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600" windowHeight="7395" activeTab="4"/>
  </bookViews>
  <sheets>
    <sheet name="list of genes and correlation" sheetId="1" r:id="rId1"/>
    <sheet name="Graphs BMP" sheetId="4" r:id="rId2"/>
    <sheet name="Graphs FGF" sheetId="5" r:id="rId3"/>
    <sheet name="Graphs HH" sheetId="6" r:id="rId4"/>
    <sheet name="Graphs Notch" sheetId="7" r:id="rId5"/>
    <sheet name="Data" sheetId="3" r:id="rId6"/>
  </sheets>
  <externalReferences>
    <externalReference r:id="rId7"/>
  </externalReferences>
  <definedNames>
    <definedName name="_xlnm._FilterDatabase" localSheetId="0" hidden="1">'list of genes and correlation'!$A$1:$E$37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3" l="1"/>
  <c r="R2" i="4" s="1"/>
  <c r="M3" i="3"/>
  <c r="R3" i="4" s="1"/>
  <c r="M4" i="3"/>
  <c r="R4" i="4" s="1"/>
  <c r="M5" i="3"/>
  <c r="R5" i="4" s="1"/>
  <c r="M6" i="3"/>
  <c r="R2" i="5" s="1"/>
  <c r="M7" i="3"/>
  <c r="R3" i="5" s="1"/>
  <c r="M8" i="3"/>
  <c r="R2" i="6" s="1"/>
  <c r="M9" i="3"/>
  <c r="R3" i="6" s="1"/>
  <c r="M10" i="3"/>
  <c r="R3" i="7" s="1"/>
  <c r="M11" i="3"/>
  <c r="R4" i="7" s="1"/>
  <c r="M12" i="3"/>
  <c r="R5" i="7" s="1"/>
  <c r="M13" i="3"/>
  <c r="M14" i="3"/>
  <c r="M15" i="3"/>
  <c r="M16" i="3"/>
  <c r="R6" i="6" l="1"/>
  <c r="R2" i="7"/>
  <c r="R5" i="6"/>
  <c r="R4" i="6"/>
  <c r="D12" i="3" l="1"/>
  <c r="E12" i="3"/>
  <c r="F12" i="3"/>
  <c r="G12" i="3"/>
  <c r="I12" i="3"/>
  <c r="J12" i="3"/>
  <c r="K12" i="3"/>
  <c r="L12" i="3"/>
  <c r="C12" i="3"/>
  <c r="C4" i="3" l="1"/>
  <c r="C5" i="3"/>
  <c r="C6" i="3"/>
  <c r="C7" i="3"/>
  <c r="C8" i="3"/>
  <c r="C9" i="3"/>
  <c r="C10" i="3"/>
  <c r="C11" i="3"/>
  <c r="C13" i="3"/>
  <c r="C14" i="3"/>
  <c r="C15" i="3"/>
  <c r="C16" i="3"/>
  <c r="C3" i="3"/>
  <c r="L7" i="3" l="1"/>
  <c r="K7" i="3"/>
  <c r="J7" i="3"/>
  <c r="I7" i="3"/>
  <c r="G7" i="3"/>
  <c r="F7" i="3"/>
  <c r="E7" i="3"/>
  <c r="D7" i="3"/>
  <c r="L14" i="3"/>
  <c r="K14" i="3"/>
  <c r="J14" i="3"/>
  <c r="I14" i="3"/>
  <c r="G14" i="3"/>
  <c r="F14" i="3"/>
  <c r="E14" i="3"/>
  <c r="D14" i="3"/>
  <c r="L6" i="3"/>
  <c r="K6" i="3"/>
  <c r="J6" i="3"/>
  <c r="I6" i="3"/>
  <c r="G6" i="3"/>
  <c r="F6" i="3"/>
  <c r="E6" i="3"/>
  <c r="D6" i="3"/>
  <c r="L16" i="3"/>
  <c r="K16" i="3"/>
  <c r="J16" i="3"/>
  <c r="I16" i="3"/>
  <c r="G16" i="3"/>
  <c r="F16" i="3"/>
  <c r="E16" i="3"/>
  <c r="D16" i="3"/>
  <c r="L15" i="3"/>
  <c r="K15" i="3"/>
  <c r="J15" i="3"/>
  <c r="I15" i="3"/>
  <c r="G15" i="3"/>
  <c r="F15" i="3"/>
  <c r="E15" i="3"/>
  <c r="D15" i="3"/>
  <c r="L13" i="3"/>
  <c r="K13" i="3"/>
  <c r="J13" i="3"/>
  <c r="I13" i="3"/>
  <c r="G13" i="3"/>
  <c r="F13" i="3"/>
  <c r="E13" i="3"/>
  <c r="D13" i="3"/>
  <c r="L10" i="3"/>
  <c r="K10" i="3"/>
  <c r="J10" i="3"/>
  <c r="I10" i="3"/>
  <c r="G10" i="3"/>
  <c r="F10" i="3"/>
  <c r="E10" i="3"/>
  <c r="D10" i="3"/>
  <c r="L11" i="3"/>
  <c r="K11" i="3"/>
  <c r="J11" i="3"/>
  <c r="I11" i="3"/>
  <c r="G11" i="3"/>
  <c r="F11" i="3"/>
  <c r="E11" i="3"/>
  <c r="D11" i="3"/>
  <c r="L8" i="3"/>
  <c r="K8" i="3"/>
  <c r="J8" i="3"/>
  <c r="I8" i="3"/>
  <c r="G8" i="3"/>
  <c r="F8" i="3"/>
  <c r="E8" i="3"/>
  <c r="D8" i="3"/>
  <c r="L4" i="3"/>
  <c r="K4" i="3"/>
  <c r="J4" i="3"/>
  <c r="I4" i="3"/>
  <c r="G4" i="3"/>
  <c r="F4" i="3"/>
  <c r="E4" i="3"/>
  <c r="D4" i="3"/>
  <c r="L3" i="3"/>
  <c r="K3" i="3"/>
  <c r="J3" i="3"/>
  <c r="I3" i="3"/>
  <c r="G3" i="3"/>
  <c r="F3" i="3"/>
  <c r="E3" i="3"/>
  <c r="D3" i="3"/>
  <c r="L9" i="3"/>
  <c r="K9" i="3"/>
  <c r="J9" i="3"/>
  <c r="I9" i="3"/>
  <c r="G9" i="3"/>
  <c r="F9" i="3"/>
  <c r="E9" i="3"/>
  <c r="D9" i="3"/>
  <c r="L5" i="3"/>
  <c r="K5" i="3"/>
  <c r="J5" i="3"/>
  <c r="I5" i="3"/>
  <c r="G5" i="3"/>
  <c r="F5" i="3"/>
  <c r="E5" i="3"/>
  <c r="D5" i="3"/>
</calcChain>
</file>

<file path=xl/sharedStrings.xml><?xml version="1.0" encoding="utf-8"?>
<sst xmlns="http://schemas.openxmlformats.org/spreadsheetml/2006/main" count="192" uniqueCount="89">
  <si>
    <t>gene id</t>
  </si>
  <si>
    <t>annotation</t>
  </si>
  <si>
    <t>concordance</t>
  </si>
  <si>
    <t>associated pathway</t>
  </si>
  <si>
    <t>Wnt</t>
  </si>
  <si>
    <t>FGF</t>
  </si>
  <si>
    <t>NEMVEDRAFT_v1g183962</t>
  </si>
  <si>
    <t>frizzled-5</t>
  </si>
  <si>
    <t>Notch</t>
  </si>
  <si>
    <t>NEMVEDRAFT_v1g158520</t>
  </si>
  <si>
    <t>low-density lipoprotein receptor-related protein 6 isoform 1 (DKK)</t>
  </si>
  <si>
    <t>HH</t>
  </si>
  <si>
    <t>NEMVEDRAFT_v1g182113</t>
  </si>
  <si>
    <t>axin-1 isoform 2</t>
  </si>
  <si>
    <t>NEMVEDRAFT_v1g209762</t>
  </si>
  <si>
    <t>protein notum homolog</t>
  </si>
  <si>
    <t>BMP</t>
  </si>
  <si>
    <t>NEMVEDRAFT_v1g158342</t>
  </si>
  <si>
    <t>NEMVEDRAFT_v1g101645</t>
  </si>
  <si>
    <t>dickkopf-related protein 3 isoform 1</t>
  </si>
  <si>
    <t>NEMVEDRAFT_v1g212182</t>
  </si>
  <si>
    <t>patched domain-containing protein 3-like</t>
  </si>
  <si>
    <t>NEMVEDRAFT_v1g121215</t>
  </si>
  <si>
    <t>zinc finger protein zic 1-like</t>
  </si>
  <si>
    <t>NEMVEDRAFT_v1g106241</t>
  </si>
  <si>
    <t>NEMVEDRAFT_v1g168924</t>
  </si>
  <si>
    <t>frizzled-10 precursor</t>
  </si>
  <si>
    <t>NEMVEDRAFT_v1g244261</t>
  </si>
  <si>
    <t>kielin chordin-like</t>
  </si>
  <si>
    <t>NEMVEDRAFT_v1g168498</t>
  </si>
  <si>
    <t>bone morphogenetic protein 2</t>
  </si>
  <si>
    <t>NEMVEDRAFT_v1g212543</t>
  </si>
  <si>
    <t>Delta-like protein</t>
  </si>
  <si>
    <t>NEMVEDRAFT_v1g166027</t>
  </si>
  <si>
    <t>NEMVEDRAFT_v1g243916</t>
  </si>
  <si>
    <t>frizzled-5 precursor</t>
  </si>
  <si>
    <t>NEMVEDRAFT_v1g230011</t>
  </si>
  <si>
    <t>Protein Wnt</t>
  </si>
  <si>
    <t>NEMVEDRAFT_v1g18576</t>
  </si>
  <si>
    <t>NEMVEDRAFT_v1g100430</t>
  </si>
  <si>
    <t>protein wntless homolog isoform 1</t>
  </si>
  <si>
    <t>NEMVEDRAFT_v1g92220</t>
  </si>
  <si>
    <t>smoothened homolog</t>
  </si>
  <si>
    <t>NEMVEDRAFT_v1g235248</t>
  </si>
  <si>
    <t>NEMVEDRAFT_v1g225374</t>
  </si>
  <si>
    <t>serine threonine-protein kinase nlk</t>
  </si>
  <si>
    <t>NEMVEDRAFT_v1g245445</t>
  </si>
  <si>
    <t>protein naked cuticle homolog 1</t>
  </si>
  <si>
    <t>NEMVEDRAFT_v1g241466</t>
  </si>
  <si>
    <t>Hedgehog protein</t>
  </si>
  <si>
    <t>NEMVEDRAFT_v1g171640</t>
  </si>
  <si>
    <t>frizzled-1 precursor</t>
  </si>
  <si>
    <t>NEMVEDRAFT_v1g91822</t>
  </si>
  <si>
    <t>NEMVEDRAFT_v1g132332</t>
  </si>
  <si>
    <t>lymphoid enhancer-binding factor 1</t>
  </si>
  <si>
    <t>NEMVEDRAFT_v1g221664</t>
  </si>
  <si>
    <t>fibroblast growth factor 17 isoform 2</t>
  </si>
  <si>
    <t>NEMVEDRAFT_v1g194914</t>
  </si>
  <si>
    <t>NEMVEDRAFT_v1g88708</t>
  </si>
  <si>
    <t>NEMVEDRAFT_v1g164325</t>
  </si>
  <si>
    <t>transcription factor hes-4-b-like</t>
  </si>
  <si>
    <t>NEMVEDRAFT_v1g242584</t>
  </si>
  <si>
    <t>NEMVEDRAFT_v1g211848</t>
  </si>
  <si>
    <t>jagged 1-like</t>
  </si>
  <si>
    <t>NEMVEDRAFT_v1g211618</t>
  </si>
  <si>
    <t>NEMVEDRAFT_v1g60816</t>
  </si>
  <si>
    <t>Delta-like protein (Fragment)</t>
  </si>
  <si>
    <t>NEMVEDRAFT_v1g247007</t>
  </si>
  <si>
    <t>fibroblast growth factor 2 precursor</t>
  </si>
  <si>
    <t>0 Oral</t>
  </si>
  <si>
    <t>8 Oral</t>
  </si>
  <si>
    <t>24 Oral</t>
  </si>
  <si>
    <t>72 Oral</t>
  </si>
  <si>
    <t>8 Physa</t>
  </si>
  <si>
    <t>24 Physa</t>
  </si>
  <si>
    <t>72 Physa</t>
  </si>
  <si>
    <t>0 Physa</t>
  </si>
  <si>
    <t>tolloid-like protein 1 (Nve-TLD)</t>
  </si>
  <si>
    <t>Protein Wn t(Nv-Wnt4)</t>
  </si>
  <si>
    <t>mothers against decapentaplegic homolog 4-like (SMAD4)</t>
  </si>
  <si>
    <t>NEMVEDRAFT_v1g28948</t>
  </si>
  <si>
    <t>hairy enhancer-of-split related with yrpw motif protein 2 (HEY2)</t>
  </si>
  <si>
    <t>P_adj</t>
  </si>
  <si>
    <t>Protein Wnt(Nv-Wnt-1)</t>
  </si>
  <si>
    <t>Protein Wnt (Nv-WntA)</t>
  </si>
  <si>
    <t>Protein Wnt(Nv-Wnt 2)</t>
  </si>
  <si>
    <t>Protein Wnt (Nv-Wnt 16)</t>
  </si>
  <si>
    <t>Protein Wnt (Nv-Wnt 5)</t>
  </si>
  <si>
    <t>Protein Wnt(Nv-wnt10)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</si>
</sst>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0" xfId="0" applyFill="1"/>
    <xf numFmtId="0" fontId="1" fillId="0" borderId="0" xfId="0" applyFont="1"/>
    <xf numFmtId="11" fontId="0" fillId="0" borderId="0" xfId="0" applyNumberFormat="1"/>
    <xf numFmtId="0" fontId="2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kielin chordin-like</a:t>
            </a:r>
          </a:p>
          <a:p>
            <a:pPr rtl="0">
              <a:defRPr sz="1400"/>
            </a:pPr>
            <a:r>
              <a:rPr lang="en-US" sz="1100" b="1"/>
              <a:t>(</a:t>
            </a:r>
            <a:r>
              <a:rPr lang="en-US" sz="1100" b="1" i="0" u="none" strike="noStrike" baseline="0">
                <a:effectLst/>
              </a:rPr>
              <a:t>NEMVEDRAFT_v1g244261)</a:t>
            </a:r>
            <a:endParaRPr lang="he-IL" sz="1100" b="1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99.316800000000001</c:v>
              </c:pt>
              <c:pt idx="1">
                <c:v>271.5985</c:v>
              </c:pt>
              <c:pt idx="2">
                <c:v>215.81100000000001</c:v>
              </c:pt>
              <c:pt idx="3">
                <c:v>257.125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81.7988</c:v>
              </c:pt>
              <c:pt idx="1">
                <c:v>156.0155</c:v>
              </c:pt>
              <c:pt idx="2">
                <c:v>558.96050000000002</c:v>
              </c:pt>
              <c:pt idx="3">
                <c:v>458.91300000000001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517184"/>
        <c:axId val="216008384"/>
      </c:scatterChart>
      <c:valAx>
        <c:axId val="18951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16008384"/>
        <c:crosses val="autoZero"/>
        <c:crossBetween val="midCat"/>
      </c:valAx>
      <c:valAx>
        <c:axId val="216008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95171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Hedgehog protein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(NEMVEDRAFT_v1g241466</a:t>
            </a:r>
            <a:r>
              <a:rPr lang="en-US" sz="1100" b="1" i="0" u="none" strike="noStrike" baseline="0">
                <a:effectLst/>
              </a:rPr>
              <a:t>)</a:t>
            </a:r>
            <a:endParaRPr lang="en-US" sz="110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Data!$D$11:$G$11</c:f>
              <c:numCache>
                <c:formatCode>General</c:formatCode>
                <c:ptCount val="4"/>
                <c:pt idx="0">
                  <c:v>61.508699999999997</c:v>
                </c:pt>
                <c:pt idx="1">
                  <c:v>42.059550000000002</c:v>
                </c:pt>
                <c:pt idx="2">
                  <c:v>87.637499999999989</c:v>
                </c:pt>
                <c:pt idx="3">
                  <c:v>124.5585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Data!$I$11:$L$11</c:f>
              <c:numCache>
                <c:formatCode>General</c:formatCode>
                <c:ptCount val="4"/>
                <c:pt idx="0">
                  <c:v>120.05005</c:v>
                </c:pt>
                <c:pt idx="1">
                  <c:v>58.372050000000002</c:v>
                </c:pt>
                <c:pt idx="2">
                  <c:v>99.997649999999993</c:v>
                </c:pt>
                <c:pt idx="3">
                  <c:v>130.9915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47264"/>
        <c:axId val="229347840"/>
      </c:scatterChart>
      <c:valAx>
        <c:axId val="22934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347840"/>
        <c:crosses val="autoZero"/>
        <c:crossBetween val="midCat"/>
      </c:valAx>
      <c:valAx>
        <c:axId val="22934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472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hairy enhancer-of-split related with yrpw motif protein 2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(NEMVEDRAFT_v1g28948)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Data!$D$12:$G$12</c:f>
              <c:numCache>
                <c:formatCode>General</c:formatCode>
                <c:ptCount val="4"/>
                <c:pt idx="0">
                  <c:v>25.083849999999998</c:v>
                </c:pt>
                <c:pt idx="1">
                  <c:v>14.513014999999999</c:v>
                </c:pt>
                <c:pt idx="2">
                  <c:v>34.175400000000003</c:v>
                </c:pt>
                <c:pt idx="3">
                  <c:v>62.893000000000001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Data!$I$12:$L$12</c:f>
              <c:numCache>
                <c:formatCode>General</c:formatCode>
                <c:ptCount val="4"/>
                <c:pt idx="0">
                  <c:v>13.986745000000001</c:v>
                </c:pt>
                <c:pt idx="1">
                  <c:v>30.435749999999999</c:v>
                </c:pt>
                <c:pt idx="2">
                  <c:v>62.935199999999995</c:v>
                </c:pt>
                <c:pt idx="3">
                  <c:v>28.599200000000003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50720"/>
        <c:axId val="267067392"/>
      </c:scatterChart>
      <c:valAx>
        <c:axId val="22935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67067392"/>
        <c:crosses val="autoZero"/>
        <c:crossBetween val="midCat"/>
      </c:valAx>
      <c:valAx>
        <c:axId val="267067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50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Delta-like protein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(NEMVEDRAFT_v1g212543)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Data!$D$13:$G$13</c:f>
              <c:numCache>
                <c:formatCode>General</c:formatCode>
                <c:ptCount val="4"/>
                <c:pt idx="0">
                  <c:v>87.824250000000006</c:v>
                </c:pt>
                <c:pt idx="1">
                  <c:v>35.374499999999998</c:v>
                </c:pt>
                <c:pt idx="2">
                  <c:v>35.766849999999998</c:v>
                </c:pt>
                <c:pt idx="3">
                  <c:v>44.748750000000001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Data!$I$13:$L$13</c:f>
              <c:numCache>
                <c:formatCode>General</c:formatCode>
                <c:ptCount val="4"/>
                <c:pt idx="0">
                  <c:v>156.148</c:v>
                </c:pt>
                <c:pt idx="1">
                  <c:v>30.999600000000001</c:v>
                </c:pt>
                <c:pt idx="2">
                  <c:v>133.67945</c:v>
                </c:pt>
                <c:pt idx="3">
                  <c:v>155.07499999999999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069696"/>
        <c:axId val="267070272"/>
      </c:scatterChart>
      <c:valAx>
        <c:axId val="26706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67070272"/>
        <c:crosses val="autoZero"/>
        <c:crossBetween val="midCat"/>
      </c:valAx>
      <c:valAx>
        <c:axId val="267070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70696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transcription factor hes-4-b-like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(NEMVEDRAFT_v1g164325)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Data!$D$14:$G$14</c:f>
              <c:numCache>
                <c:formatCode>General</c:formatCode>
                <c:ptCount val="4"/>
                <c:pt idx="0">
                  <c:v>75.732499999999987</c:v>
                </c:pt>
                <c:pt idx="1">
                  <c:v>118.28049999999999</c:v>
                </c:pt>
                <c:pt idx="2">
                  <c:v>78.113849999999999</c:v>
                </c:pt>
                <c:pt idx="3">
                  <c:v>78.453900000000004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Data!$I$14:$L$14</c:f>
              <c:numCache>
                <c:formatCode>General</c:formatCode>
                <c:ptCount val="4"/>
                <c:pt idx="0">
                  <c:v>83.464100000000002</c:v>
                </c:pt>
                <c:pt idx="1">
                  <c:v>223.07999999999998</c:v>
                </c:pt>
                <c:pt idx="2">
                  <c:v>99.752549999999999</c:v>
                </c:pt>
                <c:pt idx="3">
                  <c:v>144.72800000000001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072576"/>
        <c:axId val="267073152"/>
      </c:scatterChart>
      <c:valAx>
        <c:axId val="26707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67073152"/>
        <c:crosses val="autoZero"/>
        <c:crossBetween val="midCat"/>
      </c:valAx>
      <c:valAx>
        <c:axId val="267073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70725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jagged 1-like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(NEMVEDRAFT_v1g211848)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Data!$D$15:$G$15</c:f>
              <c:numCache>
                <c:formatCode>General</c:formatCode>
                <c:ptCount val="4"/>
                <c:pt idx="0">
                  <c:v>326.10299999999995</c:v>
                </c:pt>
                <c:pt idx="1">
                  <c:v>170.42250000000001</c:v>
                </c:pt>
                <c:pt idx="2">
                  <c:v>139.78899999999999</c:v>
                </c:pt>
                <c:pt idx="3">
                  <c:v>133.08199999999999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Data!$I$15:$L$15</c:f>
              <c:numCache>
                <c:formatCode>General</c:formatCode>
                <c:ptCount val="4"/>
                <c:pt idx="0">
                  <c:v>199.14400000000001</c:v>
                </c:pt>
                <c:pt idx="1">
                  <c:v>126.71549999999999</c:v>
                </c:pt>
                <c:pt idx="2">
                  <c:v>98.0047</c:v>
                </c:pt>
                <c:pt idx="3">
                  <c:v>127.4665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108352"/>
        <c:axId val="267108928"/>
      </c:scatterChart>
      <c:valAx>
        <c:axId val="2671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67108928"/>
        <c:crosses val="autoZero"/>
        <c:crossBetween val="midCat"/>
      </c:valAx>
      <c:valAx>
        <c:axId val="267108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7108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Delta-like protein (Fragment)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(NEMVEDRAFT_v1g60816)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Data!$D$16:$G$16</c:f>
              <c:numCache>
                <c:formatCode>General</c:formatCode>
                <c:ptCount val="4"/>
                <c:pt idx="0">
                  <c:v>16.979704999999999</c:v>
                </c:pt>
                <c:pt idx="1">
                  <c:v>1</c:v>
                </c:pt>
                <c:pt idx="2">
                  <c:v>1.9082400000000002</c:v>
                </c:pt>
                <c:pt idx="3">
                  <c:v>5.3596849999999998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Data!$I$16:$L$16</c:f>
              <c:numCache>
                <c:formatCode>General</c:formatCode>
                <c:ptCount val="4"/>
                <c:pt idx="0">
                  <c:v>40.329049999999995</c:v>
                </c:pt>
                <c:pt idx="1">
                  <c:v>2.482065</c:v>
                </c:pt>
                <c:pt idx="2">
                  <c:v>6.94102</c:v>
                </c:pt>
                <c:pt idx="3">
                  <c:v>9.7979699999999994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111232"/>
        <c:axId val="267111808"/>
      </c:scatterChart>
      <c:valAx>
        <c:axId val="26711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67111808"/>
        <c:crosses val="autoZero"/>
        <c:crossBetween val="midCat"/>
      </c:valAx>
      <c:valAx>
        <c:axId val="267111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71112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bone morphogenetic protein 2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(NEMVEDRAFT_v1g168498)</a:t>
            </a:r>
            <a:endParaRPr lang="he-IL" sz="110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Data!$D$3:$G$3</c:f>
              <c:numCache>
                <c:formatCode>General</c:formatCode>
                <c:ptCount val="4"/>
                <c:pt idx="0">
                  <c:v>143.71449999999999</c:v>
                </c:pt>
                <c:pt idx="1">
                  <c:v>90.428449999999998</c:v>
                </c:pt>
                <c:pt idx="2">
                  <c:v>142.88150000000002</c:v>
                </c:pt>
                <c:pt idx="3">
                  <c:v>204.88850000000002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Data!$I$3:$L$3</c:f>
              <c:numCache>
                <c:formatCode>General</c:formatCode>
                <c:ptCount val="4"/>
                <c:pt idx="0">
                  <c:v>216.05450000000002</c:v>
                </c:pt>
                <c:pt idx="1">
                  <c:v>63.362300000000005</c:v>
                </c:pt>
                <c:pt idx="2">
                  <c:v>145.6105</c:v>
                </c:pt>
                <c:pt idx="3">
                  <c:v>146.3425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011264"/>
        <c:axId val="216011840"/>
      </c:scatterChart>
      <c:valAx>
        <c:axId val="21601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16011840"/>
        <c:crosses val="autoZero"/>
        <c:crossBetween val="midCat"/>
      </c:valAx>
      <c:valAx>
        <c:axId val="216011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60112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rtl="0">
              <a:defRPr sz="1400" b="1"/>
            </a:pPr>
            <a:r>
              <a:rPr lang="en-US" sz="1400" b="1" i="0" u="none" strike="noStrike" baseline="0">
                <a:effectLst/>
              </a:rPr>
              <a:t>tolloid-like protein 1</a:t>
            </a:r>
          </a:p>
          <a:p>
            <a:pPr rtl="0">
              <a:defRPr sz="1400" b="1"/>
            </a:pPr>
            <a:r>
              <a:rPr lang="en-US" sz="1100" b="0" i="0" u="none" strike="noStrike" baseline="0">
                <a:effectLst/>
              </a:rPr>
              <a:t>(NEMVEDRAFT_v1g166027)</a:t>
            </a:r>
            <a:r>
              <a:rPr lang="en-US" sz="1100" b="0" i="0" u="none" strike="noStrike" baseline="0"/>
              <a:t> 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Data!$D$4:$G$4</c:f>
              <c:numCache>
                <c:formatCode>General</c:formatCode>
                <c:ptCount val="4"/>
                <c:pt idx="0">
                  <c:v>304.81849999999997</c:v>
                </c:pt>
                <c:pt idx="1">
                  <c:v>928.15249999999992</c:v>
                </c:pt>
                <c:pt idx="2">
                  <c:v>655.48649999999998</c:v>
                </c:pt>
                <c:pt idx="3">
                  <c:v>251.25049999999999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Data!$I$4:$L$4</c:f>
              <c:numCache>
                <c:formatCode>General</c:formatCode>
                <c:ptCount val="4"/>
                <c:pt idx="0">
                  <c:v>235.767</c:v>
                </c:pt>
                <c:pt idx="1">
                  <c:v>554.70550000000003</c:v>
                </c:pt>
                <c:pt idx="2">
                  <c:v>814.37699999999995</c:v>
                </c:pt>
                <c:pt idx="3">
                  <c:v>461.447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60192"/>
        <c:axId val="229360768"/>
      </c:scatterChart>
      <c:valAx>
        <c:axId val="22936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Past</a:t>
                </a:r>
                <a:r>
                  <a:rPr lang="en-US" baseline="0"/>
                  <a:t> Amputaion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360768"/>
        <c:crosses val="autoZero"/>
        <c:crossBetween val="midCat"/>
      </c:valAx>
      <c:valAx>
        <c:axId val="229360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60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2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rtl="0">
              <a:defRPr sz="1400" b="1"/>
            </a:pPr>
            <a:r>
              <a:rPr lang="en-US" sz="1400" b="1" i="0" u="none" strike="noStrike" baseline="0">
                <a:effectLst/>
              </a:rPr>
              <a:t>mothers against decapentaplegic homolog 4-like</a:t>
            </a:r>
          </a:p>
          <a:p>
            <a:pPr rtl="0">
              <a:defRPr sz="1400" b="1"/>
            </a:pPr>
            <a:r>
              <a:rPr lang="en-US" sz="1100" b="0" i="0" u="none" strike="noStrike" baseline="0">
                <a:effectLst/>
              </a:rPr>
              <a:t>(NEMVEDRAFT_v1g18576)</a:t>
            </a:r>
            <a:r>
              <a:rPr lang="en-US" sz="1100" b="0" i="0" u="none" strike="noStrike" baseline="0"/>
              <a:t> 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Data!$D$5:$G$5</c:f>
              <c:numCache>
                <c:formatCode>General</c:formatCode>
                <c:ptCount val="4"/>
                <c:pt idx="0">
                  <c:v>3.9201199999999998</c:v>
                </c:pt>
                <c:pt idx="1">
                  <c:v>10.027625</c:v>
                </c:pt>
                <c:pt idx="2">
                  <c:v>16.761649999999999</c:v>
                </c:pt>
                <c:pt idx="3">
                  <c:v>9.6858799999999992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Data!$I$5:$L$5</c:f>
              <c:numCache>
                <c:formatCode>General</c:formatCode>
                <c:ptCount val="4"/>
                <c:pt idx="0">
                  <c:v>2.6764700000000001</c:v>
                </c:pt>
                <c:pt idx="1">
                  <c:v>14.8924</c:v>
                </c:pt>
                <c:pt idx="2">
                  <c:v>10.91029</c:v>
                </c:pt>
                <c:pt idx="3">
                  <c:v>12.228770000000001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63072"/>
        <c:axId val="229363648"/>
      </c:scatterChart>
      <c:valAx>
        <c:axId val="2293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Past</a:t>
                </a:r>
                <a:r>
                  <a:rPr lang="en-US" baseline="0"/>
                  <a:t> Amputaion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363648"/>
        <c:crosses val="autoZero"/>
        <c:crossBetween val="midCat"/>
      </c:valAx>
      <c:valAx>
        <c:axId val="229363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630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2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fibroblast growth factor 17 isoform 2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(NEMVEDRAFT_v1g221664)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Data!$D$6:$G$6</c:f>
              <c:numCache>
                <c:formatCode>General</c:formatCode>
                <c:ptCount val="4"/>
                <c:pt idx="0">
                  <c:v>2.37208</c:v>
                </c:pt>
                <c:pt idx="1">
                  <c:v>3.9609450000000002</c:v>
                </c:pt>
                <c:pt idx="2">
                  <c:v>18.358999999999998</c:v>
                </c:pt>
                <c:pt idx="3">
                  <c:v>13.947399999999998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Data!$I$6:$L$6</c:f>
              <c:numCache>
                <c:formatCode>General</c:formatCode>
                <c:ptCount val="4"/>
                <c:pt idx="0">
                  <c:v>1.4898099999999999</c:v>
                </c:pt>
                <c:pt idx="1">
                  <c:v>1.8571900000000001</c:v>
                </c:pt>
                <c:pt idx="2">
                  <c:v>6.94102</c:v>
                </c:pt>
                <c:pt idx="3">
                  <c:v>2.43079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65952"/>
        <c:axId val="229366528"/>
      </c:scatterChart>
      <c:valAx>
        <c:axId val="22936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366528"/>
        <c:crosses val="autoZero"/>
        <c:crossBetween val="midCat"/>
      </c:valAx>
      <c:valAx>
        <c:axId val="22936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659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fibroblast growth factor 2 precursor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(NEMVEDRAFT_v1g247007)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Data!$D$7:$G$7</c:f>
              <c:numCache>
                <c:formatCode>General</c:formatCode>
                <c:ptCount val="4"/>
                <c:pt idx="0">
                  <c:v>0.96239549999999996</c:v>
                </c:pt>
                <c:pt idx="1">
                  <c:v>1</c:v>
                </c:pt>
                <c:pt idx="2">
                  <c:v>1.304095</c:v>
                </c:pt>
                <c:pt idx="3">
                  <c:v>24.66675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Data!$I$7:$L$7</c:f>
              <c:numCache>
                <c:formatCode>General</c:formatCode>
                <c:ptCount val="4"/>
                <c:pt idx="0">
                  <c:v>1.3382350000000001</c:v>
                </c:pt>
                <c:pt idx="1">
                  <c:v>1.2410299999999999</c:v>
                </c:pt>
                <c:pt idx="2">
                  <c:v>2.8493250000000003</c:v>
                </c:pt>
                <c:pt idx="3">
                  <c:v>120.17064999999999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433920"/>
        <c:axId val="229434496"/>
      </c:scatterChart>
      <c:valAx>
        <c:axId val="22943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434496"/>
        <c:crosses val="autoZero"/>
        <c:crossBetween val="midCat"/>
      </c:valAx>
      <c:valAx>
        <c:axId val="229434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339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zinc finger protein zic 1-like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(NEMVEDRAFT_v1g121215)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Data!$D$8:$G$8</c:f>
              <c:numCache>
                <c:formatCode>General</c:formatCode>
                <c:ptCount val="4"/>
                <c:pt idx="0">
                  <c:v>1</c:v>
                </c:pt>
                <c:pt idx="1">
                  <c:v>1.86206</c:v>
                </c:pt>
                <c:pt idx="2">
                  <c:v>6.119675</c:v>
                </c:pt>
                <c:pt idx="3">
                  <c:v>55.016400000000004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Data!$I$8:$L$8</c:f>
              <c:numCache>
                <c:formatCode>General</c:formatCode>
                <c:ptCount val="4"/>
                <c:pt idx="0">
                  <c:v>1.668175</c:v>
                </c:pt>
                <c:pt idx="1">
                  <c:v>6.1964350000000001</c:v>
                </c:pt>
                <c:pt idx="2">
                  <c:v>1.9846465</c:v>
                </c:pt>
                <c:pt idx="3">
                  <c:v>4.2414000000000005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436800"/>
        <c:axId val="229437376"/>
      </c:scatterChart>
      <c:valAx>
        <c:axId val="22943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437376"/>
        <c:crosses val="autoZero"/>
        <c:crossBetween val="midCat"/>
      </c:valAx>
      <c:valAx>
        <c:axId val="229437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368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patched domain-containing protein 3-like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(NEMVEDRAFT_v1g212182)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Data!$D$9:$G$9</c:f>
              <c:numCache>
                <c:formatCode>General</c:formatCode>
                <c:ptCount val="4"/>
                <c:pt idx="0">
                  <c:v>111.91195</c:v>
                </c:pt>
                <c:pt idx="1">
                  <c:v>37.4176</c:v>
                </c:pt>
                <c:pt idx="2">
                  <c:v>22.731749999999998</c:v>
                </c:pt>
                <c:pt idx="3">
                  <c:v>28.86365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Data!$I$9:$L$9</c:f>
              <c:numCache>
                <c:formatCode>General</c:formatCode>
                <c:ptCount val="4"/>
                <c:pt idx="0">
                  <c:v>64.987650000000002</c:v>
                </c:pt>
                <c:pt idx="1">
                  <c:v>21.0975</c:v>
                </c:pt>
                <c:pt idx="2">
                  <c:v>38.31765</c:v>
                </c:pt>
                <c:pt idx="3">
                  <c:v>94.679500000000004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439680"/>
        <c:axId val="229440256"/>
      </c:scatterChart>
      <c:valAx>
        <c:axId val="229439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440256"/>
        <c:crosses val="autoZero"/>
        <c:crossBetween val="midCat"/>
      </c:valAx>
      <c:valAx>
        <c:axId val="229440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396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/>
              <a:t>smoothened homolog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(NEMVEDRAFT_v1g92220)</a:t>
            </a:r>
            <a:endParaRPr lang="en-US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Data!$D$10:$G$10</c:f>
              <c:numCache>
                <c:formatCode>General</c:formatCode>
                <c:ptCount val="4"/>
                <c:pt idx="0">
                  <c:v>2.5104350000000002</c:v>
                </c:pt>
                <c:pt idx="1">
                  <c:v>2.0117799999999999</c:v>
                </c:pt>
                <c:pt idx="2">
                  <c:v>1.806575</c:v>
                </c:pt>
                <c:pt idx="3">
                  <c:v>12.075225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Data!$I$10:$L$10</c:f>
              <c:numCache>
                <c:formatCode>General</c:formatCode>
                <c:ptCount val="4"/>
                <c:pt idx="0">
                  <c:v>5.0415000000000001</c:v>
                </c:pt>
                <c:pt idx="1">
                  <c:v>1</c:v>
                </c:pt>
                <c:pt idx="2">
                  <c:v>3.59422</c:v>
                </c:pt>
                <c:pt idx="3">
                  <c:v>6.027075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44384"/>
        <c:axId val="229344960"/>
      </c:scatterChart>
      <c:valAx>
        <c:axId val="22934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344960"/>
        <c:crosses val="autoZero"/>
        <c:crossBetween val="midCat"/>
      </c:valAx>
      <c:valAx>
        <c:axId val="229344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344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369094</xdr:colOff>
      <xdr:row>0</xdr:row>
      <xdr:rowOff>178593</xdr:rowOff>
    </xdr:from>
    <xdr:to>
      <xdr:col>6</xdr:col>
      <xdr:colOff>57150</xdr:colOff>
      <xdr:row>15</xdr:row>
      <xdr:rowOff>187415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0</xdr:row>
      <xdr:rowOff>142875</xdr:rowOff>
    </xdr:from>
    <xdr:to>
      <xdr:col>16</xdr:col>
      <xdr:colOff>304800</xdr:colOff>
      <xdr:row>15</xdr:row>
      <xdr:rowOff>151697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357187</xdr:colOff>
      <xdr:row>16</xdr:row>
      <xdr:rowOff>119063</xdr:rowOff>
    </xdr:from>
    <xdr:to>
      <xdr:col>6</xdr:col>
      <xdr:colOff>59530</xdr:colOff>
      <xdr:row>31</xdr:row>
      <xdr:rowOff>4763</xdr:rowOff>
    </xdr:to>
    <xdr:graphicFrame macro="">
      <xdr:nvGraphicFramePr>
        <xdr:cNvPr id="6" name="תרשים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178594</xdr:colOff>
      <xdr:row>16</xdr:row>
      <xdr:rowOff>154781</xdr:rowOff>
    </xdr:from>
    <xdr:to>
      <xdr:col>16</xdr:col>
      <xdr:colOff>321468</xdr:colOff>
      <xdr:row>31</xdr:row>
      <xdr:rowOff>40481</xdr:rowOff>
    </xdr:to>
    <xdr:graphicFrame macro="">
      <xdr:nvGraphicFramePr>
        <xdr:cNvPr id="7" name="תרשים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0.77224</cdr:x>
      <cdr:y>0.90969</cdr:y>
    </cdr:from>
    <cdr:to>
      <cdr:x>1</cdr:x>
      <cdr:y>1</cdr:y>
    </cdr:to>
    <cdr:sp macro="" textlink="'Graphs HH'!$R$2">
      <cdr:nvSpPr>
        <cdr:cNvPr id="2" name="TextBox 1"/>
        <cdr:cNvSpPr txBox="1"/>
      </cdr:nvSpPr>
      <cdr:spPr>
        <a:xfrm xmlns:a="http://schemas.openxmlformats.org/drawingml/2006/main">
          <a:off x="4319587" y="2607469"/>
          <a:ext cx="1273969" cy="258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56F8D61-A09D-4E2D-92CD-023B86C1997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0.0326776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0.7213</cdr:x>
      <cdr:y>0.91385</cdr:y>
    </cdr:from>
    <cdr:to>
      <cdr:x>1</cdr:x>
      <cdr:y>1</cdr:y>
    </cdr:to>
    <cdr:sp macro="" textlink="'Graphs HH'!$R$3">
      <cdr:nvSpPr>
        <cdr:cNvPr id="2" name="TextBox 1"/>
        <cdr:cNvSpPr txBox="1"/>
      </cdr:nvSpPr>
      <cdr:spPr>
        <a:xfrm xmlns:a="http://schemas.openxmlformats.org/drawingml/2006/main">
          <a:off x="4024313" y="2619375"/>
          <a:ext cx="1554956" cy="246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24D2BF3-3A0C-4A56-8261-325AAD1BA09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0.0000108607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0.75564</cdr:x>
      <cdr:y>0.90554</cdr:y>
    </cdr:from>
    <cdr:to>
      <cdr:x>1</cdr:x>
      <cdr:y>0.98754</cdr:y>
    </cdr:to>
    <cdr:sp macro="" textlink="'Graphs HH'!$R$4">
      <cdr:nvSpPr>
        <cdr:cNvPr id="2" name="TextBox 1"/>
        <cdr:cNvSpPr txBox="1"/>
      </cdr:nvSpPr>
      <cdr:spPr>
        <a:xfrm xmlns:a="http://schemas.openxmlformats.org/drawingml/2006/main">
          <a:off x="4226719" y="2595563"/>
          <a:ext cx="1366837" cy="235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ACC44B9-9E1A-4BD0-81CC-3061B87F301B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0.0152683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0.74287</cdr:x>
      <cdr:y>0.918</cdr:y>
    </cdr:from>
    <cdr:to>
      <cdr:x>1</cdr:x>
      <cdr:y>1</cdr:y>
    </cdr:to>
    <cdr:sp macro="" textlink="'Graphs HH'!$R$5">
      <cdr:nvSpPr>
        <cdr:cNvPr id="2" name="TextBox 1"/>
        <cdr:cNvSpPr txBox="1"/>
      </cdr:nvSpPr>
      <cdr:spPr>
        <a:xfrm xmlns:a="http://schemas.openxmlformats.org/drawingml/2006/main">
          <a:off x="4155281" y="2631281"/>
          <a:ext cx="1438275" cy="235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68B3158-E97C-413B-8E5E-B421E41FC7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0.0167246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0.74287</cdr:x>
      <cdr:y>0.90554</cdr:y>
    </cdr:from>
    <cdr:to>
      <cdr:x>1</cdr:x>
      <cdr:y>1</cdr:y>
    </cdr:to>
    <cdr:sp macro="" textlink="'Graphs HH'!$R$6">
      <cdr:nvSpPr>
        <cdr:cNvPr id="2" name="TextBox 1"/>
        <cdr:cNvSpPr txBox="1"/>
      </cdr:nvSpPr>
      <cdr:spPr>
        <a:xfrm xmlns:a="http://schemas.openxmlformats.org/drawingml/2006/main">
          <a:off x="4155281" y="2595562"/>
          <a:ext cx="1438275" cy="270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8BF3DDF-BE0C-447F-9C1A-15A50923230F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0.00195634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369094</xdr:colOff>
      <xdr:row>0</xdr:row>
      <xdr:rowOff>178593</xdr:rowOff>
    </xdr:from>
    <xdr:to>
      <xdr:col>6</xdr:col>
      <xdr:colOff>57150</xdr:colOff>
      <xdr:row>15</xdr:row>
      <xdr:rowOff>187415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0</xdr:row>
      <xdr:rowOff>142875</xdr:rowOff>
    </xdr:from>
    <xdr:to>
      <xdr:col>16</xdr:col>
      <xdr:colOff>304800</xdr:colOff>
      <xdr:row>15</xdr:row>
      <xdr:rowOff>151697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381000</xdr:colOff>
      <xdr:row>17</xdr:row>
      <xdr:rowOff>0</xdr:rowOff>
    </xdr:from>
    <xdr:to>
      <xdr:col>6</xdr:col>
      <xdr:colOff>69056</xdr:colOff>
      <xdr:row>32</xdr:row>
      <xdr:rowOff>8822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214313</xdr:colOff>
      <xdr:row>17</xdr:row>
      <xdr:rowOff>0</xdr:rowOff>
    </xdr:from>
    <xdr:to>
      <xdr:col>16</xdr:col>
      <xdr:colOff>342900</xdr:colOff>
      <xdr:row>32</xdr:row>
      <xdr:rowOff>8822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0.73436</cdr:x>
      <cdr:y>0.92631</cdr:y>
    </cdr:from>
    <cdr:to>
      <cdr:x>1</cdr:x>
      <cdr:y>1</cdr:y>
    </cdr:to>
    <cdr:sp macro="" textlink="'Graphs Notch'!$R$2">
      <cdr:nvSpPr>
        <cdr:cNvPr id="2" name="TextBox 1"/>
        <cdr:cNvSpPr txBox="1"/>
      </cdr:nvSpPr>
      <cdr:spPr>
        <a:xfrm xmlns:a="http://schemas.openxmlformats.org/drawingml/2006/main">
          <a:off x="4107656" y="2655094"/>
          <a:ext cx="1485900" cy="211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E9AA5E2-A049-4843-A578-FF49FD748486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0.0000108607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0.77251</cdr:x>
      <cdr:y>0.92631</cdr:y>
    </cdr:from>
    <cdr:to>
      <cdr:x>1</cdr:x>
      <cdr:y>1</cdr:y>
    </cdr:to>
    <cdr:sp macro="" textlink="'Graphs Notch'!$R$3">
      <cdr:nvSpPr>
        <cdr:cNvPr id="2" name="TextBox 1"/>
        <cdr:cNvSpPr txBox="1"/>
      </cdr:nvSpPr>
      <cdr:spPr>
        <a:xfrm xmlns:a="http://schemas.openxmlformats.org/drawingml/2006/main">
          <a:off x="4310063" y="2655094"/>
          <a:ext cx="1269206" cy="211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4F26956-F3B1-4FF0-A789-80532C6B3D98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0.0152683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0.76416</cdr:x>
      <cdr:y>0.90554</cdr:y>
    </cdr:from>
    <cdr:to>
      <cdr:x>1</cdr:x>
      <cdr:y>1</cdr:y>
    </cdr:to>
    <cdr:sp macro="" textlink="'Graphs Notch'!$R$4">
      <cdr:nvSpPr>
        <cdr:cNvPr id="2" name="TextBox 1"/>
        <cdr:cNvSpPr txBox="1"/>
      </cdr:nvSpPr>
      <cdr:spPr>
        <a:xfrm xmlns:a="http://schemas.openxmlformats.org/drawingml/2006/main">
          <a:off x="4274345" y="2595563"/>
          <a:ext cx="1319211" cy="270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1796335-31CE-49F2-82BD-2A363CD63CF8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0.0167246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0.74713</cdr:x>
      <cdr:y>0.91385</cdr:y>
    </cdr:from>
    <cdr:to>
      <cdr:x>1</cdr:x>
      <cdr:y>1</cdr:y>
    </cdr:to>
    <cdr:sp macro="" textlink="'Graphs Notch'!$R$5">
      <cdr:nvSpPr>
        <cdr:cNvPr id="2" name="TextBox 1"/>
        <cdr:cNvSpPr txBox="1"/>
      </cdr:nvSpPr>
      <cdr:spPr>
        <a:xfrm xmlns:a="http://schemas.openxmlformats.org/drawingml/2006/main">
          <a:off x="4179093" y="2619375"/>
          <a:ext cx="1414463" cy="246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A392EF7-CBAF-4595-B9A7-34171D5757C4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0.00195634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0.73393</cdr:x>
      <cdr:y>0.91585</cdr:y>
    </cdr:from>
    <cdr:to>
      <cdr:x>1</cdr:x>
      <cdr:y>1</cdr:y>
    </cdr:to>
    <cdr:sp macro="" textlink="'Graphs BMP'!$R$2">
      <cdr:nvSpPr>
        <cdr:cNvPr id="2" name="TextBox 1"/>
        <cdr:cNvSpPr txBox="1"/>
      </cdr:nvSpPr>
      <cdr:spPr>
        <a:xfrm xmlns:a="http://schemas.openxmlformats.org/drawingml/2006/main">
          <a:off x="4105275" y="2625113"/>
          <a:ext cx="1488281" cy="241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09AF79-3B8E-450C-8054-D25240A06A78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0.0000264136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0.73325</cdr:x>
      <cdr:y>0.91585</cdr:y>
    </cdr:from>
    <cdr:to>
      <cdr:x>1</cdr:x>
      <cdr:y>1</cdr:y>
    </cdr:to>
    <cdr:sp macro="" textlink="'Graphs BMP'!$R$3">
      <cdr:nvSpPr>
        <cdr:cNvPr id="2" name="TextBox 1"/>
        <cdr:cNvSpPr txBox="1"/>
      </cdr:nvSpPr>
      <cdr:spPr>
        <a:xfrm xmlns:a="http://schemas.openxmlformats.org/drawingml/2006/main">
          <a:off x="4090988" y="2625113"/>
          <a:ext cx="1488281" cy="241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930B3FE-43AE-48EF-99DD-57DD7BDDDCD2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0.0029734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0.68153</cdr:x>
      <cdr:y>0.91207</cdr:y>
    </cdr:from>
    <cdr:to>
      <cdr:x>1</cdr:x>
      <cdr:y>1</cdr:y>
    </cdr:to>
    <cdr:sp macro="" textlink="'Graphs BMP'!$R$4">
      <cdr:nvSpPr>
        <cdr:cNvPr id="2" name="TextBox 1"/>
        <cdr:cNvSpPr txBox="1"/>
      </cdr:nvSpPr>
      <cdr:spPr>
        <a:xfrm xmlns:a="http://schemas.openxmlformats.org/drawingml/2006/main">
          <a:off x="3821908" y="2501991"/>
          <a:ext cx="1785935" cy="241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8B1EF81-524B-4F4D-BA4E-BD5CCE6F362C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0.000000718746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0.73461</cdr:x>
      <cdr:y>0.91207</cdr:y>
    </cdr:from>
    <cdr:to>
      <cdr:x>1</cdr:x>
      <cdr:y>1</cdr:y>
    </cdr:to>
    <cdr:sp macro="" textlink="'Graphs BMP'!$R$5">
      <cdr:nvSpPr>
        <cdr:cNvPr id="2" name="TextBox 1"/>
        <cdr:cNvSpPr txBox="1"/>
      </cdr:nvSpPr>
      <cdr:spPr>
        <a:xfrm xmlns:a="http://schemas.openxmlformats.org/drawingml/2006/main">
          <a:off x="4119562" y="2501991"/>
          <a:ext cx="1488281" cy="241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3E9048F-BFBC-4355-BCDB-BBACFB08C890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0.00978999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369094</xdr:colOff>
      <xdr:row>0</xdr:row>
      <xdr:rowOff>178593</xdr:rowOff>
    </xdr:from>
    <xdr:to>
      <xdr:col>6</xdr:col>
      <xdr:colOff>57150</xdr:colOff>
      <xdr:row>15</xdr:row>
      <xdr:rowOff>187415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0</xdr:row>
      <xdr:rowOff>142875</xdr:rowOff>
    </xdr:from>
    <xdr:to>
      <xdr:col>16</xdr:col>
      <xdr:colOff>304800</xdr:colOff>
      <xdr:row>15</xdr:row>
      <xdr:rowOff>151697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0.68072</cdr:x>
      <cdr:y>0.91585</cdr:y>
    </cdr:from>
    <cdr:to>
      <cdr:x>1</cdr:x>
      <cdr:y>1</cdr:y>
    </cdr:to>
    <cdr:sp macro="" textlink="'Graphs FGF'!$R$2">
      <cdr:nvSpPr>
        <cdr:cNvPr id="2" name="TextBox 1"/>
        <cdr:cNvSpPr txBox="1"/>
      </cdr:nvSpPr>
      <cdr:spPr>
        <a:xfrm xmlns:a="http://schemas.openxmlformats.org/drawingml/2006/main">
          <a:off x="3807621" y="2625113"/>
          <a:ext cx="1785935" cy="241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09450EE-9209-46A2-8B02-7E5091681149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0.000333219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0.64661</cdr:x>
      <cdr:y>0.91585</cdr:y>
    </cdr:from>
    <cdr:to>
      <cdr:x>1</cdr:x>
      <cdr:y>0.98446</cdr:y>
    </cdr:to>
    <cdr:sp macro="" textlink="'Graphs FGF'!$R$3">
      <cdr:nvSpPr>
        <cdr:cNvPr id="2" name="TextBox 1"/>
        <cdr:cNvSpPr txBox="1"/>
      </cdr:nvSpPr>
      <cdr:spPr>
        <a:xfrm xmlns:a="http://schemas.openxmlformats.org/drawingml/2006/main">
          <a:off x="3607594" y="2625114"/>
          <a:ext cx="1971675" cy="1966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24E1244-D8B9-48EB-AD4B-AF89F5FAC5C2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0.000000000326259</a:t>
          </a:fld>
          <a:endParaRPr lang="en-US" sz="1100" b="0" i="0" u="none" strike="noStrike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369094</xdr:colOff>
      <xdr:row>0</xdr:row>
      <xdr:rowOff>178593</xdr:rowOff>
    </xdr:from>
    <xdr:to>
      <xdr:col>6</xdr:col>
      <xdr:colOff>57150</xdr:colOff>
      <xdr:row>15</xdr:row>
      <xdr:rowOff>187415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0</xdr:row>
      <xdr:rowOff>142875</xdr:rowOff>
    </xdr:from>
    <xdr:to>
      <xdr:col>16</xdr:col>
      <xdr:colOff>304800</xdr:colOff>
      <xdr:row>15</xdr:row>
      <xdr:rowOff>151697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381000</xdr:colOff>
      <xdr:row>17</xdr:row>
      <xdr:rowOff>0</xdr:rowOff>
    </xdr:from>
    <xdr:to>
      <xdr:col>6</xdr:col>
      <xdr:colOff>69056</xdr:colOff>
      <xdr:row>32</xdr:row>
      <xdr:rowOff>8822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214313</xdr:colOff>
      <xdr:row>17</xdr:row>
      <xdr:rowOff>0</xdr:rowOff>
    </xdr:from>
    <xdr:to>
      <xdr:col>16</xdr:col>
      <xdr:colOff>342900</xdr:colOff>
      <xdr:row>32</xdr:row>
      <xdr:rowOff>8822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33</xdr:row>
      <xdr:rowOff>0</xdr:rowOff>
    </xdr:from>
    <xdr:to>
      <xdr:col>6</xdr:col>
      <xdr:colOff>69056</xdr:colOff>
      <xdr:row>48</xdr:row>
      <xdr:rowOff>8822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genes%20with%20reads%20and%20p-values%20-%20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_data_table_newContrast"/>
    </sheetNames>
    <sheetDataSet>
      <sheetData sheetId="0">
        <row r="1">
          <cell r="A1" t="str">
            <v>Gene id</v>
          </cell>
          <cell r="B1" t="str">
            <v>Annotation</v>
          </cell>
          <cell r="C1" t="str">
            <v>padj timeEfect</v>
          </cell>
          <cell r="D1" t="str">
            <v>o_0</v>
          </cell>
          <cell r="E1" t="str">
            <v>o_8</v>
          </cell>
          <cell r="F1" t="str">
            <v>o_24</v>
          </cell>
          <cell r="G1" t="str">
            <v>o_72</v>
          </cell>
          <cell r="H1" t="str">
            <v>p_0</v>
          </cell>
          <cell r="I1" t="str">
            <v>p_8</v>
          </cell>
          <cell r="J1" t="str">
            <v>p_24</v>
          </cell>
          <cell r="K1" t="str">
            <v>p_72</v>
          </cell>
        </row>
        <row r="2">
          <cell r="A2" t="str">
            <v>NEMVEDRAFT_v1g244883</v>
          </cell>
          <cell r="B2" t="str">
            <v>atp-binding cassette sub-family f member 2-like</v>
          </cell>
          <cell r="C2">
            <v>0</v>
          </cell>
          <cell r="D2">
            <v>42.875900000000001</v>
          </cell>
          <cell r="E2">
            <v>254.54899999999998</v>
          </cell>
          <cell r="F2">
            <v>407.12400000000002</v>
          </cell>
          <cell r="G2">
            <v>250.73149999999998</v>
          </cell>
          <cell r="H2">
            <v>46.0304</v>
          </cell>
          <cell r="I2">
            <v>239.92850000000001</v>
          </cell>
          <cell r="J2">
            <v>386.91849999999999</v>
          </cell>
          <cell r="K2">
            <v>276.58600000000001</v>
          </cell>
        </row>
        <row r="3">
          <cell r="A3" t="str">
            <v>NEMVEDRAFT_v1g123722</v>
          </cell>
          <cell r="B3" t="str">
            <v>protein</v>
          </cell>
          <cell r="C3">
            <v>0</v>
          </cell>
          <cell r="D3">
            <v>101.82705</v>
          </cell>
          <cell r="E3">
            <v>19.992599999999999</v>
          </cell>
          <cell r="F3">
            <v>3.2602449999999998</v>
          </cell>
          <cell r="G3">
            <v>2.1954149999999997</v>
          </cell>
          <cell r="H3">
            <v>96.152250000000009</v>
          </cell>
          <cell r="I3">
            <v>11.768015</v>
          </cell>
          <cell r="J3">
            <v>3.5916050000000004</v>
          </cell>
          <cell r="K3">
            <v>7.9374750000000001</v>
          </cell>
        </row>
        <row r="4">
          <cell r="A4" t="str">
            <v>NEMVEDRAFT_v1g206595</v>
          </cell>
          <cell r="B4" t="str">
            <v>predicted protein</v>
          </cell>
          <cell r="C4">
            <v>0</v>
          </cell>
          <cell r="D4">
            <v>37.988</v>
          </cell>
          <cell r="E4">
            <v>1.86206</v>
          </cell>
          <cell r="F4">
            <v>0.75123849999999992</v>
          </cell>
          <cell r="G4">
            <v>1.48516</v>
          </cell>
          <cell r="H4">
            <v>38.167450000000002</v>
          </cell>
          <cell r="I4">
            <v>4.9554049999999998</v>
          </cell>
          <cell r="J4">
            <v>1.9820250000000001</v>
          </cell>
          <cell r="K4">
            <v>1.74034</v>
          </cell>
        </row>
        <row r="5">
          <cell r="A5" t="str">
            <v>NEMVEDRAFT_v1g160704</v>
          </cell>
          <cell r="B5" t="str">
            <v>heparan-alpha-glucosaminide n-acetyltransferase</v>
          </cell>
          <cell r="C5">
            <v>0</v>
          </cell>
          <cell r="D5">
            <v>240.58850000000001</v>
          </cell>
          <cell r="E5">
            <v>110.9145</v>
          </cell>
          <cell r="F5">
            <v>17.952350000000003</v>
          </cell>
          <cell r="G5">
            <v>94.662300000000002</v>
          </cell>
          <cell r="H5">
            <v>254.85050000000001</v>
          </cell>
          <cell r="I5">
            <v>89.223299999999995</v>
          </cell>
          <cell r="J5">
            <v>37.280799999999999</v>
          </cell>
          <cell r="K5">
            <v>58.563400000000001</v>
          </cell>
        </row>
        <row r="6">
          <cell r="A6" t="str">
            <v>NEMVEDRAFT_v1g238250</v>
          </cell>
          <cell r="B6" t="str">
            <v>had-superfamily hydrolase</v>
          </cell>
          <cell r="C6">
            <v>0</v>
          </cell>
          <cell r="D6">
            <v>133.5155</v>
          </cell>
          <cell r="E6">
            <v>1564.54</v>
          </cell>
          <cell r="F6">
            <v>1301.2750000000001</v>
          </cell>
          <cell r="G6">
            <v>1112.76</v>
          </cell>
          <cell r="H6">
            <v>119.70750000000001</v>
          </cell>
          <cell r="I6">
            <v>1750.9299999999998</v>
          </cell>
          <cell r="J6">
            <v>1079.9349999999999</v>
          </cell>
          <cell r="K6">
            <v>956.2795000000001</v>
          </cell>
        </row>
        <row r="7">
          <cell r="A7" t="str">
            <v>NEMVEDRAFT_v1g237634</v>
          </cell>
          <cell r="B7" t="str">
            <v>amidohydrolase family protein</v>
          </cell>
          <cell r="C7">
            <v>0</v>
          </cell>
          <cell r="D7">
            <v>14264.099999999999</v>
          </cell>
          <cell r="E7">
            <v>8029.8150000000005</v>
          </cell>
          <cell r="F7">
            <v>2971.855</v>
          </cell>
          <cell r="G7">
            <v>3319</v>
          </cell>
          <cell r="H7">
            <v>11033.2</v>
          </cell>
          <cell r="I7">
            <v>11463.1</v>
          </cell>
          <cell r="J7">
            <v>2589.6149999999998</v>
          </cell>
          <cell r="K7">
            <v>3846.95</v>
          </cell>
        </row>
        <row r="8">
          <cell r="A8" t="str">
            <v>NEMVEDRAFT_v1g79056</v>
          </cell>
          <cell r="B8" t="str">
            <v>sterile alpha motif domain-containing protein 11</v>
          </cell>
          <cell r="C8">
            <v>0</v>
          </cell>
          <cell r="D8">
            <v>152.89099999999999</v>
          </cell>
          <cell r="E8">
            <v>760.66550000000007</v>
          </cell>
          <cell r="F8">
            <v>438.52850000000001</v>
          </cell>
          <cell r="G8">
            <v>321.95299999999997</v>
          </cell>
          <cell r="H8">
            <v>56.0794</v>
          </cell>
          <cell r="I8">
            <v>628.46699999999998</v>
          </cell>
          <cell r="J8">
            <v>436.38049999999998</v>
          </cell>
          <cell r="K8">
            <v>459.726</v>
          </cell>
        </row>
        <row r="9">
          <cell r="A9" t="str">
            <v>NEMVEDRAFT_v1g80919</v>
          </cell>
          <cell r="B9" t="str">
            <v>predicted protein</v>
          </cell>
          <cell r="C9">
            <v>0</v>
          </cell>
          <cell r="D9">
            <v>2776.1350000000002</v>
          </cell>
          <cell r="E9">
            <v>2008.02</v>
          </cell>
          <cell r="F9">
            <v>463.25450000000001</v>
          </cell>
          <cell r="G9">
            <v>208.31399999999999</v>
          </cell>
          <cell r="H9">
            <v>2804.77</v>
          </cell>
          <cell r="I9">
            <v>1588.51</v>
          </cell>
          <cell r="J9">
            <v>294.2045</v>
          </cell>
          <cell r="K9">
            <v>275.94799999999998</v>
          </cell>
        </row>
        <row r="10">
          <cell r="A10" t="str">
            <v>NEMVEDRAFT_v1g140779</v>
          </cell>
          <cell r="B10" t="str">
            <v>seroreactive antigen bmn1-5</v>
          </cell>
          <cell r="C10">
            <v>0</v>
          </cell>
          <cell r="D10">
            <v>614.03599999999994</v>
          </cell>
          <cell r="E10">
            <v>591.98050000000001</v>
          </cell>
          <cell r="F10">
            <v>218.13499999999999</v>
          </cell>
          <cell r="G10">
            <v>59.600300000000004</v>
          </cell>
          <cell r="H10">
            <v>305.41399999999999</v>
          </cell>
          <cell r="I10">
            <v>750.5095</v>
          </cell>
          <cell r="J10">
            <v>180.13</v>
          </cell>
          <cell r="K10">
            <v>115.67995000000001</v>
          </cell>
        </row>
        <row r="11">
          <cell r="A11" t="str">
            <v>NEMVEDRAFT_v1g8322</v>
          </cell>
          <cell r="B11" t="str">
            <v>carnitine o-palmitoyltransferase muscle isoform isoform 1</v>
          </cell>
          <cell r="C11">
            <v>0</v>
          </cell>
          <cell r="D11">
            <v>16.472249999999999</v>
          </cell>
          <cell r="E11">
            <v>193.30349999999999</v>
          </cell>
          <cell r="F11">
            <v>205.05349999999999</v>
          </cell>
          <cell r="G11">
            <v>64.765150000000006</v>
          </cell>
          <cell r="H11">
            <v>38.4604</v>
          </cell>
          <cell r="I11">
            <v>224.91400000000002</v>
          </cell>
          <cell r="J11">
            <v>132.809</v>
          </cell>
          <cell r="K11">
            <v>48.491</v>
          </cell>
        </row>
        <row r="12">
          <cell r="A12" t="str">
            <v>NEMVEDRAFT_v1g215719</v>
          </cell>
          <cell r="B12" t="str">
            <v>steryl-sulfatase</v>
          </cell>
          <cell r="C12">
            <v>0</v>
          </cell>
          <cell r="D12">
            <v>1983.38</v>
          </cell>
          <cell r="E12">
            <v>543.08000000000004</v>
          </cell>
          <cell r="F12">
            <v>108.0594</v>
          </cell>
          <cell r="G12">
            <v>58.567700000000002</v>
          </cell>
          <cell r="H12">
            <v>1798.19</v>
          </cell>
          <cell r="I12">
            <v>451.18599999999998</v>
          </cell>
          <cell r="J12">
            <v>124.83625000000001</v>
          </cell>
          <cell r="K12">
            <v>90.48445000000001</v>
          </cell>
        </row>
        <row r="13">
          <cell r="A13" t="str">
            <v>NEMVEDRAFT_v1g208522</v>
          </cell>
          <cell r="B13" t="str">
            <v>protein</v>
          </cell>
          <cell r="C13">
            <v>0</v>
          </cell>
          <cell r="D13">
            <v>1.6736200000000001</v>
          </cell>
          <cell r="E13">
            <v>125.3725</v>
          </cell>
          <cell r="F13">
            <v>125.102</v>
          </cell>
          <cell r="G13">
            <v>90.140450000000001</v>
          </cell>
          <cell r="H13">
            <v>1.15987</v>
          </cell>
          <cell r="I13">
            <v>147.4735</v>
          </cell>
          <cell r="J13">
            <v>109.572</v>
          </cell>
          <cell r="K13">
            <v>112.05865</v>
          </cell>
        </row>
        <row r="14">
          <cell r="A14" t="str">
            <v>NEMVEDRAFT_v1g232710</v>
          </cell>
          <cell r="B14" t="str">
            <v>ribosomal protein s6 kinase beta-1 isoform 1</v>
          </cell>
          <cell r="C14">
            <v>0</v>
          </cell>
          <cell r="D14">
            <v>110.37299999999999</v>
          </cell>
          <cell r="E14">
            <v>921.89850000000001</v>
          </cell>
          <cell r="F14">
            <v>736.88699999999994</v>
          </cell>
          <cell r="G14">
            <v>278.43399999999997</v>
          </cell>
          <cell r="H14">
            <v>103.24445</v>
          </cell>
          <cell r="I14">
            <v>924.74199999999996</v>
          </cell>
          <cell r="J14">
            <v>541.95450000000005</v>
          </cell>
          <cell r="K14">
            <v>298.69050000000004</v>
          </cell>
        </row>
        <row r="15">
          <cell r="A15" t="str">
            <v>NEMVEDRAFT_v1g99165</v>
          </cell>
          <cell r="B15" t="str">
            <v>adipocyte plasma membrane-associated protein</v>
          </cell>
          <cell r="C15">
            <v>0</v>
          </cell>
          <cell r="D15">
            <v>255.84549999999999</v>
          </cell>
          <cell r="E15">
            <v>1840.8400000000001</v>
          </cell>
          <cell r="F15">
            <v>1063.9434999999999</v>
          </cell>
          <cell r="G15">
            <v>276.94799999999998</v>
          </cell>
          <cell r="H15">
            <v>149.608</v>
          </cell>
          <cell r="I15">
            <v>1838.8049999999998</v>
          </cell>
          <cell r="J15">
            <v>665.71699999999998</v>
          </cell>
          <cell r="K15">
            <v>363.8125</v>
          </cell>
        </row>
        <row r="16">
          <cell r="A16" t="str">
            <v>NEMVEDRAFT_v1g116955</v>
          </cell>
          <cell r="B16" t="str">
            <v>cytochrome p450 1a2-like</v>
          </cell>
          <cell r="C16">
            <v>0</v>
          </cell>
          <cell r="D16">
            <v>160.99950000000001</v>
          </cell>
          <cell r="E16">
            <v>34.756100000000004</v>
          </cell>
          <cell r="F16">
            <v>14.596299999999999</v>
          </cell>
          <cell r="G16">
            <v>27.443149999999999</v>
          </cell>
          <cell r="H16">
            <v>145.815</v>
          </cell>
          <cell r="I16">
            <v>28.508850000000002</v>
          </cell>
          <cell r="J16">
            <v>26.2638</v>
          </cell>
          <cell r="K16">
            <v>34.03105</v>
          </cell>
        </row>
        <row r="17">
          <cell r="A17" t="str">
            <v>NEMVEDRAFT_v1g216666</v>
          </cell>
          <cell r="B17" t="str">
            <v>collagen triple helix repeat-containing protein 1-like</v>
          </cell>
          <cell r="C17">
            <v>0</v>
          </cell>
          <cell r="D17">
            <v>314.18700000000001</v>
          </cell>
          <cell r="E17">
            <v>149.38900000000001</v>
          </cell>
          <cell r="F17">
            <v>97.028150000000011</v>
          </cell>
          <cell r="G17">
            <v>22.213619999999999</v>
          </cell>
          <cell r="H17">
            <v>92.631200000000007</v>
          </cell>
          <cell r="I17">
            <v>295.83299999999997</v>
          </cell>
          <cell r="J17">
            <v>48.105400000000003</v>
          </cell>
          <cell r="K17">
            <v>10.863714999999999</v>
          </cell>
        </row>
        <row r="18">
          <cell r="A18" t="str">
            <v>NEMVEDRAFT_v1g110607</v>
          </cell>
          <cell r="B18" t="str">
            <v>predicted protein</v>
          </cell>
          <cell r="C18">
            <v>0</v>
          </cell>
          <cell r="D18">
            <v>364.38549999999998</v>
          </cell>
          <cell r="E18">
            <v>2257.2249999999999</v>
          </cell>
          <cell r="F18">
            <v>1480.4299999999998</v>
          </cell>
          <cell r="G18">
            <v>727.20699999999999</v>
          </cell>
          <cell r="H18">
            <v>446.05599999999998</v>
          </cell>
          <cell r="I18">
            <v>2688.96</v>
          </cell>
          <cell r="J18">
            <v>1155.8995</v>
          </cell>
          <cell r="K18">
            <v>826.34999999999991</v>
          </cell>
        </row>
        <row r="19">
          <cell r="A19" t="str">
            <v>NEMVEDRAFT_v1g196785</v>
          </cell>
          <cell r="B19" t="str">
            <v>macrophage mannose receptor 1</v>
          </cell>
          <cell r="C19">
            <v>0</v>
          </cell>
          <cell r="D19">
            <v>2976.68</v>
          </cell>
          <cell r="E19">
            <v>2607.855</v>
          </cell>
          <cell r="F19">
            <v>549.90049999999997</v>
          </cell>
          <cell r="G19">
            <v>358.12599999999998</v>
          </cell>
          <cell r="H19">
            <v>3095.4549999999999</v>
          </cell>
          <cell r="I19">
            <v>1691.4099999999999</v>
          </cell>
          <cell r="J19">
            <v>447.72200000000004</v>
          </cell>
          <cell r="K19">
            <v>540.27549999999997</v>
          </cell>
        </row>
        <row r="20">
          <cell r="A20" t="str">
            <v>NEMVEDRAFT_v1g17962</v>
          </cell>
          <cell r="B20" t="str">
            <v>brevican core protein</v>
          </cell>
          <cell r="C20">
            <v>0</v>
          </cell>
          <cell r="D20">
            <v>390.32850000000002</v>
          </cell>
          <cell r="E20">
            <v>34.912649999999999</v>
          </cell>
          <cell r="F20">
            <v>5.5692950000000003</v>
          </cell>
          <cell r="G20">
            <v>3.7452249999999996</v>
          </cell>
          <cell r="H20">
            <v>430.39699999999999</v>
          </cell>
          <cell r="I20">
            <v>60.714600000000004</v>
          </cell>
          <cell r="J20">
            <v>36.296350000000004</v>
          </cell>
          <cell r="K20">
            <v>26.168399999999998</v>
          </cell>
        </row>
        <row r="21">
          <cell r="A21" t="str">
            <v>NEMVEDRAFT_v1g53401</v>
          </cell>
          <cell r="B21" t="str">
            <v>--</v>
          </cell>
          <cell r="C21">
            <v>0</v>
          </cell>
          <cell r="D21">
            <v>89.516449999999992</v>
          </cell>
          <cell r="E21">
            <v>23.115949999999998</v>
          </cell>
          <cell r="F21">
            <v>10.432770000000001</v>
          </cell>
          <cell r="G21">
            <v>11.171035</v>
          </cell>
          <cell r="H21">
            <v>85.465100000000007</v>
          </cell>
          <cell r="I21">
            <v>19.24905</v>
          </cell>
          <cell r="J21">
            <v>15.731200000000001</v>
          </cell>
          <cell r="K21">
            <v>27.978999999999999</v>
          </cell>
        </row>
        <row r="22">
          <cell r="A22" t="str">
            <v>NEMVEDRAFT_v1g204671</v>
          </cell>
          <cell r="B22" t="str">
            <v>protein</v>
          </cell>
          <cell r="C22">
            <v>0</v>
          </cell>
          <cell r="D22">
            <v>1</v>
          </cell>
          <cell r="E22">
            <v>4.0235599999999998</v>
          </cell>
          <cell r="F22">
            <v>28.312799999999999</v>
          </cell>
          <cell r="G22">
            <v>80.39255</v>
          </cell>
          <cell r="H22">
            <v>2.3650259999999999</v>
          </cell>
          <cell r="I22">
            <v>3.7405249999999999</v>
          </cell>
          <cell r="J22">
            <v>28.2563</v>
          </cell>
          <cell r="K22">
            <v>93.959400000000002</v>
          </cell>
        </row>
        <row r="23">
          <cell r="A23" t="str">
            <v>NEMVEDRAFT_v1g122742</v>
          </cell>
          <cell r="B23" t="str">
            <v>protein</v>
          </cell>
          <cell r="C23">
            <v>0</v>
          </cell>
          <cell r="D23">
            <v>75.096100000000007</v>
          </cell>
          <cell r="E23">
            <v>19.992599999999999</v>
          </cell>
          <cell r="F23">
            <v>4.4685350000000001</v>
          </cell>
          <cell r="G23">
            <v>6.1346049999999996</v>
          </cell>
          <cell r="H23">
            <v>65.958950000000002</v>
          </cell>
          <cell r="I23">
            <v>12.331875</v>
          </cell>
          <cell r="J23">
            <v>6.1987450000000006</v>
          </cell>
          <cell r="K23">
            <v>9.1778200000000005</v>
          </cell>
        </row>
        <row r="24">
          <cell r="A24" t="str">
            <v>NEMVEDRAFT_v1g142234</v>
          </cell>
          <cell r="B24" t="str">
            <v>protein</v>
          </cell>
          <cell r="C24">
            <v>0</v>
          </cell>
          <cell r="D24">
            <v>722.33400000000006</v>
          </cell>
          <cell r="E24">
            <v>92.353999999999999</v>
          </cell>
          <cell r="F24">
            <v>8.4287299999999998</v>
          </cell>
          <cell r="G24">
            <v>8.2007049999999992</v>
          </cell>
          <cell r="H24">
            <v>823.93399999999997</v>
          </cell>
          <cell r="I24">
            <v>117.81950000000001</v>
          </cell>
          <cell r="J24">
            <v>54.491349999999997</v>
          </cell>
          <cell r="K24">
            <v>45.589749999999995</v>
          </cell>
        </row>
        <row r="25">
          <cell r="A25" t="str">
            <v>NEMVEDRAFT_v1g243181</v>
          </cell>
          <cell r="B25" t="str">
            <v>phage minor structural protein</v>
          </cell>
          <cell r="C25">
            <v>0</v>
          </cell>
          <cell r="D25">
            <v>5130.7700000000004</v>
          </cell>
          <cell r="E25">
            <v>3319.1899999999996</v>
          </cell>
          <cell r="F25">
            <v>1863.9650000000001</v>
          </cell>
          <cell r="G25">
            <v>551.96249999999998</v>
          </cell>
          <cell r="H25">
            <v>2387.13</v>
          </cell>
          <cell r="I25">
            <v>6640.1149999999998</v>
          </cell>
          <cell r="J25">
            <v>1299.7350000000001</v>
          </cell>
          <cell r="K25">
            <v>775.10750000000007</v>
          </cell>
        </row>
        <row r="26">
          <cell r="A26" t="str">
            <v>NEMVEDRAFT_v1g16432</v>
          </cell>
          <cell r="B26" t="str">
            <v>protein</v>
          </cell>
          <cell r="C26">
            <v>0</v>
          </cell>
          <cell r="D26">
            <v>467.964</v>
          </cell>
          <cell r="E26">
            <v>172.4495</v>
          </cell>
          <cell r="F26">
            <v>33.128349999999998</v>
          </cell>
          <cell r="G26">
            <v>4.3908299999999993</v>
          </cell>
          <cell r="H26">
            <v>431.98849999999999</v>
          </cell>
          <cell r="I26">
            <v>76.188249999999996</v>
          </cell>
          <cell r="J26">
            <v>18.697679999999998</v>
          </cell>
          <cell r="K26">
            <v>8.4578450000000007</v>
          </cell>
        </row>
        <row r="27">
          <cell r="A27" t="str">
            <v>NEMVEDRAFT_v1g177835</v>
          </cell>
          <cell r="B27" t="str">
            <v>lyr motif-containing protein 5-like</v>
          </cell>
          <cell r="C27">
            <v>0</v>
          </cell>
          <cell r="D27">
            <v>292.1515</v>
          </cell>
          <cell r="E27">
            <v>4056.335</v>
          </cell>
          <cell r="F27">
            <v>2529.5</v>
          </cell>
          <cell r="G27">
            <v>1311.2415000000001</v>
          </cell>
          <cell r="H27">
            <v>229.71700000000001</v>
          </cell>
          <cell r="I27">
            <v>4721.8249999999998</v>
          </cell>
          <cell r="J27">
            <v>1626.7650000000001</v>
          </cell>
          <cell r="K27">
            <v>1030.79</v>
          </cell>
        </row>
        <row r="28">
          <cell r="A28" t="str">
            <v>NEMVEDRAFT_v1g105998</v>
          </cell>
          <cell r="B28" t="str">
            <v>major facilitator superfamily domain-containing protein 12</v>
          </cell>
          <cell r="C28">
            <v>0</v>
          </cell>
          <cell r="D28">
            <v>578.74850000000004</v>
          </cell>
          <cell r="E28">
            <v>205.053</v>
          </cell>
          <cell r="F28">
            <v>78.185200000000009</v>
          </cell>
          <cell r="G28">
            <v>178.02550000000002</v>
          </cell>
          <cell r="H28">
            <v>598.49299999999994</v>
          </cell>
          <cell r="I28">
            <v>119.52865</v>
          </cell>
          <cell r="J28">
            <v>87.980249999999998</v>
          </cell>
          <cell r="K28">
            <v>96.215400000000002</v>
          </cell>
        </row>
        <row r="29">
          <cell r="A29" t="str">
            <v>NEMVEDRAFT_v1g61248</v>
          </cell>
          <cell r="B29" t="str">
            <v>ankyrin repeat and zinc finger domain-containing protein 1</v>
          </cell>
          <cell r="C29">
            <v>0</v>
          </cell>
          <cell r="D29">
            <v>21.691600000000001</v>
          </cell>
          <cell r="E29">
            <v>30.325499999999998</v>
          </cell>
          <cell r="F29">
            <v>104.7512</v>
          </cell>
          <cell r="G29">
            <v>306.78500000000003</v>
          </cell>
          <cell r="H29">
            <v>18.661349999999999</v>
          </cell>
          <cell r="I29">
            <v>38.410899999999998</v>
          </cell>
          <cell r="J29">
            <v>114.6345</v>
          </cell>
          <cell r="K29">
            <v>258.06600000000003</v>
          </cell>
        </row>
        <row r="30">
          <cell r="A30" t="str">
            <v>NEMVEDRAFT_v1g205769</v>
          </cell>
          <cell r="B30" t="str">
            <v>protein</v>
          </cell>
          <cell r="C30">
            <v>0</v>
          </cell>
          <cell r="D30">
            <v>369.86500000000001</v>
          </cell>
          <cell r="E30">
            <v>99.031149999999997</v>
          </cell>
          <cell r="F30">
            <v>24.5745</v>
          </cell>
          <cell r="G30">
            <v>47.395800000000001</v>
          </cell>
          <cell r="H30">
            <v>325.37350000000004</v>
          </cell>
          <cell r="I30">
            <v>72.569749999999999</v>
          </cell>
          <cell r="J30">
            <v>62.578500000000005</v>
          </cell>
          <cell r="K30">
            <v>75.15485000000001</v>
          </cell>
        </row>
        <row r="31">
          <cell r="A31" t="str">
            <v>NEMVEDRAFT_v1g197457</v>
          </cell>
          <cell r="B31" t="str">
            <v>protein</v>
          </cell>
          <cell r="C31">
            <v>0</v>
          </cell>
          <cell r="D31">
            <v>339.04600000000005</v>
          </cell>
          <cell r="E31">
            <v>90.303249999999991</v>
          </cell>
          <cell r="F31">
            <v>22.4209</v>
          </cell>
          <cell r="G31">
            <v>53.918300000000002</v>
          </cell>
          <cell r="H31">
            <v>278.245</v>
          </cell>
          <cell r="I31">
            <v>37.812200000000004</v>
          </cell>
          <cell r="J31">
            <v>31.728149999999999</v>
          </cell>
          <cell r="K31">
            <v>131.43700000000001</v>
          </cell>
        </row>
        <row r="32">
          <cell r="A32" t="str">
            <v>NEMVEDRAFT_v1g190941</v>
          </cell>
          <cell r="B32" t="str">
            <v>angiotensin-converting enzyme-like</v>
          </cell>
          <cell r="C32">
            <v>0</v>
          </cell>
          <cell r="D32">
            <v>908.72850000000005</v>
          </cell>
          <cell r="E32">
            <v>306.20600000000002</v>
          </cell>
          <cell r="F32">
            <v>75.44605</v>
          </cell>
          <cell r="G32">
            <v>139.34550000000002</v>
          </cell>
          <cell r="H32">
            <v>781.62800000000004</v>
          </cell>
          <cell r="I32">
            <v>274.137</v>
          </cell>
          <cell r="J32">
            <v>95.676649999999995</v>
          </cell>
          <cell r="K32">
            <v>172.28649999999999</v>
          </cell>
        </row>
        <row r="33">
          <cell r="A33" t="str">
            <v>NEMVEDRAFT_v1g31122</v>
          </cell>
          <cell r="B33" t="str">
            <v>solute carrier organic anion transporter family member 4a1</v>
          </cell>
          <cell r="C33">
            <v>0</v>
          </cell>
          <cell r="D33">
            <v>57.169150000000002</v>
          </cell>
          <cell r="E33">
            <v>8.66554</v>
          </cell>
          <cell r="F33">
            <v>3.9660550000000003</v>
          </cell>
          <cell r="G33">
            <v>5.3596849999999998</v>
          </cell>
          <cell r="H33">
            <v>67.571650000000005</v>
          </cell>
          <cell r="I33">
            <v>7.4200200000000001</v>
          </cell>
          <cell r="J33">
            <v>6.9384049999999995</v>
          </cell>
          <cell r="K33">
            <v>9.7730449999999998</v>
          </cell>
        </row>
        <row r="34">
          <cell r="A34" t="str">
            <v>NEMVEDRAFT_v1g203158</v>
          </cell>
          <cell r="B34" t="str">
            <v>protein</v>
          </cell>
          <cell r="C34">
            <v>0</v>
          </cell>
          <cell r="D34">
            <v>75.006150000000005</v>
          </cell>
          <cell r="E34">
            <v>21.1355</v>
          </cell>
          <cell r="F34">
            <v>7.0708700000000011</v>
          </cell>
          <cell r="G34">
            <v>8.846309999999999</v>
          </cell>
          <cell r="H34">
            <v>64.364750000000001</v>
          </cell>
          <cell r="I34">
            <v>12.384164999999999</v>
          </cell>
          <cell r="J34">
            <v>3.0967500000000001</v>
          </cell>
          <cell r="K34">
            <v>13.444144999999999</v>
          </cell>
        </row>
        <row r="35">
          <cell r="A35" t="str">
            <v>NEMVEDRAFT_v1g215430</v>
          </cell>
          <cell r="B35" t="str">
            <v>homeobox-leucine zipper protein hdg11</v>
          </cell>
          <cell r="C35">
            <v>0</v>
          </cell>
          <cell r="D35">
            <v>70.799599999999998</v>
          </cell>
          <cell r="E35">
            <v>845.59850000000006</v>
          </cell>
          <cell r="F35">
            <v>491.245</v>
          </cell>
          <cell r="G35">
            <v>187.77449999999999</v>
          </cell>
          <cell r="H35">
            <v>62.897099999999995</v>
          </cell>
          <cell r="I35">
            <v>777.84699999999998</v>
          </cell>
          <cell r="J35">
            <v>320.97699999999998</v>
          </cell>
          <cell r="K35">
            <v>203.43450000000001</v>
          </cell>
        </row>
        <row r="36">
          <cell r="A36" t="str">
            <v>NEMVEDRAFT_v1g163805</v>
          </cell>
          <cell r="B36" t="str">
            <v>carbamoyl-phosphate synthase</v>
          </cell>
          <cell r="C36">
            <v>0</v>
          </cell>
          <cell r="D36">
            <v>1513.2649999999999</v>
          </cell>
          <cell r="E36">
            <v>3558.12</v>
          </cell>
          <cell r="F36">
            <v>1368.3649999999998</v>
          </cell>
          <cell r="G36">
            <v>663.01850000000002</v>
          </cell>
          <cell r="H36">
            <v>1293.095</v>
          </cell>
          <cell r="I36">
            <v>4179.1749999999993</v>
          </cell>
          <cell r="J36">
            <v>1178.4000000000001</v>
          </cell>
          <cell r="K36">
            <v>793.26350000000002</v>
          </cell>
        </row>
        <row r="37">
          <cell r="A37" t="str">
            <v>NEMVEDRAFT_v1g211816</v>
          </cell>
          <cell r="B37" t="str">
            <v>protein</v>
          </cell>
          <cell r="C37">
            <v>0</v>
          </cell>
          <cell r="D37">
            <v>7.9712150000000008</v>
          </cell>
          <cell r="E37">
            <v>67.093400000000003</v>
          </cell>
          <cell r="F37">
            <v>56.554199999999994</v>
          </cell>
          <cell r="G37">
            <v>14.206</v>
          </cell>
          <cell r="H37">
            <v>11.695699999999999</v>
          </cell>
          <cell r="I37">
            <v>92.513650000000013</v>
          </cell>
          <cell r="J37">
            <v>27.2666</v>
          </cell>
          <cell r="K37">
            <v>11.483885000000001</v>
          </cell>
        </row>
        <row r="38">
          <cell r="A38" t="str">
            <v>NEMVEDRAFT_v1g210791</v>
          </cell>
          <cell r="B38" t="str">
            <v>predicted protein</v>
          </cell>
          <cell r="C38">
            <v>0</v>
          </cell>
          <cell r="D38">
            <v>49.128450000000001</v>
          </cell>
          <cell r="E38">
            <v>827.75900000000001</v>
          </cell>
          <cell r="F38">
            <v>918.99450000000002</v>
          </cell>
          <cell r="G38">
            <v>224.51400000000001</v>
          </cell>
          <cell r="H38">
            <v>56.424899999999994</v>
          </cell>
          <cell r="I38">
            <v>579.154</v>
          </cell>
          <cell r="J38">
            <v>1145.4000000000001</v>
          </cell>
          <cell r="K38">
            <v>663.29849999999999</v>
          </cell>
        </row>
        <row r="39">
          <cell r="A39" t="str">
            <v>NEMVEDRAFT_v1g89768</v>
          </cell>
          <cell r="B39" t="str">
            <v>protein</v>
          </cell>
          <cell r="C39">
            <v>0</v>
          </cell>
          <cell r="D39">
            <v>247.85399999999998</v>
          </cell>
          <cell r="E39">
            <v>75.79025</v>
          </cell>
          <cell r="F39">
            <v>23.383800000000001</v>
          </cell>
          <cell r="G39">
            <v>40.16395</v>
          </cell>
          <cell r="H39">
            <v>218.006</v>
          </cell>
          <cell r="I39">
            <v>35.972450000000002</v>
          </cell>
          <cell r="J39">
            <v>16.486550000000001</v>
          </cell>
          <cell r="K39">
            <v>36.411900000000003</v>
          </cell>
        </row>
        <row r="40">
          <cell r="A40" t="str">
            <v>NEMVEDRAFT_v1g240857</v>
          </cell>
          <cell r="B40" t="str">
            <v>predicted protein</v>
          </cell>
          <cell r="C40">
            <v>0</v>
          </cell>
          <cell r="D40">
            <v>160.68849999999998</v>
          </cell>
          <cell r="E40">
            <v>53.230049999999999</v>
          </cell>
          <cell r="F40">
            <v>14.89545</v>
          </cell>
          <cell r="G40">
            <v>39.259749999999997</v>
          </cell>
          <cell r="H40">
            <v>138.06049999999999</v>
          </cell>
          <cell r="I40">
            <v>50.8125</v>
          </cell>
          <cell r="J40">
            <v>26.638849999999998</v>
          </cell>
          <cell r="K40">
            <v>38.867649999999998</v>
          </cell>
        </row>
        <row r="41">
          <cell r="A41" t="str">
            <v>NEMVEDRAFT_v1g129189</v>
          </cell>
          <cell r="B41" t="str">
            <v>transcription initiation protein spt3 homolog</v>
          </cell>
          <cell r="C41">
            <v>0</v>
          </cell>
          <cell r="D41">
            <v>385.68399999999997</v>
          </cell>
          <cell r="E41">
            <v>2924.23</v>
          </cell>
          <cell r="F41">
            <v>1868.4949999999999</v>
          </cell>
          <cell r="G41">
            <v>859.90899999999999</v>
          </cell>
          <cell r="H41">
            <v>312.06799999999998</v>
          </cell>
          <cell r="I41">
            <v>2698.7849999999999</v>
          </cell>
          <cell r="J41">
            <v>1522.45</v>
          </cell>
          <cell r="K41">
            <v>534.22050000000002</v>
          </cell>
        </row>
        <row r="42">
          <cell r="A42" t="str">
            <v>NEMVEDRAFT_v1g127536</v>
          </cell>
          <cell r="B42" t="str">
            <v>thiosulfate sulfurtransferase rhodanese-like domain-containing protein 1-like</v>
          </cell>
          <cell r="C42">
            <v>0</v>
          </cell>
          <cell r="D42">
            <v>1</v>
          </cell>
          <cell r="E42">
            <v>93.551900000000003</v>
          </cell>
          <cell r="F42">
            <v>72.454649999999987</v>
          </cell>
          <cell r="G42">
            <v>57.145399999999995</v>
          </cell>
          <cell r="H42">
            <v>1.3382350000000001</v>
          </cell>
          <cell r="I42">
            <v>96.774249999999995</v>
          </cell>
          <cell r="J42">
            <v>43.995350000000002</v>
          </cell>
          <cell r="K42">
            <v>45.935500000000005</v>
          </cell>
        </row>
        <row r="43">
          <cell r="A43" t="str">
            <v>NEMVEDRAFT_v1g133818</v>
          </cell>
          <cell r="B43" t="str">
            <v>von willebrand factor a domain-containing protein 5a-like</v>
          </cell>
          <cell r="C43">
            <v>0</v>
          </cell>
          <cell r="D43">
            <v>83.419250000000005</v>
          </cell>
          <cell r="E43">
            <v>14.606949999999999</v>
          </cell>
          <cell r="F43">
            <v>7.4775400000000003</v>
          </cell>
          <cell r="G43">
            <v>17.9512</v>
          </cell>
          <cell r="H43">
            <v>67.701099999999997</v>
          </cell>
          <cell r="I43">
            <v>6.8300300000000007</v>
          </cell>
          <cell r="J43">
            <v>10.907715</v>
          </cell>
          <cell r="K43">
            <v>24.532350000000001</v>
          </cell>
        </row>
        <row r="44">
          <cell r="A44" t="str">
            <v>NEMVEDRAFT_v1g204926</v>
          </cell>
          <cell r="B44" t="str">
            <v>ras-related and estrogen-regulated growth inhibitor</v>
          </cell>
          <cell r="C44">
            <v>0</v>
          </cell>
          <cell r="D44">
            <v>26.00665</v>
          </cell>
          <cell r="E44">
            <v>3.0988850000000001</v>
          </cell>
          <cell r="F44">
            <v>1.154525</v>
          </cell>
          <cell r="G44">
            <v>1.9205099999999999</v>
          </cell>
          <cell r="H44">
            <v>31.769199999999998</v>
          </cell>
          <cell r="I44">
            <v>5.6151450000000001</v>
          </cell>
          <cell r="J44">
            <v>1.6121965</v>
          </cell>
          <cell r="K44">
            <v>2.45573</v>
          </cell>
        </row>
        <row r="45">
          <cell r="A45" t="str">
            <v>NEMVEDRAFT_v1g204809</v>
          </cell>
          <cell r="B45" t="str">
            <v>predicted protein</v>
          </cell>
          <cell r="C45">
            <v>0</v>
          </cell>
          <cell r="D45">
            <v>1197.2550000000001</v>
          </cell>
          <cell r="E45">
            <v>389.315</v>
          </cell>
          <cell r="F45">
            <v>214.80500000000001</v>
          </cell>
          <cell r="G45">
            <v>264.93700000000001</v>
          </cell>
          <cell r="H45">
            <v>1385.59</v>
          </cell>
          <cell r="I45">
            <v>486.39699999999999</v>
          </cell>
          <cell r="J45">
            <v>206.41499999999999</v>
          </cell>
          <cell r="K45">
            <v>396.90999999999997</v>
          </cell>
        </row>
        <row r="46">
          <cell r="A46" t="str">
            <v>NEMVEDRAFT_v1g89183</v>
          </cell>
          <cell r="B46" t="str">
            <v>high-affinity choline transporter 1-like</v>
          </cell>
          <cell r="C46">
            <v>0</v>
          </cell>
          <cell r="D46">
            <v>390.51249999999999</v>
          </cell>
          <cell r="E46">
            <v>101.9747</v>
          </cell>
          <cell r="F46">
            <v>15.469259999999998</v>
          </cell>
          <cell r="G46">
            <v>84.717799999999997</v>
          </cell>
          <cell r="H46">
            <v>458.89499999999998</v>
          </cell>
          <cell r="I46">
            <v>38.974800000000002</v>
          </cell>
          <cell r="J46">
            <v>17.098549999999999</v>
          </cell>
          <cell r="K46">
            <v>24.48245</v>
          </cell>
        </row>
        <row r="47">
          <cell r="A47" t="str">
            <v>NEMVEDRAFT_v1g126298</v>
          </cell>
          <cell r="B47" t="str">
            <v>hemicentin-1</v>
          </cell>
          <cell r="C47">
            <v>0</v>
          </cell>
          <cell r="D47">
            <v>24.883399999999998</v>
          </cell>
          <cell r="E47">
            <v>539.54150000000004</v>
          </cell>
          <cell r="F47">
            <v>339.78800000000001</v>
          </cell>
          <cell r="G47">
            <v>89.432999999999993</v>
          </cell>
          <cell r="H47">
            <v>33.492849999999997</v>
          </cell>
          <cell r="I47">
            <v>242.0795</v>
          </cell>
          <cell r="J47">
            <v>435.07650000000001</v>
          </cell>
          <cell r="K47">
            <v>213.86600000000001</v>
          </cell>
        </row>
        <row r="48">
          <cell r="A48" t="str">
            <v>NEMVEDRAFT_v1g216776</v>
          </cell>
          <cell r="B48" t="str">
            <v>metalloproteinase inhibitor 1 precursor</v>
          </cell>
          <cell r="C48">
            <v>0</v>
          </cell>
          <cell r="D48">
            <v>75.247550000000004</v>
          </cell>
          <cell r="E48">
            <v>770.66200000000003</v>
          </cell>
          <cell r="F48">
            <v>656.19450000000006</v>
          </cell>
          <cell r="G48">
            <v>953.27250000000004</v>
          </cell>
          <cell r="H48">
            <v>106.39605</v>
          </cell>
          <cell r="I48">
            <v>1241.8209999999999</v>
          </cell>
          <cell r="J48">
            <v>295.36700000000002</v>
          </cell>
          <cell r="K48">
            <v>95.966200000000001</v>
          </cell>
        </row>
        <row r="49">
          <cell r="A49" t="str">
            <v>NEMVEDRAFT_v1g234225</v>
          </cell>
          <cell r="B49" t="str">
            <v>peroxiredoxin 6-like</v>
          </cell>
          <cell r="C49">
            <v>0</v>
          </cell>
          <cell r="D49">
            <v>25698.25</v>
          </cell>
          <cell r="E49">
            <v>14159.7</v>
          </cell>
          <cell r="F49">
            <v>4868.5450000000001</v>
          </cell>
          <cell r="G49">
            <v>3676.87</v>
          </cell>
          <cell r="H49">
            <v>18658.75</v>
          </cell>
          <cell r="I49">
            <v>16684.849999999999</v>
          </cell>
          <cell r="J49">
            <v>4919.0249999999996</v>
          </cell>
          <cell r="K49">
            <v>3915.0650000000001</v>
          </cell>
        </row>
        <row r="50">
          <cell r="A50" t="str">
            <v>NEMVEDRAFT_v1g45368</v>
          </cell>
          <cell r="B50" t="str">
            <v>brevican core protein</v>
          </cell>
          <cell r="C50">
            <v>0</v>
          </cell>
          <cell r="D50">
            <v>460.31</v>
          </cell>
          <cell r="E50">
            <v>250.06400000000002</v>
          </cell>
          <cell r="F50">
            <v>47.880099999999999</v>
          </cell>
          <cell r="G50">
            <v>53.5959</v>
          </cell>
          <cell r="H50">
            <v>429.39150000000001</v>
          </cell>
          <cell r="I50">
            <v>92.565699999999993</v>
          </cell>
          <cell r="J50">
            <v>35.439549999999997</v>
          </cell>
          <cell r="K50">
            <v>48.865200000000002</v>
          </cell>
        </row>
        <row r="51">
          <cell r="A51" t="str">
            <v>NEMVEDRAFT_v1g206996</v>
          </cell>
          <cell r="B51" t="str">
            <v>predicted protein</v>
          </cell>
          <cell r="C51">
            <v>0</v>
          </cell>
          <cell r="D51">
            <v>4448.1899999999996</v>
          </cell>
          <cell r="E51">
            <v>1297.9549999999999</v>
          </cell>
          <cell r="F51">
            <v>339.66150000000005</v>
          </cell>
          <cell r="G51">
            <v>831.69499999999994</v>
          </cell>
          <cell r="H51">
            <v>3716.95</v>
          </cell>
          <cell r="I51">
            <v>3106.0699999999997</v>
          </cell>
          <cell r="J51">
            <v>810.75800000000004</v>
          </cell>
          <cell r="K51">
            <v>851.61649999999997</v>
          </cell>
        </row>
        <row r="52">
          <cell r="A52" t="str">
            <v>NEMVEDRAFT_v1g39874</v>
          </cell>
          <cell r="B52" t="str">
            <v>modulator of activity of ets</v>
          </cell>
          <cell r="C52">
            <v>0</v>
          </cell>
          <cell r="D52">
            <v>40.629400000000004</v>
          </cell>
          <cell r="E52">
            <v>321.76800000000003</v>
          </cell>
          <cell r="F52">
            <v>431.22800000000001</v>
          </cell>
          <cell r="G52">
            <v>355.01549999999997</v>
          </cell>
          <cell r="H52">
            <v>58.7714</v>
          </cell>
          <cell r="I52">
            <v>249.8135</v>
          </cell>
          <cell r="J52">
            <v>432.93200000000002</v>
          </cell>
          <cell r="K52">
            <v>238.73399999999998</v>
          </cell>
        </row>
        <row r="53">
          <cell r="A53" t="str">
            <v>NEMVEDRAFT_v1g238276</v>
          </cell>
          <cell r="B53" t="str">
            <v>predicted protein</v>
          </cell>
          <cell r="C53">
            <v>0</v>
          </cell>
          <cell r="D53">
            <v>93.242050000000006</v>
          </cell>
          <cell r="E53">
            <v>654.471</v>
          </cell>
          <cell r="F53">
            <v>574.52449999999999</v>
          </cell>
          <cell r="G53">
            <v>375.15999999999997</v>
          </cell>
          <cell r="H53">
            <v>76.9208</v>
          </cell>
          <cell r="I53">
            <v>842.71450000000004</v>
          </cell>
          <cell r="J53">
            <v>328.88900000000001</v>
          </cell>
          <cell r="K53">
            <v>250.214</v>
          </cell>
        </row>
        <row r="54">
          <cell r="A54" t="str">
            <v>NEMVEDRAFT_v1g129425</v>
          </cell>
          <cell r="B54" t="str">
            <v>brevican core protein</v>
          </cell>
          <cell r="C54">
            <v>0</v>
          </cell>
          <cell r="D54">
            <v>75.114599999999996</v>
          </cell>
          <cell r="E54">
            <v>24.078749999999999</v>
          </cell>
          <cell r="F54">
            <v>3.7627199999999998</v>
          </cell>
          <cell r="G54">
            <v>1.48516</v>
          </cell>
          <cell r="H54">
            <v>61.009900000000002</v>
          </cell>
          <cell r="I54">
            <v>12.40155</v>
          </cell>
          <cell r="J54">
            <v>2.4794049999999999</v>
          </cell>
          <cell r="K54">
            <v>2.45573</v>
          </cell>
        </row>
        <row r="55">
          <cell r="A55" t="str">
            <v>NEMVEDRAFT_v1g240237</v>
          </cell>
          <cell r="B55" t="str">
            <v>f-box lrr-repeat protein 20-like isoform 1</v>
          </cell>
          <cell r="C55">
            <v>0</v>
          </cell>
          <cell r="D55">
            <v>578.19200000000001</v>
          </cell>
          <cell r="E55">
            <v>4223.665</v>
          </cell>
          <cell r="F55">
            <v>3390.8150000000001</v>
          </cell>
          <cell r="G55">
            <v>1316.355</v>
          </cell>
          <cell r="H55">
            <v>499.60300000000001</v>
          </cell>
          <cell r="I55">
            <v>4308.01</v>
          </cell>
          <cell r="J55">
            <v>1592.7049999999999</v>
          </cell>
          <cell r="K55">
            <v>1108.885</v>
          </cell>
        </row>
        <row r="56">
          <cell r="A56" t="str">
            <v>NEMVEDRAFT_v1g196727</v>
          </cell>
          <cell r="B56" t="str">
            <v>sparc-like protein 1-like</v>
          </cell>
          <cell r="C56">
            <v>0</v>
          </cell>
          <cell r="D56">
            <v>762.00800000000004</v>
          </cell>
          <cell r="E56">
            <v>375.15449999999998</v>
          </cell>
          <cell r="F56">
            <v>53.982200000000006</v>
          </cell>
          <cell r="G56">
            <v>134.8905</v>
          </cell>
          <cell r="H56">
            <v>885.95550000000003</v>
          </cell>
          <cell r="I56">
            <v>503.73900000000003</v>
          </cell>
          <cell r="J56">
            <v>149.98245</v>
          </cell>
          <cell r="K56">
            <v>140.565</v>
          </cell>
        </row>
        <row r="57">
          <cell r="A57" t="str">
            <v>NEMVEDRAFT_v1g210990</v>
          </cell>
          <cell r="B57" t="str">
            <v>angiotensin-converting enzyme-like isoform 1</v>
          </cell>
          <cell r="C57">
            <v>0</v>
          </cell>
          <cell r="D57">
            <v>1084.2225000000001</v>
          </cell>
          <cell r="E57">
            <v>358.07400000000001</v>
          </cell>
          <cell r="F57">
            <v>120.50300000000001</v>
          </cell>
          <cell r="G57">
            <v>248.4085</v>
          </cell>
          <cell r="H57">
            <v>1005.918</v>
          </cell>
          <cell r="I57">
            <v>325.69650000000001</v>
          </cell>
          <cell r="J57">
            <v>277.55349999999999</v>
          </cell>
          <cell r="K57">
            <v>474.16449999999998</v>
          </cell>
        </row>
        <row r="58">
          <cell r="A58" t="str">
            <v>NEMVEDRAFT_v1g85806</v>
          </cell>
          <cell r="B58" t="str">
            <v>cd151 antigen-like</v>
          </cell>
          <cell r="C58">
            <v>0</v>
          </cell>
          <cell r="D58">
            <v>169.56799999999998</v>
          </cell>
          <cell r="E58">
            <v>49.269099999999995</v>
          </cell>
          <cell r="F58">
            <v>26.296999999999997</v>
          </cell>
          <cell r="G58">
            <v>45.265050000000002</v>
          </cell>
          <cell r="H58">
            <v>122.77205000000001</v>
          </cell>
          <cell r="I58">
            <v>17.383150000000001</v>
          </cell>
          <cell r="J58">
            <v>22.047049999999999</v>
          </cell>
          <cell r="K58">
            <v>79.449549999999988</v>
          </cell>
        </row>
        <row r="59">
          <cell r="A59" t="str">
            <v>NEMVEDRAFT_v1g206031</v>
          </cell>
          <cell r="B59" t="str">
            <v>protein</v>
          </cell>
          <cell r="C59">
            <v>0</v>
          </cell>
          <cell r="D59">
            <v>0.96239549999999996</v>
          </cell>
          <cell r="E59">
            <v>38.685749999999999</v>
          </cell>
          <cell r="F59">
            <v>11.036899999999999</v>
          </cell>
          <cell r="G59">
            <v>2.9056699999999998</v>
          </cell>
          <cell r="H59">
            <v>1.4898099999999999</v>
          </cell>
          <cell r="I59">
            <v>30.409600000000001</v>
          </cell>
          <cell r="J59">
            <v>15.864049999999999</v>
          </cell>
          <cell r="K59">
            <v>7.8626400000000007</v>
          </cell>
        </row>
        <row r="60">
          <cell r="A60" t="str">
            <v>NEMVEDRAFT_v1g242387</v>
          </cell>
          <cell r="B60" t="str">
            <v>protein</v>
          </cell>
          <cell r="C60">
            <v>0</v>
          </cell>
          <cell r="D60">
            <v>149.74599999999998</v>
          </cell>
          <cell r="E60">
            <v>43.233800000000002</v>
          </cell>
          <cell r="F60">
            <v>9.6370399999999989</v>
          </cell>
          <cell r="G60">
            <v>19.17775</v>
          </cell>
          <cell r="H60">
            <v>113.568</v>
          </cell>
          <cell r="I60">
            <v>23.50985</v>
          </cell>
          <cell r="J60">
            <v>11.77759</v>
          </cell>
          <cell r="K60">
            <v>57.693799999999996</v>
          </cell>
        </row>
        <row r="61">
          <cell r="A61" t="str">
            <v>NEMVEDRAFT_v1g244866</v>
          </cell>
          <cell r="B61" t="str">
            <v>protein tanc2-like</v>
          </cell>
          <cell r="C61">
            <v>0</v>
          </cell>
          <cell r="D61">
            <v>89.4529</v>
          </cell>
          <cell r="E61">
            <v>860.0329999999999</v>
          </cell>
          <cell r="F61">
            <v>1071.2950000000001</v>
          </cell>
          <cell r="G61">
            <v>561.70900000000006</v>
          </cell>
          <cell r="H61">
            <v>170.61250000000001</v>
          </cell>
          <cell r="I61">
            <v>913.88799999999992</v>
          </cell>
          <cell r="J61">
            <v>715.76800000000003</v>
          </cell>
          <cell r="K61">
            <v>539.15</v>
          </cell>
        </row>
        <row r="62">
          <cell r="A62" t="str">
            <v>NEMVEDRAFT_v1g97258</v>
          </cell>
          <cell r="B62" t="str">
            <v>e3 ubiquitin-protein ligase mylip</v>
          </cell>
          <cell r="C62">
            <v>0</v>
          </cell>
          <cell r="D62">
            <v>168.50799999999998</v>
          </cell>
          <cell r="E62">
            <v>30.638600000000004</v>
          </cell>
          <cell r="F62">
            <v>43.052799999999998</v>
          </cell>
          <cell r="G62">
            <v>51.141000000000005</v>
          </cell>
          <cell r="H62">
            <v>144.292</v>
          </cell>
          <cell r="I62">
            <v>17.34825</v>
          </cell>
          <cell r="J62">
            <v>29.107900000000001</v>
          </cell>
          <cell r="K62">
            <v>32.690849999999998</v>
          </cell>
        </row>
        <row r="63">
          <cell r="A63" t="str">
            <v>NEMVEDRAFT_v1g56592</v>
          </cell>
          <cell r="B63" t="str">
            <v>cg32415 cg32415-pa</v>
          </cell>
          <cell r="C63">
            <v>0</v>
          </cell>
          <cell r="D63">
            <v>658.84699999999998</v>
          </cell>
          <cell r="E63">
            <v>201.77300000000002</v>
          </cell>
          <cell r="F63">
            <v>22.71415</v>
          </cell>
          <cell r="G63">
            <v>18.9192</v>
          </cell>
          <cell r="H63">
            <v>486.78200000000004</v>
          </cell>
          <cell r="I63">
            <v>86.238500000000002</v>
          </cell>
          <cell r="J63">
            <v>39.523350000000001</v>
          </cell>
          <cell r="K63">
            <v>283.15800000000002</v>
          </cell>
        </row>
        <row r="64">
          <cell r="A64" t="str">
            <v>NEMVEDRAFT_v1g209494</v>
          </cell>
          <cell r="B64" t="str">
            <v>inactive rhomboid protein 1-like</v>
          </cell>
          <cell r="C64">
            <v>0</v>
          </cell>
          <cell r="D64">
            <v>28.320650000000001</v>
          </cell>
          <cell r="E64">
            <v>283.57500000000005</v>
          </cell>
          <cell r="F64">
            <v>147.83449999999999</v>
          </cell>
          <cell r="G64">
            <v>84.137799999999999</v>
          </cell>
          <cell r="H64">
            <v>26.764699999999998</v>
          </cell>
          <cell r="I64">
            <v>274.71800000000002</v>
          </cell>
          <cell r="J64">
            <v>48.092300000000002</v>
          </cell>
          <cell r="K64">
            <v>57.5441</v>
          </cell>
        </row>
        <row r="65">
          <cell r="A65" t="str">
            <v>NEMVEDRAFT_v1g244354</v>
          </cell>
          <cell r="B65" t="str">
            <v>synphilin-1 isoform 1</v>
          </cell>
          <cell r="C65">
            <v>0</v>
          </cell>
          <cell r="D65">
            <v>267.16399999999999</v>
          </cell>
          <cell r="E65">
            <v>1736.8899999999999</v>
          </cell>
          <cell r="F65">
            <v>1086.2004999999999</v>
          </cell>
          <cell r="G65">
            <v>604.52449999999999</v>
          </cell>
          <cell r="H65">
            <v>203.4675</v>
          </cell>
          <cell r="I65">
            <v>1477.7550000000001</v>
          </cell>
          <cell r="J65">
            <v>749.56549999999993</v>
          </cell>
          <cell r="K65">
            <v>668.85500000000002</v>
          </cell>
        </row>
        <row r="66">
          <cell r="A66" t="str">
            <v>NEMVEDRAFT_v1g180651</v>
          </cell>
          <cell r="B66" t="str">
            <v>cathepsin l-like</v>
          </cell>
          <cell r="C66">
            <v>0</v>
          </cell>
          <cell r="D66">
            <v>16682.3</v>
          </cell>
          <cell r="E66">
            <v>8982.4249999999993</v>
          </cell>
          <cell r="F66">
            <v>3064.21</v>
          </cell>
          <cell r="G66">
            <v>2751.6</v>
          </cell>
          <cell r="H66">
            <v>13624.35</v>
          </cell>
          <cell r="I66">
            <v>7141.9750000000004</v>
          </cell>
          <cell r="J66">
            <v>2860.875</v>
          </cell>
          <cell r="K66">
            <v>2580.835</v>
          </cell>
        </row>
        <row r="67">
          <cell r="A67" t="str">
            <v>NEMVEDRAFT_v1g113255</v>
          </cell>
          <cell r="B67" t="str">
            <v>sigma class glutathione-s-transferase 2-like isoform 1</v>
          </cell>
          <cell r="C67">
            <v>0</v>
          </cell>
          <cell r="D67">
            <v>10254.165000000001</v>
          </cell>
          <cell r="E67">
            <v>6707.8600000000006</v>
          </cell>
          <cell r="F67">
            <v>3039.74</v>
          </cell>
          <cell r="G67">
            <v>1878.895</v>
          </cell>
          <cell r="H67">
            <v>7278.3099999999995</v>
          </cell>
          <cell r="I67">
            <v>7152.8050000000003</v>
          </cell>
          <cell r="J67">
            <v>2531.3049999999998</v>
          </cell>
          <cell r="K67">
            <v>1535.31</v>
          </cell>
        </row>
        <row r="68">
          <cell r="A68" t="str">
            <v>NEMVEDRAFT_v1g123720</v>
          </cell>
          <cell r="B68" t="str">
            <v>protein</v>
          </cell>
          <cell r="C68">
            <v>0</v>
          </cell>
          <cell r="D68">
            <v>197.952</v>
          </cell>
          <cell r="E68">
            <v>39.953850000000003</v>
          </cell>
          <cell r="F68">
            <v>8.3270599999999995</v>
          </cell>
          <cell r="G68">
            <v>7.5551149999999989</v>
          </cell>
          <cell r="H68">
            <v>150.08550000000002</v>
          </cell>
          <cell r="I68">
            <v>26.0442</v>
          </cell>
          <cell r="J68">
            <v>8.1755399999999998</v>
          </cell>
          <cell r="K68">
            <v>9.0530950000000008</v>
          </cell>
        </row>
        <row r="69">
          <cell r="A69" t="str">
            <v>NEMVEDRAFT_v1g142436</v>
          </cell>
          <cell r="B69" t="str">
            <v>protein</v>
          </cell>
          <cell r="C69">
            <v>0</v>
          </cell>
          <cell r="D69">
            <v>768.0335</v>
          </cell>
          <cell r="E69">
            <v>85.794200000000004</v>
          </cell>
          <cell r="F69">
            <v>6.771725</v>
          </cell>
          <cell r="G69">
            <v>5.2950350000000004</v>
          </cell>
          <cell r="H69">
            <v>571.84249999999997</v>
          </cell>
          <cell r="I69">
            <v>127.02114999999999</v>
          </cell>
          <cell r="J69">
            <v>30.456949999999999</v>
          </cell>
          <cell r="K69">
            <v>27.059450000000002</v>
          </cell>
        </row>
        <row r="70">
          <cell r="A70" t="str">
            <v>NEMVEDRAFT_v1g238114</v>
          </cell>
          <cell r="B70" t="str">
            <v>predicted protein</v>
          </cell>
          <cell r="C70">
            <v>0</v>
          </cell>
          <cell r="D70">
            <v>488.03100000000001</v>
          </cell>
          <cell r="E70">
            <v>2801.9949999999999</v>
          </cell>
          <cell r="F70">
            <v>1851.2350000000001</v>
          </cell>
          <cell r="G70">
            <v>1165.9645</v>
          </cell>
          <cell r="H70">
            <v>338.63200000000001</v>
          </cell>
          <cell r="I70">
            <v>3563.84</v>
          </cell>
          <cell r="J70">
            <v>1226.3899999999999</v>
          </cell>
          <cell r="K70">
            <v>819.5</v>
          </cell>
        </row>
        <row r="71">
          <cell r="A71" t="str">
            <v>NEMVEDRAFT_v1g107027</v>
          </cell>
          <cell r="B71" t="str">
            <v>prolow-density lipoprotein receptor-related protein 1</v>
          </cell>
          <cell r="C71">
            <v>0</v>
          </cell>
          <cell r="D71">
            <v>4070.96</v>
          </cell>
          <cell r="E71">
            <v>2144.7799999999997</v>
          </cell>
          <cell r="F71">
            <v>436.9</v>
          </cell>
          <cell r="G71">
            <v>54.435500000000005</v>
          </cell>
          <cell r="H71">
            <v>3388.0749999999998</v>
          </cell>
          <cell r="I71">
            <v>671.33349999999996</v>
          </cell>
          <cell r="J71">
            <v>692.40600000000006</v>
          </cell>
          <cell r="K71">
            <v>103.2619</v>
          </cell>
        </row>
        <row r="72">
          <cell r="A72" t="str">
            <v>NEMVEDRAFT_v1g109074</v>
          </cell>
          <cell r="B72" t="str">
            <v>proline dehydrogenase mitochondrial</v>
          </cell>
          <cell r="C72">
            <v>0</v>
          </cell>
          <cell r="D72">
            <v>287.77350000000001</v>
          </cell>
          <cell r="E72">
            <v>58.271250000000002</v>
          </cell>
          <cell r="F72">
            <v>79.770849999999996</v>
          </cell>
          <cell r="G72">
            <v>40.55095</v>
          </cell>
          <cell r="H72">
            <v>249.07549999999998</v>
          </cell>
          <cell r="I72">
            <v>25.480350000000001</v>
          </cell>
          <cell r="J72">
            <v>24.286999999999999</v>
          </cell>
          <cell r="K72">
            <v>14.484954999999999</v>
          </cell>
        </row>
        <row r="73">
          <cell r="A73" t="str">
            <v>NEMVEDRAFT_v1g30680</v>
          </cell>
          <cell r="B73" t="str">
            <v>Anoctamin (Fragment)</v>
          </cell>
          <cell r="C73">
            <v>0</v>
          </cell>
          <cell r="D73">
            <v>724.55200000000002</v>
          </cell>
          <cell r="E73">
            <v>272.37350000000004</v>
          </cell>
          <cell r="F73">
            <v>71.3001</v>
          </cell>
          <cell r="G73">
            <v>194.29849999999999</v>
          </cell>
          <cell r="H73">
            <v>561.39200000000005</v>
          </cell>
          <cell r="I73">
            <v>180.28649999999999</v>
          </cell>
          <cell r="J73">
            <v>115.70240000000001</v>
          </cell>
          <cell r="K73">
            <v>290.57849999999996</v>
          </cell>
        </row>
        <row r="74">
          <cell r="A74" t="str">
            <v>NEMVEDRAFT_v1g171703</v>
          </cell>
          <cell r="B74" t="str">
            <v>protein</v>
          </cell>
          <cell r="C74">
            <v>0</v>
          </cell>
          <cell r="D74">
            <v>33.803899999999999</v>
          </cell>
          <cell r="E74">
            <v>1.3307500000000001</v>
          </cell>
          <cell r="F74">
            <v>0.65204850000000003</v>
          </cell>
          <cell r="G74">
            <v>11.171035</v>
          </cell>
          <cell r="H74">
            <v>25.0596</v>
          </cell>
          <cell r="I74">
            <v>1.2410299999999999</v>
          </cell>
          <cell r="J74">
            <v>1.9845550000000001</v>
          </cell>
          <cell r="K74">
            <v>9.7480700000000002</v>
          </cell>
        </row>
        <row r="75">
          <cell r="A75" t="str">
            <v>NEMVEDRAFT_v1g245263</v>
          </cell>
          <cell r="B75" t="str">
            <v>protein</v>
          </cell>
          <cell r="C75">
            <v>0</v>
          </cell>
          <cell r="D75">
            <v>756.3895</v>
          </cell>
          <cell r="E75">
            <v>234.5565</v>
          </cell>
          <cell r="F75">
            <v>146.72749999999999</v>
          </cell>
          <cell r="G75">
            <v>144.12299999999999</v>
          </cell>
          <cell r="H75">
            <v>589.4085</v>
          </cell>
          <cell r="I75">
            <v>189.89500000000001</v>
          </cell>
          <cell r="J75">
            <v>123.59200000000001</v>
          </cell>
          <cell r="K75">
            <v>138.55500000000001</v>
          </cell>
        </row>
        <row r="76">
          <cell r="A76" t="str">
            <v>NEMVEDRAFT_v1g202200</v>
          </cell>
          <cell r="B76" t="str">
            <v>predicted protein</v>
          </cell>
          <cell r="C76">
            <v>0</v>
          </cell>
          <cell r="D76">
            <v>5620.5499999999993</v>
          </cell>
          <cell r="E76">
            <v>1801.38</v>
          </cell>
          <cell r="F76">
            <v>567.22749999999996</v>
          </cell>
          <cell r="G76">
            <v>808.51499999999999</v>
          </cell>
          <cell r="H76">
            <v>4269.9750000000004</v>
          </cell>
          <cell r="I76">
            <v>692.25350000000003</v>
          </cell>
          <cell r="J76">
            <v>1005.2535</v>
          </cell>
          <cell r="K76">
            <v>1278.105</v>
          </cell>
        </row>
        <row r="77">
          <cell r="A77" t="str">
            <v>NEMVEDRAFT_v1g207979</v>
          </cell>
          <cell r="B77" t="str">
            <v>protein</v>
          </cell>
          <cell r="C77">
            <v>0</v>
          </cell>
          <cell r="D77">
            <v>503.73649999999998</v>
          </cell>
          <cell r="E77">
            <v>5457.05</v>
          </cell>
          <cell r="F77">
            <v>5695.5249999999996</v>
          </cell>
          <cell r="G77">
            <v>2116.895</v>
          </cell>
          <cell r="H77">
            <v>422.29650000000004</v>
          </cell>
          <cell r="I77">
            <v>6264.33</v>
          </cell>
          <cell r="J77">
            <v>6862.8050000000003</v>
          </cell>
          <cell r="K77">
            <v>3866.6400000000003</v>
          </cell>
        </row>
        <row r="78">
          <cell r="A78" t="str">
            <v>NEMVEDRAFT_v1g241973</v>
          </cell>
          <cell r="B78" t="str">
            <v>beta- hex20b</v>
          </cell>
          <cell r="C78">
            <v>0</v>
          </cell>
          <cell r="D78">
            <v>1898.8150000000001</v>
          </cell>
          <cell r="E78">
            <v>1075.7860000000001</v>
          </cell>
          <cell r="F78">
            <v>402.3365</v>
          </cell>
          <cell r="G78">
            <v>279.0145</v>
          </cell>
          <cell r="H78">
            <v>1479.4499999999998</v>
          </cell>
          <cell r="I78">
            <v>905.81549999999993</v>
          </cell>
          <cell r="J78">
            <v>364.75049999999999</v>
          </cell>
          <cell r="K78">
            <v>253.26900000000001</v>
          </cell>
        </row>
        <row r="79">
          <cell r="A79" t="str">
            <v>NEMVEDRAFT_v1g244148</v>
          </cell>
          <cell r="B79" t="str">
            <v>chromosome 9 open reading frame 172</v>
          </cell>
          <cell r="C79">
            <v>0</v>
          </cell>
          <cell r="D79">
            <v>101.4752</v>
          </cell>
          <cell r="E79">
            <v>665.71249999999998</v>
          </cell>
          <cell r="F79">
            <v>335.15300000000002</v>
          </cell>
          <cell r="G79">
            <v>219.73699999999999</v>
          </cell>
          <cell r="H79">
            <v>80.679550000000006</v>
          </cell>
          <cell r="I79">
            <v>573.04500000000007</v>
          </cell>
          <cell r="J79">
            <v>185.7585</v>
          </cell>
          <cell r="K79">
            <v>165.315</v>
          </cell>
        </row>
        <row r="80">
          <cell r="A80" t="str">
            <v>NEMVEDRAFT_v1g228729</v>
          </cell>
          <cell r="B80" t="str">
            <v>sulfite mitochondrial-like</v>
          </cell>
          <cell r="C80">
            <v>0</v>
          </cell>
          <cell r="D80">
            <v>3391.0050000000001</v>
          </cell>
          <cell r="E80">
            <v>439.25750000000005</v>
          </cell>
          <cell r="F80">
            <v>287.49250000000001</v>
          </cell>
          <cell r="G80">
            <v>449.74350000000004</v>
          </cell>
          <cell r="H80">
            <v>2466.2399999999998</v>
          </cell>
          <cell r="I80">
            <v>189.29599999999999</v>
          </cell>
          <cell r="J80">
            <v>400.36450000000002</v>
          </cell>
          <cell r="K80">
            <v>460.97300000000001</v>
          </cell>
        </row>
        <row r="81">
          <cell r="A81" t="str">
            <v>NEMVEDRAFT_v1g226731</v>
          </cell>
          <cell r="B81" t="str">
            <v>glutathione s-transferase mu 3-like</v>
          </cell>
          <cell r="C81">
            <v>0</v>
          </cell>
          <cell r="D81">
            <v>721.71800000000007</v>
          </cell>
          <cell r="E81">
            <v>295.21500000000003</v>
          </cell>
          <cell r="F81">
            <v>204.3415</v>
          </cell>
          <cell r="G81">
            <v>151.42099999999999</v>
          </cell>
          <cell r="H81">
            <v>934.92449999999997</v>
          </cell>
          <cell r="I81">
            <v>337.03999999999996</v>
          </cell>
          <cell r="J81">
            <v>166.72200000000001</v>
          </cell>
          <cell r="K81">
            <v>78.825950000000006</v>
          </cell>
        </row>
        <row r="82">
          <cell r="A82" t="str">
            <v>NEMVEDRAFT_v1g202577</v>
          </cell>
          <cell r="B82" t="str">
            <v>predicted protein</v>
          </cell>
          <cell r="C82">
            <v>0</v>
          </cell>
          <cell r="D82">
            <v>104.7732</v>
          </cell>
          <cell r="E82">
            <v>449.07399999999996</v>
          </cell>
          <cell r="F82">
            <v>446.48099999999999</v>
          </cell>
          <cell r="G82">
            <v>239.4965</v>
          </cell>
          <cell r="H82">
            <v>61.469299999999997</v>
          </cell>
          <cell r="I82">
            <v>567.99099999999999</v>
          </cell>
          <cell r="J82">
            <v>192.494</v>
          </cell>
          <cell r="K82">
            <v>139.00049999999999</v>
          </cell>
        </row>
        <row r="83">
          <cell r="A83" t="str">
            <v>NEMVEDRAFT_v1g230060</v>
          </cell>
          <cell r="B83" t="str">
            <v>steroid 17-alpha-hydroxylase lyase-like</v>
          </cell>
          <cell r="C83">
            <v>0</v>
          </cell>
          <cell r="D83">
            <v>180.59800000000001</v>
          </cell>
          <cell r="E83">
            <v>1466.62</v>
          </cell>
          <cell r="F83">
            <v>849.95249999999999</v>
          </cell>
          <cell r="G83">
            <v>144.06</v>
          </cell>
          <cell r="H83">
            <v>216.31349999999998</v>
          </cell>
          <cell r="I83">
            <v>2176.355</v>
          </cell>
          <cell r="J83">
            <v>195.59399999999999</v>
          </cell>
          <cell r="K83">
            <v>146.464</v>
          </cell>
        </row>
        <row r="84">
          <cell r="A84" t="str">
            <v>NEMVEDRAFT_v1g243380</v>
          </cell>
          <cell r="B84" t="str">
            <v>dimethylglycine mitochondrial</v>
          </cell>
          <cell r="C84">
            <v>0</v>
          </cell>
          <cell r="D84">
            <v>1323.2750000000001</v>
          </cell>
          <cell r="E84">
            <v>363.75700000000001</v>
          </cell>
          <cell r="F84">
            <v>444.5505</v>
          </cell>
          <cell r="G84">
            <v>413.84199999999998</v>
          </cell>
          <cell r="H84">
            <v>1182.4650000000001</v>
          </cell>
          <cell r="I84">
            <v>142.7885</v>
          </cell>
          <cell r="J84">
            <v>178.55950000000001</v>
          </cell>
          <cell r="K84">
            <v>336.88499999999999</v>
          </cell>
        </row>
        <row r="85">
          <cell r="A85" t="str">
            <v>NEMVEDRAFT_v1g123713</v>
          </cell>
          <cell r="B85" t="str">
            <v>protein</v>
          </cell>
          <cell r="C85">
            <v>0</v>
          </cell>
          <cell r="D85">
            <v>474.29649999999998</v>
          </cell>
          <cell r="E85">
            <v>115.37599999999999</v>
          </cell>
          <cell r="F85">
            <v>32.01585</v>
          </cell>
          <cell r="G85">
            <v>34.546599999999998</v>
          </cell>
          <cell r="H85">
            <v>343.40199999999999</v>
          </cell>
          <cell r="I85">
            <v>82.4893</v>
          </cell>
          <cell r="J85">
            <v>30.092350000000003</v>
          </cell>
          <cell r="K85">
            <v>33.410849999999996</v>
          </cell>
        </row>
        <row r="86">
          <cell r="A86" t="str">
            <v>NEMVEDRAFT_v1g119149</v>
          </cell>
          <cell r="B86" t="str">
            <v>paired box protein pax-3</v>
          </cell>
          <cell r="C86">
            <v>0</v>
          </cell>
          <cell r="D86">
            <v>66.065150000000003</v>
          </cell>
          <cell r="E86">
            <v>3.9922550000000001</v>
          </cell>
          <cell r="F86">
            <v>3.2123400000000002</v>
          </cell>
          <cell r="G86">
            <v>7.2965</v>
          </cell>
          <cell r="H86">
            <v>36.866250000000001</v>
          </cell>
          <cell r="I86">
            <v>8.7046349999999997</v>
          </cell>
          <cell r="J86">
            <v>8.8006449999999994</v>
          </cell>
          <cell r="K86">
            <v>40.008200000000002</v>
          </cell>
        </row>
        <row r="87">
          <cell r="A87" t="str">
            <v>NEMVEDRAFT_v1g239025</v>
          </cell>
          <cell r="B87" t="str">
            <v>aggrecan core protein</v>
          </cell>
          <cell r="C87">
            <v>0</v>
          </cell>
          <cell r="D87">
            <v>121.81845000000001</v>
          </cell>
          <cell r="E87">
            <v>1878.9099999999999</v>
          </cell>
          <cell r="F87">
            <v>896.56899999999996</v>
          </cell>
          <cell r="G87">
            <v>1360.835</v>
          </cell>
          <cell r="H87">
            <v>103.75655</v>
          </cell>
          <cell r="I87">
            <v>2769.2</v>
          </cell>
          <cell r="J87">
            <v>1046.615</v>
          </cell>
          <cell r="K87">
            <v>1110.9390000000001</v>
          </cell>
        </row>
        <row r="88">
          <cell r="A88" t="str">
            <v>NEMVEDRAFT_v1g232819</v>
          </cell>
          <cell r="B88" t="str">
            <v>predicted protein</v>
          </cell>
          <cell r="C88">
            <v>0</v>
          </cell>
          <cell r="D88">
            <v>502.67200000000003</v>
          </cell>
          <cell r="E88">
            <v>102.74955</v>
          </cell>
          <cell r="F88">
            <v>83.790700000000001</v>
          </cell>
          <cell r="G88">
            <v>118.1678</v>
          </cell>
          <cell r="H88">
            <v>361.66250000000002</v>
          </cell>
          <cell r="I88">
            <v>36.667050000000003</v>
          </cell>
          <cell r="J88">
            <v>89.25685</v>
          </cell>
          <cell r="K88">
            <v>135.57900000000001</v>
          </cell>
        </row>
        <row r="89">
          <cell r="A89" t="str">
            <v>NEMVEDRAFT_v1g175574</v>
          </cell>
          <cell r="B89" t="str">
            <v>Uricase</v>
          </cell>
          <cell r="C89">
            <v>0</v>
          </cell>
          <cell r="D89">
            <v>733.74699999999996</v>
          </cell>
          <cell r="E89">
            <v>346.26949999999999</v>
          </cell>
          <cell r="F89">
            <v>132.20949999999999</v>
          </cell>
          <cell r="G89">
            <v>145.67399999999998</v>
          </cell>
          <cell r="H89">
            <v>543.12649999999996</v>
          </cell>
          <cell r="I89">
            <v>326.27750000000003</v>
          </cell>
          <cell r="J89">
            <v>181.578</v>
          </cell>
          <cell r="K89">
            <v>115.63369999999999</v>
          </cell>
        </row>
        <row r="90">
          <cell r="A90" t="str">
            <v>NEMVEDRAFT_v1g247148</v>
          </cell>
          <cell r="B90" t="str">
            <v>protein</v>
          </cell>
          <cell r="C90">
            <v>0</v>
          </cell>
          <cell r="D90">
            <v>58.754800000000003</v>
          </cell>
          <cell r="E90">
            <v>409.18299999999999</v>
          </cell>
          <cell r="F90">
            <v>115.77644999999998</v>
          </cell>
          <cell r="G90">
            <v>94.276250000000005</v>
          </cell>
          <cell r="H90">
            <v>71.256450000000001</v>
          </cell>
          <cell r="I90">
            <v>306.15100000000001</v>
          </cell>
          <cell r="J90">
            <v>132.70699999999999</v>
          </cell>
          <cell r="K90">
            <v>108.31959999999999</v>
          </cell>
        </row>
        <row r="91">
          <cell r="A91" t="str">
            <v>NEMVEDRAFT_v1g125727</v>
          </cell>
          <cell r="B91" t="str">
            <v>pp2c-like domain-containing protein cg9801-like</v>
          </cell>
          <cell r="C91">
            <v>0</v>
          </cell>
          <cell r="D91">
            <v>135.1275</v>
          </cell>
          <cell r="E91">
            <v>837.62200000000007</v>
          </cell>
          <cell r="F91">
            <v>488.5985</v>
          </cell>
          <cell r="G91">
            <v>284.57350000000002</v>
          </cell>
          <cell r="H91">
            <v>131.23949999999999</v>
          </cell>
          <cell r="I91">
            <v>1009.9895</v>
          </cell>
          <cell r="J91">
            <v>639.84750000000008</v>
          </cell>
          <cell r="K91">
            <v>465.6635</v>
          </cell>
        </row>
        <row r="92">
          <cell r="A92" t="str">
            <v>NEMVEDRAFT_v1g198567</v>
          </cell>
          <cell r="B92" t="str">
            <v>protein</v>
          </cell>
          <cell r="C92">
            <v>0</v>
          </cell>
          <cell r="D92">
            <v>43.29325</v>
          </cell>
          <cell r="E92">
            <v>31.131799999999998</v>
          </cell>
          <cell r="F92">
            <v>14.500499999999999</v>
          </cell>
          <cell r="G92">
            <v>222.32249999999999</v>
          </cell>
          <cell r="H92">
            <v>52.061750000000004</v>
          </cell>
          <cell r="I92">
            <v>55.308700000000002</v>
          </cell>
          <cell r="J92">
            <v>101.28954999999999</v>
          </cell>
          <cell r="K92">
            <v>196.92200000000003</v>
          </cell>
        </row>
        <row r="93">
          <cell r="A93" t="str">
            <v>NEMVEDRAFT_v1g246073</v>
          </cell>
          <cell r="B93" t="str">
            <v>smith-magenis syndrome chromosomal region candidate gene 7 protein homolog</v>
          </cell>
          <cell r="C93">
            <v>0</v>
          </cell>
          <cell r="D93">
            <v>383.02249999999998</v>
          </cell>
          <cell r="E93">
            <v>184.02700000000002</v>
          </cell>
          <cell r="F93">
            <v>57.087000000000003</v>
          </cell>
          <cell r="G93">
            <v>116.55355</v>
          </cell>
          <cell r="H93">
            <v>310.05100000000004</v>
          </cell>
          <cell r="I93">
            <v>75.711600000000004</v>
          </cell>
          <cell r="J93">
            <v>45.341799999999999</v>
          </cell>
          <cell r="K93">
            <v>102.3173</v>
          </cell>
        </row>
        <row r="94">
          <cell r="A94" t="str">
            <v>NEMVEDRAFT_v1g133940</v>
          </cell>
          <cell r="B94" t="str">
            <v>ras-related and estrogen-regulated growth inhibitor-like</v>
          </cell>
          <cell r="C94">
            <v>0</v>
          </cell>
          <cell r="D94">
            <v>9.5138749999999987</v>
          </cell>
          <cell r="E94">
            <v>776.22749999999996</v>
          </cell>
          <cell r="F94">
            <v>699.93100000000004</v>
          </cell>
          <cell r="G94">
            <v>302.38799999999998</v>
          </cell>
          <cell r="H94">
            <v>30.539050000000003</v>
          </cell>
          <cell r="I94">
            <v>572.06549999999993</v>
          </cell>
          <cell r="J94">
            <v>547.46049999999991</v>
          </cell>
          <cell r="K94">
            <v>295.30900000000003</v>
          </cell>
        </row>
        <row r="95">
          <cell r="A95" t="str">
            <v>NEMVEDRAFT_v1g83953</v>
          </cell>
          <cell r="B95" t="str">
            <v>lutropin-choriogonadotropic hormone receptor</v>
          </cell>
          <cell r="C95">
            <v>0</v>
          </cell>
          <cell r="D95">
            <v>62.562399999999997</v>
          </cell>
          <cell r="E95">
            <v>399.64850000000001</v>
          </cell>
          <cell r="F95">
            <v>166.15</v>
          </cell>
          <cell r="G95">
            <v>62.6999</v>
          </cell>
          <cell r="H95">
            <v>66.911799999999999</v>
          </cell>
          <cell r="I95">
            <v>287.233</v>
          </cell>
          <cell r="J95">
            <v>156.20850000000002</v>
          </cell>
          <cell r="K95">
            <v>50.251750000000001</v>
          </cell>
        </row>
        <row r="96">
          <cell r="A96" t="str">
            <v>NEMVEDRAFT_v1g51341</v>
          </cell>
          <cell r="B96" t="str">
            <v>--</v>
          </cell>
          <cell r="C96">
            <v>0</v>
          </cell>
          <cell r="D96">
            <v>111.738</v>
          </cell>
          <cell r="E96">
            <v>20.055199999999999</v>
          </cell>
          <cell r="F96">
            <v>5.0668199999999999</v>
          </cell>
          <cell r="G96">
            <v>18.920085</v>
          </cell>
          <cell r="H96">
            <v>82.733100000000007</v>
          </cell>
          <cell r="I96">
            <v>26.052950000000003</v>
          </cell>
          <cell r="J96">
            <v>14.61383</v>
          </cell>
          <cell r="K96">
            <v>27.85425</v>
          </cell>
        </row>
        <row r="97">
          <cell r="A97" t="str">
            <v>NEMVEDRAFT_v1g239031</v>
          </cell>
          <cell r="B97" t="str">
            <v>protein</v>
          </cell>
          <cell r="C97">
            <v>0</v>
          </cell>
          <cell r="D97">
            <v>783.0184999999999</v>
          </cell>
          <cell r="E97">
            <v>18593.050000000003</v>
          </cell>
          <cell r="F97">
            <v>5344.4849999999997</v>
          </cell>
          <cell r="G97">
            <v>1327.0700000000002</v>
          </cell>
          <cell r="H97">
            <v>764.45650000000001</v>
          </cell>
          <cell r="I97">
            <v>13043.414999999999</v>
          </cell>
          <cell r="J97">
            <v>3542.7449999999999</v>
          </cell>
          <cell r="K97">
            <v>370.09299999999996</v>
          </cell>
        </row>
        <row r="98">
          <cell r="A98" t="str">
            <v>NEMVEDRAFT_v1g247891</v>
          </cell>
          <cell r="B98" t="str">
            <v>polyadenylate-binding protein-interacting protein 2b-like</v>
          </cell>
          <cell r="C98">
            <v>0</v>
          </cell>
          <cell r="D98">
            <v>237.7405</v>
          </cell>
          <cell r="E98">
            <v>2328.33</v>
          </cell>
          <cell r="F98">
            <v>895.55250000000001</v>
          </cell>
          <cell r="G98">
            <v>408.09000000000003</v>
          </cell>
          <cell r="H98">
            <v>164.84049999999999</v>
          </cell>
          <cell r="I98">
            <v>1743.74</v>
          </cell>
          <cell r="J98">
            <v>475.51850000000002</v>
          </cell>
          <cell r="K98">
            <v>315.9205</v>
          </cell>
        </row>
        <row r="99">
          <cell r="A99" t="str">
            <v>NEMVEDRAFT_v1g243274</v>
          </cell>
          <cell r="B99" t="str">
            <v>nadph-dependent fmn reductase</v>
          </cell>
          <cell r="C99">
            <v>0</v>
          </cell>
          <cell r="D99">
            <v>1741.0250000000001</v>
          </cell>
          <cell r="E99">
            <v>10954.634999999998</v>
          </cell>
          <cell r="F99">
            <v>9766.68</v>
          </cell>
          <cell r="G99">
            <v>8827.7199999999993</v>
          </cell>
          <cell r="H99">
            <v>1215.9549999999999</v>
          </cell>
          <cell r="I99">
            <v>11541</v>
          </cell>
          <cell r="J99">
            <v>4950.9750000000004</v>
          </cell>
          <cell r="K99">
            <v>5676.6050000000005</v>
          </cell>
        </row>
        <row r="100">
          <cell r="A100" t="str">
            <v>NEMVEDRAFT_v1g106450</v>
          </cell>
          <cell r="B100" t="str">
            <v>phospholipase a2-like</v>
          </cell>
          <cell r="C100">
            <v>0</v>
          </cell>
          <cell r="D100">
            <v>1776.16</v>
          </cell>
          <cell r="E100">
            <v>905.3415</v>
          </cell>
          <cell r="F100">
            <v>280.79150000000004</v>
          </cell>
          <cell r="G100">
            <v>209.66849999999999</v>
          </cell>
          <cell r="H100">
            <v>1431.29</v>
          </cell>
          <cell r="I100">
            <v>880.5764999999999</v>
          </cell>
          <cell r="J100">
            <v>477.24099999999999</v>
          </cell>
          <cell r="K100">
            <v>493.72750000000002</v>
          </cell>
        </row>
        <row r="101">
          <cell r="A101" t="str">
            <v>NEMVEDRAFT_v1g199076</v>
          </cell>
          <cell r="B101" t="str">
            <v>predicted protein</v>
          </cell>
          <cell r="C101">
            <v>0</v>
          </cell>
          <cell r="D101">
            <v>1375.71</v>
          </cell>
          <cell r="E101">
            <v>102.41310000000001</v>
          </cell>
          <cell r="F101">
            <v>51.667299999999997</v>
          </cell>
          <cell r="G101">
            <v>152.71549999999999</v>
          </cell>
          <cell r="H101">
            <v>978.51950000000011</v>
          </cell>
          <cell r="I101">
            <v>154.98050000000001</v>
          </cell>
          <cell r="J101">
            <v>235.81950000000001</v>
          </cell>
          <cell r="K101">
            <v>215.16750000000002</v>
          </cell>
        </row>
        <row r="102">
          <cell r="A102" t="str">
            <v>NEMVEDRAFT_v1g50785</v>
          </cell>
          <cell r="B102" t="str">
            <v>protein</v>
          </cell>
          <cell r="C102">
            <v>0</v>
          </cell>
          <cell r="D102">
            <v>171.7895</v>
          </cell>
          <cell r="E102">
            <v>99.594750000000005</v>
          </cell>
          <cell r="F102">
            <v>34.342500000000001</v>
          </cell>
          <cell r="G102">
            <v>35.967100000000002</v>
          </cell>
          <cell r="H102">
            <v>137.34795</v>
          </cell>
          <cell r="I102">
            <v>76.240550000000013</v>
          </cell>
          <cell r="J102">
            <v>13.006880000000001</v>
          </cell>
          <cell r="K102">
            <v>5.4567949999999996</v>
          </cell>
        </row>
        <row r="103">
          <cell r="A103" t="str">
            <v>NEMVEDRAFT_v1g116699</v>
          </cell>
          <cell r="B103" t="str">
            <v>udp-glucuronosyltransferase 2c1-like</v>
          </cell>
          <cell r="C103">
            <v>0</v>
          </cell>
          <cell r="D103">
            <v>255.93349999999998</v>
          </cell>
          <cell r="E103">
            <v>63.719500000000004</v>
          </cell>
          <cell r="F103">
            <v>25.597050000000003</v>
          </cell>
          <cell r="G103">
            <v>68.445700000000002</v>
          </cell>
          <cell r="H103">
            <v>187.245</v>
          </cell>
          <cell r="I103">
            <v>64.481300000000005</v>
          </cell>
          <cell r="J103">
            <v>47.435749999999999</v>
          </cell>
          <cell r="K103">
            <v>70.047299999999993</v>
          </cell>
        </row>
        <row r="104">
          <cell r="A104" t="str">
            <v>NEMVEDRAFT_v1g217653</v>
          </cell>
          <cell r="B104" t="str">
            <v>predicted protein</v>
          </cell>
          <cell r="C104">
            <v>0</v>
          </cell>
          <cell r="D104">
            <v>313.34000000000003</v>
          </cell>
          <cell r="E104">
            <v>70.741249999999994</v>
          </cell>
          <cell r="F104">
            <v>12.4427</v>
          </cell>
          <cell r="G104">
            <v>10.202169999999999</v>
          </cell>
          <cell r="H104">
            <v>212.19650000000001</v>
          </cell>
          <cell r="I104">
            <v>36.536299999999997</v>
          </cell>
          <cell r="J104">
            <v>7.1858300000000002</v>
          </cell>
          <cell r="K104">
            <v>7.3671749999999996</v>
          </cell>
        </row>
        <row r="105">
          <cell r="A105" t="str">
            <v>NEMVEDRAFT_v1g163628</v>
          </cell>
          <cell r="B105" t="str">
            <v>peptidase prolyl oligopeptidase active site region</v>
          </cell>
          <cell r="C105">
            <v>0</v>
          </cell>
          <cell r="D105">
            <v>3707.41</v>
          </cell>
          <cell r="E105">
            <v>1184.93</v>
          </cell>
          <cell r="F105">
            <v>314.70600000000002</v>
          </cell>
          <cell r="G105">
            <v>415.6465</v>
          </cell>
          <cell r="H105">
            <v>2593.2650000000003</v>
          </cell>
          <cell r="I105">
            <v>789.37349999999992</v>
          </cell>
          <cell r="J105">
            <v>354.33</v>
          </cell>
          <cell r="K105">
            <v>579.72550000000001</v>
          </cell>
        </row>
        <row r="106">
          <cell r="A106" t="str">
            <v>NEMVEDRAFT_v1g237112</v>
          </cell>
          <cell r="B106" t="str">
            <v>solute carrier family 25 member 36-a-like</v>
          </cell>
          <cell r="C106">
            <v>0</v>
          </cell>
          <cell r="D106">
            <v>56.174850000000006</v>
          </cell>
          <cell r="E106">
            <v>809.50400000000002</v>
          </cell>
          <cell r="F106">
            <v>488.947</v>
          </cell>
          <cell r="G106">
            <v>219.15649999999999</v>
          </cell>
          <cell r="H106">
            <v>49.221800000000002</v>
          </cell>
          <cell r="I106">
            <v>632.90200000000004</v>
          </cell>
          <cell r="J106">
            <v>232.59800000000001</v>
          </cell>
          <cell r="K106">
            <v>191.405</v>
          </cell>
        </row>
        <row r="107">
          <cell r="A107" t="str">
            <v>NEMVEDRAFT_v1g89574</v>
          </cell>
          <cell r="B107" t="str">
            <v>peptide methionine sulfoxide reductase-like</v>
          </cell>
          <cell r="C107">
            <v>0</v>
          </cell>
          <cell r="D107">
            <v>131.12175000000002</v>
          </cell>
          <cell r="E107">
            <v>1456.56</v>
          </cell>
          <cell r="F107">
            <v>830.31500000000005</v>
          </cell>
          <cell r="G107">
            <v>431.01750000000004</v>
          </cell>
          <cell r="H107">
            <v>111.459</v>
          </cell>
          <cell r="I107">
            <v>1138.6399999999999</v>
          </cell>
          <cell r="J107">
            <v>462.25150000000002</v>
          </cell>
          <cell r="K107">
            <v>270.18450000000001</v>
          </cell>
        </row>
        <row r="108">
          <cell r="A108" t="str">
            <v>NEMVEDRAFT_v1g241139</v>
          </cell>
          <cell r="B108" t="str">
            <v>protein</v>
          </cell>
          <cell r="C108">
            <v>0</v>
          </cell>
          <cell r="D108">
            <v>29.685300000000002</v>
          </cell>
          <cell r="E108">
            <v>155.79149999999998</v>
          </cell>
          <cell r="F108">
            <v>120.86150000000001</v>
          </cell>
          <cell r="G108">
            <v>70.641999999999996</v>
          </cell>
          <cell r="H108">
            <v>22.346150000000002</v>
          </cell>
          <cell r="I108">
            <v>238.37400000000002</v>
          </cell>
          <cell r="J108">
            <v>101.1645</v>
          </cell>
          <cell r="K108">
            <v>50.472749999999998</v>
          </cell>
        </row>
        <row r="109">
          <cell r="A109" t="str">
            <v>NEMVEDRAFT_v1g238642</v>
          </cell>
          <cell r="B109" t="str">
            <v>pectate lyase</v>
          </cell>
          <cell r="C109">
            <v>0</v>
          </cell>
          <cell r="D109">
            <v>157.31700000000001</v>
          </cell>
          <cell r="E109">
            <v>2619.625</v>
          </cell>
          <cell r="F109">
            <v>1423.5900000000001</v>
          </cell>
          <cell r="G109">
            <v>999.05650000000003</v>
          </cell>
          <cell r="H109">
            <v>173.18450000000001</v>
          </cell>
          <cell r="I109">
            <v>1041.2269999999999</v>
          </cell>
          <cell r="J109">
            <v>1684.5</v>
          </cell>
          <cell r="K109">
            <v>741.63250000000005</v>
          </cell>
        </row>
        <row r="110">
          <cell r="A110" t="str">
            <v>NEMVEDRAFT_v1g36069</v>
          </cell>
          <cell r="B110" t="str">
            <v>protein</v>
          </cell>
          <cell r="C110">
            <v>0</v>
          </cell>
          <cell r="D110">
            <v>158.2045</v>
          </cell>
          <cell r="E110">
            <v>39.116249999999994</v>
          </cell>
          <cell r="F110">
            <v>9.2840999999999987</v>
          </cell>
          <cell r="G110">
            <v>4.3261799999999999</v>
          </cell>
          <cell r="H110">
            <v>104.6413</v>
          </cell>
          <cell r="I110">
            <v>24.820650000000001</v>
          </cell>
          <cell r="J110">
            <v>4.3391199999999994</v>
          </cell>
          <cell r="K110">
            <v>7.8376750000000008</v>
          </cell>
        </row>
        <row r="111">
          <cell r="A111" t="str">
            <v>NEMVEDRAFT_v1g238699</v>
          </cell>
          <cell r="B111" t="str">
            <v>protein</v>
          </cell>
          <cell r="C111">
            <v>0</v>
          </cell>
          <cell r="D111">
            <v>129.39699999999999</v>
          </cell>
          <cell r="E111">
            <v>579.77749999999992</v>
          </cell>
          <cell r="F111">
            <v>179.41399999999999</v>
          </cell>
          <cell r="G111">
            <v>239.4965</v>
          </cell>
          <cell r="H111">
            <v>120.9375</v>
          </cell>
          <cell r="I111">
            <v>467.47900000000004</v>
          </cell>
          <cell r="J111">
            <v>72.113550000000004</v>
          </cell>
          <cell r="K111">
            <v>89.64</v>
          </cell>
        </row>
        <row r="112">
          <cell r="A112" t="str">
            <v>NEMVEDRAFT_v1g164975</v>
          </cell>
          <cell r="B112" t="str">
            <v>transcription factor coe3</v>
          </cell>
          <cell r="C112">
            <v>0</v>
          </cell>
          <cell r="D112">
            <v>79.276150000000001</v>
          </cell>
          <cell r="E112">
            <v>617.05349999999999</v>
          </cell>
          <cell r="F112">
            <v>523.71049999999991</v>
          </cell>
          <cell r="G112">
            <v>375.29250000000002</v>
          </cell>
          <cell r="H112">
            <v>89.131450000000001</v>
          </cell>
          <cell r="I112">
            <v>485.01900000000001</v>
          </cell>
          <cell r="J112">
            <v>425.87649999999996</v>
          </cell>
          <cell r="K112">
            <v>252.59900000000002</v>
          </cell>
        </row>
        <row r="113">
          <cell r="A113" t="str">
            <v>NEMVEDRAFT_v1g244190</v>
          </cell>
          <cell r="B113" t="str">
            <v>predicted protein</v>
          </cell>
          <cell r="C113">
            <v>0</v>
          </cell>
          <cell r="D113">
            <v>346.964</v>
          </cell>
          <cell r="E113">
            <v>2562.6949999999997</v>
          </cell>
          <cell r="F113">
            <v>1710.0349999999999</v>
          </cell>
          <cell r="G113">
            <v>1013.194</v>
          </cell>
          <cell r="H113">
            <v>290.89350000000002</v>
          </cell>
          <cell r="I113">
            <v>2480.9449999999997</v>
          </cell>
          <cell r="J113">
            <v>373.23350000000005</v>
          </cell>
          <cell r="K113">
            <v>380.68200000000002</v>
          </cell>
        </row>
        <row r="114">
          <cell r="A114" t="str">
            <v>NEMVEDRAFT_v1g85528</v>
          </cell>
          <cell r="B114" t="str">
            <v>protein</v>
          </cell>
          <cell r="C114">
            <v>0</v>
          </cell>
          <cell r="D114">
            <v>26.2501</v>
          </cell>
          <cell r="E114">
            <v>224.036</v>
          </cell>
          <cell r="F114">
            <v>114.83695</v>
          </cell>
          <cell r="G114">
            <v>182.48250000000002</v>
          </cell>
          <cell r="H114">
            <v>38.4604</v>
          </cell>
          <cell r="I114">
            <v>215.06200000000001</v>
          </cell>
          <cell r="J114">
            <v>200.88650000000001</v>
          </cell>
          <cell r="K114">
            <v>286.1875</v>
          </cell>
        </row>
        <row r="115">
          <cell r="A115" t="str">
            <v>NEMVEDRAFT_v1g170407</v>
          </cell>
          <cell r="B115" t="str">
            <v>graves disease carrier</v>
          </cell>
          <cell r="C115">
            <v>0</v>
          </cell>
          <cell r="D115">
            <v>60.274949999999997</v>
          </cell>
          <cell r="E115">
            <v>467.35199999999998</v>
          </cell>
          <cell r="F115">
            <v>443.63800000000003</v>
          </cell>
          <cell r="G115">
            <v>224.32649999999998</v>
          </cell>
          <cell r="H115">
            <v>67.957099999999997</v>
          </cell>
          <cell r="I115">
            <v>398.80349999999999</v>
          </cell>
          <cell r="J115">
            <v>235.04150000000001</v>
          </cell>
          <cell r="K115">
            <v>214.3365</v>
          </cell>
        </row>
        <row r="116">
          <cell r="A116" t="str">
            <v>NEMVEDRAFT_v1g94651</v>
          </cell>
          <cell r="B116" t="str">
            <v>cytochrome p450 1a2-like</v>
          </cell>
          <cell r="C116">
            <v>0</v>
          </cell>
          <cell r="D116">
            <v>344.83</v>
          </cell>
          <cell r="E116">
            <v>96.870750000000001</v>
          </cell>
          <cell r="F116">
            <v>28.055699999999998</v>
          </cell>
          <cell r="G116">
            <v>67.607050000000001</v>
          </cell>
          <cell r="H116">
            <v>239.827</v>
          </cell>
          <cell r="I116">
            <v>42.785049999999998</v>
          </cell>
          <cell r="J116">
            <v>15.24155</v>
          </cell>
          <cell r="K116">
            <v>25.523250000000001</v>
          </cell>
        </row>
        <row r="117">
          <cell r="A117" t="str">
            <v>NEMVEDRAFT_v1g202576</v>
          </cell>
          <cell r="B117" t="str">
            <v>protein</v>
          </cell>
          <cell r="C117">
            <v>0</v>
          </cell>
          <cell r="D117">
            <v>14.776150000000001</v>
          </cell>
          <cell r="E117">
            <v>82.780599999999993</v>
          </cell>
          <cell r="F117">
            <v>121.47149999999999</v>
          </cell>
          <cell r="G117">
            <v>64.120450000000005</v>
          </cell>
          <cell r="H117">
            <v>3.3178549999999998</v>
          </cell>
          <cell r="I117">
            <v>90.595249999999993</v>
          </cell>
          <cell r="J117">
            <v>45.394149999999996</v>
          </cell>
          <cell r="K117">
            <v>38.643100000000004</v>
          </cell>
        </row>
        <row r="118">
          <cell r="A118" t="str">
            <v>NEMVEDRAFT_v1g123813</v>
          </cell>
          <cell r="B118" t="str">
            <v>protein</v>
          </cell>
          <cell r="C118">
            <v>0</v>
          </cell>
          <cell r="D118">
            <v>233.56049999999999</v>
          </cell>
          <cell r="E118">
            <v>151.643</v>
          </cell>
          <cell r="F118">
            <v>28.5044</v>
          </cell>
          <cell r="G118">
            <v>56.565350000000002</v>
          </cell>
          <cell r="H118">
            <v>175.34899999999999</v>
          </cell>
          <cell r="I118">
            <v>92.225949999999997</v>
          </cell>
          <cell r="J118">
            <v>24.15935</v>
          </cell>
          <cell r="K118">
            <v>33.186349999999997</v>
          </cell>
        </row>
        <row r="119">
          <cell r="A119" t="str">
            <v>NEMVEDRAFT_v1g128942</v>
          </cell>
          <cell r="B119" t="str">
            <v>tctex1 domain-containing protein 1-like</v>
          </cell>
          <cell r="C119">
            <v>0</v>
          </cell>
          <cell r="D119">
            <v>6.9584299999999999</v>
          </cell>
          <cell r="E119">
            <v>35.992899999999999</v>
          </cell>
          <cell r="F119">
            <v>95.695899999999995</v>
          </cell>
          <cell r="G119">
            <v>82.587050000000005</v>
          </cell>
          <cell r="H119">
            <v>4.3446400000000001</v>
          </cell>
          <cell r="I119">
            <v>32.34525</v>
          </cell>
          <cell r="J119">
            <v>70.285399999999996</v>
          </cell>
          <cell r="K119">
            <v>56.478349999999999</v>
          </cell>
        </row>
        <row r="120">
          <cell r="A120" t="str">
            <v>NEMVEDRAFT_v1g245626</v>
          </cell>
          <cell r="B120" t="str">
            <v>retinal dehydrogenase 2 isoform 1</v>
          </cell>
          <cell r="C120">
            <v>0</v>
          </cell>
          <cell r="D120">
            <v>2209.19</v>
          </cell>
          <cell r="E120">
            <v>1098.99</v>
          </cell>
          <cell r="F120">
            <v>456.61699999999996</v>
          </cell>
          <cell r="G120">
            <v>366.64</v>
          </cell>
          <cell r="H120">
            <v>1598.23</v>
          </cell>
          <cell r="I120">
            <v>610.76700000000005</v>
          </cell>
          <cell r="J120">
            <v>447.57600000000002</v>
          </cell>
          <cell r="K120">
            <v>410.97050000000002</v>
          </cell>
        </row>
        <row r="121">
          <cell r="A121" t="str">
            <v>NEMVEDRAFT_v1g189113</v>
          </cell>
          <cell r="B121" t="str">
            <v>cad protein</v>
          </cell>
          <cell r="C121">
            <v>0</v>
          </cell>
          <cell r="D121">
            <v>116.892</v>
          </cell>
          <cell r="E121">
            <v>798.05150000000003</v>
          </cell>
          <cell r="F121">
            <v>1493.0900000000001</v>
          </cell>
          <cell r="G121">
            <v>855.12349999999992</v>
          </cell>
          <cell r="H121">
            <v>179.114</v>
          </cell>
          <cell r="I121">
            <v>951.0329999999999</v>
          </cell>
          <cell r="J121">
            <v>812.13649999999996</v>
          </cell>
          <cell r="K121">
            <v>490.83749999999998</v>
          </cell>
        </row>
        <row r="122">
          <cell r="A122" t="str">
            <v>NEMVEDRAFT_v1g60630</v>
          </cell>
          <cell r="B122" t="str">
            <v>protein</v>
          </cell>
          <cell r="C122">
            <v>0</v>
          </cell>
          <cell r="D122">
            <v>155.976</v>
          </cell>
          <cell r="E122">
            <v>36.055549999999997</v>
          </cell>
          <cell r="F122">
            <v>17.718699999999998</v>
          </cell>
          <cell r="G122">
            <v>107.77000000000001</v>
          </cell>
          <cell r="H122">
            <v>114.0615</v>
          </cell>
          <cell r="I122">
            <v>47.784050000000001</v>
          </cell>
          <cell r="J122">
            <v>17.593400000000003</v>
          </cell>
          <cell r="K122">
            <v>61.489599999999996</v>
          </cell>
        </row>
        <row r="123">
          <cell r="A123" t="str">
            <v>NEMVEDRAFT_v1g197176</v>
          </cell>
          <cell r="B123" t="str">
            <v>cytochrome p450 1b1-like</v>
          </cell>
          <cell r="C123">
            <v>0</v>
          </cell>
          <cell r="D123">
            <v>763.86149999999998</v>
          </cell>
          <cell r="E123">
            <v>363.79650000000004</v>
          </cell>
          <cell r="F123">
            <v>150.29399999999998</v>
          </cell>
          <cell r="G123">
            <v>111.4515</v>
          </cell>
          <cell r="H123">
            <v>529.697</v>
          </cell>
          <cell r="I123">
            <v>209.26600000000002</v>
          </cell>
          <cell r="J123">
            <v>87.370800000000003</v>
          </cell>
          <cell r="K123">
            <v>136.791</v>
          </cell>
        </row>
        <row r="124">
          <cell r="A124" t="str">
            <v>NEMVEDRAFT_v1g109978</v>
          </cell>
          <cell r="B124" t="str">
            <v>tropomyosin alpha-1 chain</v>
          </cell>
          <cell r="C124">
            <v>0</v>
          </cell>
          <cell r="D124">
            <v>4309.9349999999995</v>
          </cell>
          <cell r="E124">
            <v>1816.5549999999998</v>
          </cell>
          <cell r="F124">
            <v>225.358</v>
          </cell>
          <cell r="G124">
            <v>702.34750000000008</v>
          </cell>
          <cell r="H124">
            <v>2527.9349999999999</v>
          </cell>
          <cell r="I124">
            <v>631.93150000000003</v>
          </cell>
          <cell r="J124">
            <v>249.00200000000001</v>
          </cell>
          <cell r="K124">
            <v>1547.85</v>
          </cell>
        </row>
        <row r="125">
          <cell r="A125" t="str">
            <v>NEMVEDRAFT_v1g204669</v>
          </cell>
          <cell r="B125" t="str">
            <v>ankyrin repeat and zinc finger domain-containing protein 1</v>
          </cell>
          <cell r="C125">
            <v>0</v>
          </cell>
          <cell r="D125">
            <v>87.908150000000006</v>
          </cell>
          <cell r="E125">
            <v>140.78550000000001</v>
          </cell>
          <cell r="F125">
            <v>458.30500000000001</v>
          </cell>
          <cell r="G125">
            <v>1221.4275</v>
          </cell>
          <cell r="H125">
            <v>81.484449999999995</v>
          </cell>
          <cell r="I125">
            <v>216.7645</v>
          </cell>
          <cell r="J125">
            <v>427.58150000000001</v>
          </cell>
          <cell r="K125">
            <v>760.39850000000001</v>
          </cell>
        </row>
        <row r="126">
          <cell r="A126" t="str">
            <v>NEMVEDRAFT_v1g203859</v>
          </cell>
          <cell r="B126" t="str">
            <v>f-box lrr-repeat protein 7-like</v>
          </cell>
          <cell r="C126">
            <v>0</v>
          </cell>
          <cell r="D126">
            <v>118.4325</v>
          </cell>
          <cell r="E126">
            <v>101.35625</v>
          </cell>
          <cell r="F126">
            <v>8.8295400000000015</v>
          </cell>
          <cell r="G126">
            <v>32.414900000000003</v>
          </cell>
          <cell r="H126">
            <v>142.238</v>
          </cell>
          <cell r="I126">
            <v>175.08150000000001</v>
          </cell>
          <cell r="J126">
            <v>21.05735</v>
          </cell>
          <cell r="K126">
            <v>47.945650000000001</v>
          </cell>
        </row>
        <row r="127">
          <cell r="A127" t="str">
            <v>NEMVEDRAFT_v1g212605</v>
          </cell>
          <cell r="B127" t="str">
            <v>protein</v>
          </cell>
          <cell r="C127">
            <v>0</v>
          </cell>
          <cell r="D127">
            <v>682.06100000000004</v>
          </cell>
          <cell r="E127">
            <v>305.96299999999997</v>
          </cell>
          <cell r="F127">
            <v>85.058599999999998</v>
          </cell>
          <cell r="G127">
            <v>110.93355</v>
          </cell>
          <cell r="H127">
            <v>465.28649999999999</v>
          </cell>
          <cell r="I127">
            <v>186.41300000000001</v>
          </cell>
          <cell r="J127">
            <v>122.36279999999999</v>
          </cell>
          <cell r="K127">
            <v>200.85750000000002</v>
          </cell>
        </row>
        <row r="128">
          <cell r="A128" t="str">
            <v>NEMVEDRAFT_v1g246215</v>
          </cell>
          <cell r="B128" t="str">
            <v>predicted protein</v>
          </cell>
          <cell r="C128">
            <v>0</v>
          </cell>
          <cell r="D128">
            <v>112.399</v>
          </cell>
          <cell r="E128">
            <v>2762.7200000000003</v>
          </cell>
          <cell r="F128">
            <v>2528.62</v>
          </cell>
          <cell r="G128">
            <v>1311.98</v>
          </cell>
          <cell r="H128">
            <v>113.0715</v>
          </cell>
          <cell r="I128">
            <v>2116.94</v>
          </cell>
          <cell r="J128">
            <v>1402.335</v>
          </cell>
          <cell r="K128">
            <v>1130.0650000000001</v>
          </cell>
        </row>
        <row r="129">
          <cell r="A129" t="str">
            <v>NEMVEDRAFT_v1g115372</v>
          </cell>
          <cell r="B129" t="str">
            <v>macrophage-expressed gene 1</v>
          </cell>
          <cell r="C129">
            <v>0</v>
          </cell>
          <cell r="D129">
            <v>164.98700000000002</v>
          </cell>
          <cell r="E129">
            <v>71.805749999999989</v>
          </cell>
          <cell r="F129">
            <v>25.47195</v>
          </cell>
          <cell r="G129">
            <v>25.5063</v>
          </cell>
          <cell r="H129">
            <v>261.68399999999997</v>
          </cell>
          <cell r="I129">
            <v>50.803799999999995</v>
          </cell>
          <cell r="J129">
            <v>56.512650000000001</v>
          </cell>
          <cell r="K129">
            <v>75.30449999999999</v>
          </cell>
        </row>
        <row r="130">
          <cell r="A130" t="str">
            <v>NEMVEDRAFT_v1g96904</v>
          </cell>
          <cell r="B130" t="str">
            <v>amidase</v>
          </cell>
          <cell r="C130">
            <v>0</v>
          </cell>
          <cell r="D130">
            <v>426.96000000000004</v>
          </cell>
          <cell r="E130">
            <v>153.78</v>
          </cell>
          <cell r="F130">
            <v>47.580950000000001</v>
          </cell>
          <cell r="G130">
            <v>97.245800000000003</v>
          </cell>
          <cell r="H130">
            <v>283.8415</v>
          </cell>
          <cell r="I130">
            <v>92.313199999999995</v>
          </cell>
          <cell r="J130">
            <v>43.109750000000005</v>
          </cell>
          <cell r="K130">
            <v>51.12135</v>
          </cell>
        </row>
        <row r="131">
          <cell r="A131" t="str">
            <v>NEMVEDRAFT_v1g248480</v>
          </cell>
          <cell r="B131" t="str">
            <v>hypothetical protein NEMVEDRAFT_v1g248480</v>
          </cell>
          <cell r="C131">
            <v>0</v>
          </cell>
          <cell r="D131">
            <v>74.169299999999993</v>
          </cell>
          <cell r="E131">
            <v>669.59500000000003</v>
          </cell>
          <cell r="F131">
            <v>355.21500000000003</v>
          </cell>
          <cell r="G131">
            <v>346.75149999999996</v>
          </cell>
          <cell r="H131">
            <v>75.144599999999997</v>
          </cell>
          <cell r="I131">
            <v>516.83850000000007</v>
          </cell>
          <cell r="J131">
            <v>175.74199999999999</v>
          </cell>
          <cell r="K131">
            <v>177.81799999999998</v>
          </cell>
        </row>
        <row r="132">
          <cell r="A132" t="str">
            <v>NEMVEDRAFT_v1g80219</v>
          </cell>
          <cell r="B132" t="str">
            <v>Iodothyronine deiodinase (Fragment)</v>
          </cell>
          <cell r="C132">
            <v>0</v>
          </cell>
          <cell r="D132">
            <v>41.179699999999997</v>
          </cell>
          <cell r="E132">
            <v>7.3034800000000004</v>
          </cell>
          <cell r="F132">
            <v>2.7098599999999999</v>
          </cell>
          <cell r="G132">
            <v>2.9703200000000001</v>
          </cell>
          <cell r="H132">
            <v>24.473649999999999</v>
          </cell>
          <cell r="I132">
            <v>3.70566</v>
          </cell>
          <cell r="J132">
            <v>1.6121965</v>
          </cell>
          <cell r="K132">
            <v>1.1201699999999999</v>
          </cell>
        </row>
        <row r="133">
          <cell r="A133" t="str">
            <v>NEMVEDRAFT_v1g227851</v>
          </cell>
          <cell r="B133" t="str">
            <v>peptidase m20 domain-containing protein 2-like</v>
          </cell>
          <cell r="C133">
            <v>0</v>
          </cell>
          <cell r="D133">
            <v>925.88400000000001</v>
          </cell>
          <cell r="E133">
            <v>358.64549999999997</v>
          </cell>
          <cell r="F133">
            <v>218.17849999999999</v>
          </cell>
          <cell r="G133">
            <v>206.43450000000001</v>
          </cell>
          <cell r="H133">
            <v>648.45150000000001</v>
          </cell>
          <cell r="I133">
            <v>204.90100000000001</v>
          </cell>
          <cell r="J133">
            <v>95.996800000000007</v>
          </cell>
          <cell r="K133">
            <v>72.25354999999999</v>
          </cell>
        </row>
        <row r="134">
          <cell r="A134" t="str">
            <v>NEMVEDRAFT_v1g70038</v>
          </cell>
          <cell r="B134" t="str">
            <v>group ii decarboxylase family protein</v>
          </cell>
          <cell r="C134">
            <v>0</v>
          </cell>
          <cell r="D134">
            <v>1208.5999999999999</v>
          </cell>
          <cell r="E134">
            <v>582.32100000000003</v>
          </cell>
          <cell r="F134">
            <v>316.10300000000001</v>
          </cell>
          <cell r="G134">
            <v>283.01850000000002</v>
          </cell>
          <cell r="H134">
            <v>853.44200000000001</v>
          </cell>
          <cell r="I134">
            <v>369.98099999999999</v>
          </cell>
          <cell r="J134">
            <v>198.6695</v>
          </cell>
          <cell r="K134">
            <v>147.458</v>
          </cell>
        </row>
        <row r="135">
          <cell r="A135" t="str">
            <v>NEMVEDRAFT_v1g208361</v>
          </cell>
          <cell r="B135" t="str">
            <v>translocase of chloroplast 34</v>
          </cell>
          <cell r="C135">
            <v>0</v>
          </cell>
          <cell r="D135">
            <v>2766.93</v>
          </cell>
          <cell r="E135">
            <v>944.85550000000001</v>
          </cell>
          <cell r="F135">
            <v>220.0265</v>
          </cell>
          <cell r="G135">
            <v>313.04449999999997</v>
          </cell>
          <cell r="H135">
            <v>1696.3000000000002</v>
          </cell>
          <cell r="I135">
            <v>676.50949999999989</v>
          </cell>
          <cell r="J135">
            <v>232.86799999999999</v>
          </cell>
          <cell r="K135">
            <v>279.24450000000002</v>
          </cell>
        </row>
        <row r="136">
          <cell r="A136" t="str">
            <v>NEMVEDRAFT_v1g99266</v>
          </cell>
          <cell r="B136" t="str">
            <v>a disintegrin and metalloproteinase with thrombospondin motifs 6</v>
          </cell>
          <cell r="C136">
            <v>0</v>
          </cell>
          <cell r="D136">
            <v>103.92195</v>
          </cell>
          <cell r="E136">
            <v>68.549350000000004</v>
          </cell>
          <cell r="F136">
            <v>357.54650000000004</v>
          </cell>
          <cell r="G136">
            <v>275.916</v>
          </cell>
          <cell r="H136">
            <v>137.3235</v>
          </cell>
          <cell r="I136">
            <v>73.255650000000003</v>
          </cell>
          <cell r="J136">
            <v>378.15199999999999</v>
          </cell>
          <cell r="K136">
            <v>593.98850000000004</v>
          </cell>
        </row>
        <row r="137">
          <cell r="A137" t="str">
            <v>NEMVEDRAFT_v1g244903</v>
          </cell>
          <cell r="B137" t="str">
            <v>keratinocyte growth factor-like</v>
          </cell>
          <cell r="C137">
            <v>0</v>
          </cell>
          <cell r="D137">
            <v>22.131549999999997</v>
          </cell>
          <cell r="E137">
            <v>451.88400000000001</v>
          </cell>
          <cell r="F137">
            <v>93.635649999999998</v>
          </cell>
          <cell r="G137">
            <v>43.585900000000002</v>
          </cell>
          <cell r="H137">
            <v>26.857199999999999</v>
          </cell>
          <cell r="I137">
            <v>265.30449999999996</v>
          </cell>
          <cell r="J137">
            <v>64.222149999999999</v>
          </cell>
          <cell r="K137">
            <v>34.451599999999999</v>
          </cell>
        </row>
        <row r="138">
          <cell r="A138" t="str">
            <v>NEMVEDRAFT_v1g203088</v>
          </cell>
          <cell r="B138" t="str">
            <v>protein</v>
          </cell>
          <cell r="C138">
            <v>0</v>
          </cell>
          <cell r="D138">
            <v>169.416</v>
          </cell>
          <cell r="E138">
            <v>133.255</v>
          </cell>
          <cell r="F138">
            <v>27.721350000000001</v>
          </cell>
          <cell r="G138">
            <v>37.903850000000006</v>
          </cell>
          <cell r="H138">
            <v>126.07150000000001</v>
          </cell>
          <cell r="I138">
            <v>47.740449999999996</v>
          </cell>
          <cell r="J138">
            <v>23.906700000000001</v>
          </cell>
          <cell r="K138">
            <v>16.544995</v>
          </cell>
        </row>
        <row r="139">
          <cell r="A139" t="str">
            <v>NEMVEDRAFT_v1g107193</v>
          </cell>
          <cell r="B139" t="str">
            <v>krueppel-like factor 5</v>
          </cell>
          <cell r="C139">
            <v>0</v>
          </cell>
          <cell r="D139">
            <v>542.45849999999996</v>
          </cell>
          <cell r="E139">
            <v>112.22145</v>
          </cell>
          <cell r="F139">
            <v>89.108750000000001</v>
          </cell>
          <cell r="G139">
            <v>161.10750000000002</v>
          </cell>
          <cell r="H139">
            <v>331.74349999999998</v>
          </cell>
          <cell r="I139">
            <v>68.899000000000001</v>
          </cell>
          <cell r="J139">
            <v>108.70959999999999</v>
          </cell>
          <cell r="K139">
            <v>144.13249999999999</v>
          </cell>
        </row>
        <row r="140">
          <cell r="A140" t="str">
            <v>NEMVEDRAFT_v1g202512</v>
          </cell>
          <cell r="B140" t="str">
            <v>protein</v>
          </cell>
          <cell r="C140">
            <v>0</v>
          </cell>
          <cell r="D140">
            <v>196.6525</v>
          </cell>
          <cell r="E140">
            <v>17.205849999999998</v>
          </cell>
          <cell r="F140">
            <v>2.8115300000000003</v>
          </cell>
          <cell r="G140">
            <v>23.762500000000003</v>
          </cell>
          <cell r="H140">
            <v>106.5283</v>
          </cell>
          <cell r="I140">
            <v>8.6959300000000006</v>
          </cell>
          <cell r="J140">
            <v>1.242275</v>
          </cell>
          <cell r="K140">
            <v>11.483885000000001</v>
          </cell>
        </row>
        <row r="141">
          <cell r="A141" t="str">
            <v>NEMVEDRAFT_v1g102094</v>
          </cell>
          <cell r="B141" t="str">
            <v>predicted protein</v>
          </cell>
          <cell r="C141">
            <v>0</v>
          </cell>
          <cell r="D141">
            <v>7.0464149999999997</v>
          </cell>
          <cell r="E141">
            <v>23.272500000000001</v>
          </cell>
          <cell r="F141">
            <v>185.6585</v>
          </cell>
          <cell r="G141">
            <v>272.42750000000001</v>
          </cell>
          <cell r="H141">
            <v>10.046005000000001</v>
          </cell>
          <cell r="I141">
            <v>40.997600000000006</v>
          </cell>
          <cell r="J141">
            <v>145.89950000000002</v>
          </cell>
          <cell r="K141">
            <v>65.656199999999998</v>
          </cell>
        </row>
        <row r="142">
          <cell r="A142" t="str">
            <v>NEMVEDRAFT_v1g246079</v>
          </cell>
          <cell r="B142" t="str">
            <v>predicted protein</v>
          </cell>
          <cell r="C142">
            <v>0</v>
          </cell>
          <cell r="D142">
            <v>164.32</v>
          </cell>
          <cell r="E142">
            <v>1063.1390000000001</v>
          </cell>
          <cell r="F142">
            <v>457.697</v>
          </cell>
          <cell r="G142">
            <v>226.32499999999999</v>
          </cell>
          <cell r="H142">
            <v>198.959</v>
          </cell>
          <cell r="I142">
            <v>624.58950000000004</v>
          </cell>
          <cell r="J142">
            <v>395.78949999999998</v>
          </cell>
          <cell r="K142">
            <v>117.3475</v>
          </cell>
        </row>
        <row r="143">
          <cell r="A143" t="str">
            <v>NEMVEDRAFT_v1g116167</v>
          </cell>
          <cell r="B143" t="str">
            <v>xaa-pro aminopeptidase 1</v>
          </cell>
          <cell r="C143">
            <v>0</v>
          </cell>
          <cell r="D143">
            <v>738.57150000000001</v>
          </cell>
          <cell r="E143">
            <v>280.50650000000002</v>
          </cell>
          <cell r="F143">
            <v>81.092550000000003</v>
          </cell>
          <cell r="G143">
            <v>69.157749999999993</v>
          </cell>
          <cell r="H143">
            <v>434.661</v>
          </cell>
          <cell r="I143">
            <v>120.9875</v>
          </cell>
          <cell r="J143">
            <v>95.890150000000006</v>
          </cell>
          <cell r="K143">
            <v>176.328</v>
          </cell>
        </row>
        <row r="144">
          <cell r="A144" t="str">
            <v>NEMVEDRAFT_v1g5910</v>
          </cell>
          <cell r="B144" t="str">
            <v>--</v>
          </cell>
          <cell r="C144">
            <v>0</v>
          </cell>
          <cell r="D144">
            <v>22.528449999999999</v>
          </cell>
          <cell r="E144">
            <v>188.83350000000002</v>
          </cell>
          <cell r="F144">
            <v>182.66750000000002</v>
          </cell>
          <cell r="G144">
            <v>102.54219999999999</v>
          </cell>
          <cell r="H144">
            <v>15.43595</v>
          </cell>
          <cell r="I144">
            <v>142.25900000000001</v>
          </cell>
          <cell r="J144">
            <v>79.836150000000004</v>
          </cell>
          <cell r="K144">
            <v>83.241950000000003</v>
          </cell>
        </row>
        <row r="145">
          <cell r="A145" t="str">
            <v>NEMVEDRAFT_v1g173936</v>
          </cell>
          <cell r="B145" t="str">
            <v>glycine n-methyltransferase</v>
          </cell>
          <cell r="C145">
            <v>0</v>
          </cell>
          <cell r="D145">
            <v>1445.19</v>
          </cell>
          <cell r="E145">
            <v>465.99799999999999</v>
          </cell>
          <cell r="F145">
            <v>736.24450000000002</v>
          </cell>
          <cell r="G145">
            <v>604.13550000000009</v>
          </cell>
          <cell r="H145">
            <v>1414.29</v>
          </cell>
          <cell r="I145">
            <v>136.39150000000001</v>
          </cell>
          <cell r="J145">
            <v>157.5515</v>
          </cell>
          <cell r="K145">
            <v>179.0085</v>
          </cell>
        </row>
        <row r="146">
          <cell r="A146" t="str">
            <v>NEMVEDRAFT_v1g207204</v>
          </cell>
          <cell r="B146" t="str">
            <v>predicted protein</v>
          </cell>
          <cell r="C146">
            <v>0</v>
          </cell>
          <cell r="D146">
            <v>1</v>
          </cell>
          <cell r="E146">
            <v>187.51050000000001</v>
          </cell>
          <cell r="F146">
            <v>239.75549999999998</v>
          </cell>
          <cell r="G146">
            <v>47.782799999999995</v>
          </cell>
          <cell r="H146">
            <v>1</v>
          </cell>
          <cell r="I146">
            <v>139.28285</v>
          </cell>
          <cell r="J146">
            <v>54.296250000000001</v>
          </cell>
          <cell r="K146">
            <v>36.237300000000005</v>
          </cell>
        </row>
        <row r="147">
          <cell r="A147" t="str">
            <v>NEMVEDRAFT_v1g240405</v>
          </cell>
          <cell r="B147" t="str">
            <v>la ribonucleoprotein domain member 6</v>
          </cell>
          <cell r="C147">
            <v>0</v>
          </cell>
          <cell r="D147">
            <v>110.858</v>
          </cell>
          <cell r="E147">
            <v>2012.37</v>
          </cell>
          <cell r="F147">
            <v>840.15350000000001</v>
          </cell>
          <cell r="G147">
            <v>389.88750000000005</v>
          </cell>
          <cell r="H147">
            <v>89.95474999999999</v>
          </cell>
          <cell r="I147">
            <v>1147.67</v>
          </cell>
          <cell r="J147">
            <v>539.97149999999999</v>
          </cell>
          <cell r="K147">
            <v>490.2595</v>
          </cell>
        </row>
        <row r="148">
          <cell r="A148" t="str">
            <v>NEMVEDRAFT_v1g72442</v>
          </cell>
          <cell r="B148" t="str">
            <v>gtp-binding protein rit1 isoform 1</v>
          </cell>
          <cell r="C148">
            <v>0</v>
          </cell>
          <cell r="D148">
            <v>32.7911</v>
          </cell>
          <cell r="E148">
            <v>259.00349999999997</v>
          </cell>
          <cell r="F148">
            <v>361.9495</v>
          </cell>
          <cell r="G148">
            <v>222.38650000000001</v>
          </cell>
          <cell r="H148">
            <v>29.604700000000001</v>
          </cell>
          <cell r="I148">
            <v>233.31400000000002</v>
          </cell>
          <cell r="J148">
            <v>148.00399999999999</v>
          </cell>
          <cell r="K148">
            <v>127.24600000000001</v>
          </cell>
        </row>
        <row r="149">
          <cell r="A149" t="str">
            <v>NEMVEDRAFT_v1g240714</v>
          </cell>
          <cell r="B149" t="str">
            <v>predicted protein</v>
          </cell>
          <cell r="C149">
            <v>0</v>
          </cell>
          <cell r="D149">
            <v>85.553249999999991</v>
          </cell>
          <cell r="E149">
            <v>7.9532000000000007</v>
          </cell>
          <cell r="F149">
            <v>7.2263000000000002</v>
          </cell>
          <cell r="G149">
            <v>10.525425</v>
          </cell>
          <cell r="H149">
            <v>44.676650000000002</v>
          </cell>
          <cell r="I149">
            <v>17.34825</v>
          </cell>
          <cell r="J149">
            <v>6.3185249999999993</v>
          </cell>
          <cell r="K149">
            <v>5.4817400000000003</v>
          </cell>
        </row>
        <row r="150">
          <cell r="A150" t="str">
            <v>NEMVEDRAFT_v1g19278</v>
          </cell>
          <cell r="B150" t="str">
            <v>krueppel-like factor 13</v>
          </cell>
          <cell r="C150">
            <v>0</v>
          </cell>
          <cell r="D150">
            <v>12.26576</v>
          </cell>
          <cell r="E150">
            <v>280.31150000000002</v>
          </cell>
          <cell r="F150">
            <v>275.3485</v>
          </cell>
          <cell r="G150">
            <v>97.245800000000003</v>
          </cell>
          <cell r="H150">
            <v>14.7021</v>
          </cell>
          <cell r="I150">
            <v>202.92149999999998</v>
          </cell>
          <cell r="J150">
            <v>67.199100000000001</v>
          </cell>
          <cell r="K150">
            <v>41.223550000000003</v>
          </cell>
        </row>
        <row r="151">
          <cell r="A151" t="str">
            <v>NEMVEDRAFT_v1g113651</v>
          </cell>
          <cell r="B151" t="str">
            <v>protein</v>
          </cell>
          <cell r="C151">
            <v>0</v>
          </cell>
          <cell r="D151">
            <v>1104.58</v>
          </cell>
          <cell r="E151">
            <v>780.03200000000004</v>
          </cell>
          <cell r="F151">
            <v>249.42150000000001</v>
          </cell>
          <cell r="G151">
            <v>207.7285</v>
          </cell>
          <cell r="H151">
            <v>727.05949999999996</v>
          </cell>
          <cell r="I151">
            <v>438.23199999999997</v>
          </cell>
          <cell r="J151">
            <v>159.94799999999998</v>
          </cell>
          <cell r="K151">
            <v>130.66749999999999</v>
          </cell>
        </row>
        <row r="152">
          <cell r="A152" t="str">
            <v>NEMVEDRAFT_v1g242463</v>
          </cell>
          <cell r="B152" t="str">
            <v>protein</v>
          </cell>
          <cell r="C152">
            <v>0</v>
          </cell>
          <cell r="D152">
            <v>30.565100000000001</v>
          </cell>
          <cell r="E152">
            <v>230.83850000000001</v>
          </cell>
          <cell r="F152">
            <v>477.44749999999999</v>
          </cell>
          <cell r="G152">
            <v>394.46350000000001</v>
          </cell>
          <cell r="H152">
            <v>19.45065</v>
          </cell>
          <cell r="I152">
            <v>242.56450000000001</v>
          </cell>
          <cell r="J152">
            <v>256.95050000000003</v>
          </cell>
          <cell r="K152">
            <v>217.22749999999999</v>
          </cell>
        </row>
        <row r="153">
          <cell r="A153" t="str">
            <v>NEMVEDRAFT_v1g215081</v>
          </cell>
          <cell r="B153" t="str">
            <v>protein</v>
          </cell>
          <cell r="C153">
            <v>0</v>
          </cell>
          <cell r="D153">
            <v>62.276000000000003</v>
          </cell>
          <cell r="E153">
            <v>16.000350000000001</v>
          </cell>
          <cell r="F153">
            <v>1.7049050000000001</v>
          </cell>
          <cell r="G153">
            <v>5.1657349999999997</v>
          </cell>
          <cell r="H153">
            <v>32.410600000000002</v>
          </cell>
          <cell r="I153">
            <v>2.4907750000000002</v>
          </cell>
          <cell r="J153">
            <v>1</v>
          </cell>
          <cell r="K153">
            <v>1.8106200000000001</v>
          </cell>
        </row>
        <row r="154">
          <cell r="A154" t="str">
            <v>NEMVEDRAFT_v1g204115</v>
          </cell>
          <cell r="B154" t="str">
            <v>protein</v>
          </cell>
          <cell r="C154">
            <v>0</v>
          </cell>
          <cell r="D154">
            <v>120.08349999999999</v>
          </cell>
          <cell r="E154">
            <v>53.942399999999999</v>
          </cell>
          <cell r="F154">
            <v>11.23442</v>
          </cell>
          <cell r="G154">
            <v>2.0498099999999999</v>
          </cell>
          <cell r="H154">
            <v>65.228049999999996</v>
          </cell>
          <cell r="I154">
            <v>16.107250000000001</v>
          </cell>
          <cell r="J154">
            <v>23.43805</v>
          </cell>
          <cell r="K154">
            <v>13.964549999999999</v>
          </cell>
        </row>
        <row r="155">
          <cell r="A155" t="str">
            <v>NEMVEDRAFT_v1g113718</v>
          </cell>
          <cell r="B155" t="str">
            <v>protein</v>
          </cell>
          <cell r="C155">
            <v>0</v>
          </cell>
          <cell r="D155">
            <v>851.56100000000004</v>
          </cell>
          <cell r="E155">
            <v>705.2595</v>
          </cell>
          <cell r="F155">
            <v>198.70600000000002</v>
          </cell>
          <cell r="G155">
            <v>169.0505</v>
          </cell>
          <cell r="H155">
            <v>565.697</v>
          </cell>
          <cell r="I155">
            <v>307.11599999999999</v>
          </cell>
          <cell r="J155">
            <v>141.982</v>
          </cell>
          <cell r="K155">
            <v>121.76400000000001</v>
          </cell>
        </row>
        <row r="156">
          <cell r="A156" t="str">
            <v>NEMVEDRAFT_v1g98391</v>
          </cell>
          <cell r="B156" t="str">
            <v>protein</v>
          </cell>
          <cell r="C156">
            <v>0</v>
          </cell>
          <cell r="D156">
            <v>109.82300000000001</v>
          </cell>
          <cell r="E156">
            <v>1363.575</v>
          </cell>
          <cell r="F156">
            <v>428.59350000000001</v>
          </cell>
          <cell r="G156">
            <v>206.57</v>
          </cell>
          <cell r="H156">
            <v>100.7346</v>
          </cell>
          <cell r="I156">
            <v>697.6105</v>
          </cell>
          <cell r="J156">
            <v>346.4495</v>
          </cell>
          <cell r="K156">
            <v>247.42000000000002</v>
          </cell>
        </row>
        <row r="157">
          <cell r="A157" t="str">
            <v>NEMVEDRAFT_v1g213720</v>
          </cell>
          <cell r="B157" t="str">
            <v>protein</v>
          </cell>
          <cell r="C157">
            <v>0</v>
          </cell>
          <cell r="D157">
            <v>95.924450000000007</v>
          </cell>
          <cell r="E157">
            <v>422.154</v>
          </cell>
          <cell r="F157">
            <v>232.541</v>
          </cell>
          <cell r="G157">
            <v>321.50200000000001</v>
          </cell>
          <cell r="H157">
            <v>75.015150000000006</v>
          </cell>
          <cell r="I157">
            <v>902.505</v>
          </cell>
          <cell r="J157">
            <v>225.21949999999998</v>
          </cell>
          <cell r="K157">
            <v>240.98650000000001</v>
          </cell>
        </row>
        <row r="158">
          <cell r="A158" t="str">
            <v>NEMVEDRAFT_v1g119340</v>
          </cell>
          <cell r="B158" t="str">
            <v>protein</v>
          </cell>
          <cell r="C158">
            <v>0</v>
          </cell>
          <cell r="D158">
            <v>578.07299999999998</v>
          </cell>
          <cell r="E158">
            <v>1023.4085</v>
          </cell>
          <cell r="F158">
            <v>298.84899999999999</v>
          </cell>
          <cell r="G158">
            <v>122.6875</v>
          </cell>
          <cell r="H158">
            <v>452.53100000000001</v>
          </cell>
          <cell r="I158">
            <v>281.42599999999999</v>
          </cell>
          <cell r="J158">
            <v>83.781849999999991</v>
          </cell>
          <cell r="K158">
            <v>22.076650000000001</v>
          </cell>
        </row>
        <row r="159">
          <cell r="A159" t="str">
            <v>NEMVEDRAFT_v1g200103</v>
          </cell>
          <cell r="B159" t="str">
            <v>protein</v>
          </cell>
          <cell r="C159">
            <v>0</v>
          </cell>
          <cell r="D159">
            <v>16613.849999999999</v>
          </cell>
          <cell r="E159">
            <v>15175.6</v>
          </cell>
          <cell r="F159">
            <v>2760.87</v>
          </cell>
          <cell r="G159">
            <v>3105.0950000000003</v>
          </cell>
          <cell r="H159">
            <v>9830.33</v>
          </cell>
          <cell r="I159">
            <v>7950.4150000000009</v>
          </cell>
          <cell r="J159">
            <v>1295.0250000000001</v>
          </cell>
          <cell r="K159">
            <v>1713.3449999999998</v>
          </cell>
        </row>
        <row r="160">
          <cell r="A160" t="str">
            <v>NEMVEDRAFT_v1g233040</v>
          </cell>
          <cell r="B160" t="str">
            <v>protein fam188b</v>
          </cell>
          <cell r="C160">
            <v>0</v>
          </cell>
          <cell r="D160">
            <v>73.201549999999997</v>
          </cell>
          <cell r="E160">
            <v>863.78300000000002</v>
          </cell>
          <cell r="F160">
            <v>1719.2750000000001</v>
          </cell>
          <cell r="G160">
            <v>1125.2455</v>
          </cell>
          <cell r="H160">
            <v>109.76949999999999</v>
          </cell>
          <cell r="I160">
            <v>794.14650000000006</v>
          </cell>
          <cell r="J160">
            <v>793.64550000000008</v>
          </cell>
          <cell r="K160">
            <v>664.71749999999997</v>
          </cell>
        </row>
        <row r="161">
          <cell r="A161" t="str">
            <v>NEMVEDRAFT_v1g200451</v>
          </cell>
          <cell r="B161" t="str">
            <v>glycosyl hydrolase</v>
          </cell>
          <cell r="C161">
            <v>0</v>
          </cell>
          <cell r="D161">
            <v>272.67750000000001</v>
          </cell>
          <cell r="E161">
            <v>165.608</v>
          </cell>
          <cell r="F161">
            <v>12.430959999999999</v>
          </cell>
          <cell r="G161">
            <v>29.63945</v>
          </cell>
          <cell r="H161">
            <v>460.2645</v>
          </cell>
          <cell r="I161">
            <v>466.95550000000003</v>
          </cell>
          <cell r="J161">
            <v>52.5381</v>
          </cell>
          <cell r="K161">
            <v>27.832775000000002</v>
          </cell>
        </row>
        <row r="162">
          <cell r="A162" t="str">
            <v>NEMVEDRAFT_v1g222703</v>
          </cell>
          <cell r="B162" t="str">
            <v>protein</v>
          </cell>
          <cell r="C162">
            <v>0</v>
          </cell>
          <cell r="D162">
            <v>169.70099999999999</v>
          </cell>
          <cell r="E162">
            <v>63.257649999999998</v>
          </cell>
          <cell r="F162">
            <v>24.340850000000003</v>
          </cell>
          <cell r="G162">
            <v>12.978515</v>
          </cell>
          <cell r="H162">
            <v>85.573099999999997</v>
          </cell>
          <cell r="I162">
            <v>28.491399999999999</v>
          </cell>
          <cell r="J162">
            <v>15.606199999999999</v>
          </cell>
          <cell r="K162">
            <v>19.866900000000001</v>
          </cell>
        </row>
        <row r="163">
          <cell r="A163" t="str">
            <v>NEMVEDRAFT_v1g23357</v>
          </cell>
          <cell r="B163" t="str">
            <v>protein</v>
          </cell>
          <cell r="C163">
            <v>0</v>
          </cell>
          <cell r="D163">
            <v>30.03725</v>
          </cell>
          <cell r="E163">
            <v>353.72199999999998</v>
          </cell>
          <cell r="F163">
            <v>421.95650000000001</v>
          </cell>
          <cell r="G163">
            <v>92.466100000000012</v>
          </cell>
          <cell r="H163">
            <v>57.507149999999996</v>
          </cell>
          <cell r="I163">
            <v>207.505</v>
          </cell>
          <cell r="J163">
            <v>106.11845</v>
          </cell>
          <cell r="K163">
            <v>82.472100000000012</v>
          </cell>
        </row>
        <row r="164">
          <cell r="A164" t="str">
            <v>NEMVEDRAFT_v1g105970</v>
          </cell>
          <cell r="B164" t="str">
            <v>methyltransferase-like protein 7a-like</v>
          </cell>
          <cell r="C164">
            <v>0</v>
          </cell>
          <cell r="D164">
            <v>15.745950000000001</v>
          </cell>
          <cell r="E164">
            <v>56.5413</v>
          </cell>
          <cell r="F164">
            <v>168.35250000000002</v>
          </cell>
          <cell r="G164">
            <v>91.692750000000004</v>
          </cell>
          <cell r="H164">
            <v>22.823999999999998</v>
          </cell>
          <cell r="I164">
            <v>34.167549999999999</v>
          </cell>
          <cell r="J164">
            <v>291.33</v>
          </cell>
          <cell r="K164">
            <v>366.57849999999996</v>
          </cell>
        </row>
        <row r="165">
          <cell r="A165" t="str">
            <v>NEMVEDRAFT_v1g239899</v>
          </cell>
          <cell r="B165" t="str">
            <v>neural-cadherin-like</v>
          </cell>
          <cell r="C165">
            <v>0</v>
          </cell>
          <cell r="D165">
            <v>110.3505</v>
          </cell>
          <cell r="E165">
            <v>910.93949999999995</v>
          </cell>
          <cell r="F165">
            <v>1242.0700000000002</v>
          </cell>
          <cell r="G165">
            <v>411.12599999999998</v>
          </cell>
          <cell r="H165">
            <v>101.5766</v>
          </cell>
          <cell r="I165">
            <v>613.53700000000003</v>
          </cell>
          <cell r="J165">
            <v>506.072</v>
          </cell>
          <cell r="K165">
            <v>288.351</v>
          </cell>
        </row>
        <row r="166">
          <cell r="A166" t="str">
            <v>NEMVEDRAFT_v1g100430</v>
          </cell>
          <cell r="B166" t="str">
            <v>protein wntless homolog isoform 1</v>
          </cell>
          <cell r="C166">
            <v>0</v>
          </cell>
          <cell r="D166">
            <v>147.12950000000001</v>
          </cell>
          <cell r="E166">
            <v>1622.5700000000002</v>
          </cell>
          <cell r="F166">
            <v>1948.2550000000001</v>
          </cell>
          <cell r="G166">
            <v>585.03</v>
          </cell>
          <cell r="H166">
            <v>198.24099999999999</v>
          </cell>
          <cell r="I166">
            <v>717.923</v>
          </cell>
          <cell r="J166">
            <v>305.45499999999998</v>
          </cell>
          <cell r="K166">
            <v>129.23050000000001</v>
          </cell>
        </row>
        <row r="167">
          <cell r="A167" t="str">
            <v>NEMVEDRAFT_v1g241236</v>
          </cell>
          <cell r="B167" t="str">
            <v>predicted protein</v>
          </cell>
          <cell r="C167">
            <v>0</v>
          </cell>
          <cell r="D167">
            <v>32.6357</v>
          </cell>
          <cell r="E167">
            <v>964.85799999999995</v>
          </cell>
          <cell r="F167">
            <v>384.52</v>
          </cell>
          <cell r="G167">
            <v>136.4425</v>
          </cell>
          <cell r="H167">
            <v>17.689999999999998</v>
          </cell>
          <cell r="I167">
            <v>421.95050000000003</v>
          </cell>
          <cell r="J167">
            <v>125.36580000000001</v>
          </cell>
          <cell r="K167">
            <v>74.880399999999995</v>
          </cell>
        </row>
        <row r="168">
          <cell r="A168" t="str">
            <v>NEMVEDRAFT_v1g246133</v>
          </cell>
          <cell r="B168" t="str">
            <v>a disintegrin and metalloproteinase with thrombospondin motifs 6</v>
          </cell>
          <cell r="C168">
            <v>0</v>
          </cell>
          <cell r="D168">
            <v>176.256</v>
          </cell>
          <cell r="E168">
            <v>468.94900000000001</v>
          </cell>
          <cell r="F168">
            <v>45.212299999999999</v>
          </cell>
          <cell r="G168">
            <v>82.459450000000004</v>
          </cell>
          <cell r="H168">
            <v>137.74850000000001</v>
          </cell>
          <cell r="I168">
            <v>201.5675</v>
          </cell>
          <cell r="J168">
            <v>51.071899999999999</v>
          </cell>
          <cell r="K168">
            <v>62.680049999999994</v>
          </cell>
        </row>
        <row r="169">
          <cell r="A169" t="str">
            <v>NEMVEDRAFT_v1g237539</v>
          </cell>
          <cell r="B169" t="str">
            <v>Core-binding factor subunit beta</v>
          </cell>
          <cell r="C169">
            <v>0</v>
          </cell>
          <cell r="D169">
            <v>67.296850000000006</v>
          </cell>
          <cell r="E169">
            <v>703.16149999999993</v>
          </cell>
          <cell r="F169">
            <v>740.86</v>
          </cell>
          <cell r="G169">
            <v>416.03649999999999</v>
          </cell>
          <cell r="H169">
            <v>71.256450000000001</v>
          </cell>
          <cell r="I169">
            <v>427.46100000000001</v>
          </cell>
          <cell r="J169">
            <v>343.59500000000003</v>
          </cell>
          <cell r="K169">
            <v>237.35450000000003</v>
          </cell>
        </row>
        <row r="170">
          <cell r="A170" t="str">
            <v>NEMVEDRAFT_v1g239119</v>
          </cell>
          <cell r="B170" t="str">
            <v>predicted protein</v>
          </cell>
          <cell r="C170">
            <v>0</v>
          </cell>
          <cell r="D170">
            <v>15.45955</v>
          </cell>
          <cell r="E170">
            <v>273.75900000000001</v>
          </cell>
          <cell r="F170">
            <v>142.05600000000001</v>
          </cell>
          <cell r="G170">
            <v>52.820999999999998</v>
          </cell>
          <cell r="H170">
            <v>20.073549999999997</v>
          </cell>
          <cell r="I170">
            <v>122.845</v>
          </cell>
          <cell r="J170">
            <v>71.157899999999998</v>
          </cell>
          <cell r="K170">
            <v>25.598100000000002</v>
          </cell>
        </row>
        <row r="171">
          <cell r="A171" t="str">
            <v>NEMVEDRAFT_v1g239289</v>
          </cell>
          <cell r="B171" t="str">
            <v>skeletal receptor tyrosine-protein kinase isoform 3</v>
          </cell>
          <cell r="C171">
            <v>0</v>
          </cell>
          <cell r="D171">
            <v>741.67499999999995</v>
          </cell>
          <cell r="E171">
            <v>11423.34</v>
          </cell>
          <cell r="F171">
            <v>4226.71</v>
          </cell>
          <cell r="G171">
            <v>603.42000000000007</v>
          </cell>
          <cell r="H171">
            <v>478.93349999999998</v>
          </cell>
          <cell r="I171">
            <v>4160.8649999999998</v>
          </cell>
          <cell r="J171">
            <v>2899.83</v>
          </cell>
          <cell r="K171">
            <v>1042.6025</v>
          </cell>
        </row>
        <row r="172">
          <cell r="A172" t="str">
            <v>NEMVEDRAFT_v1g210446</v>
          </cell>
          <cell r="B172" t="str">
            <v>muscleblind-like protein 3 isoform 1</v>
          </cell>
          <cell r="C172">
            <v>0</v>
          </cell>
          <cell r="D172">
            <v>44.177099999999996</v>
          </cell>
          <cell r="E172">
            <v>533.35699999999997</v>
          </cell>
          <cell r="F172">
            <v>731.20749999999998</v>
          </cell>
          <cell r="G172">
            <v>378.71899999999999</v>
          </cell>
          <cell r="H172">
            <v>35.765450000000001</v>
          </cell>
          <cell r="I172">
            <v>325.202</v>
          </cell>
          <cell r="J172">
            <v>312.17450000000002</v>
          </cell>
          <cell r="K172">
            <v>214.5795</v>
          </cell>
        </row>
        <row r="173">
          <cell r="A173" t="str">
            <v>NEMVEDRAFT_v1g208550</v>
          </cell>
          <cell r="B173" t="str">
            <v>protein</v>
          </cell>
          <cell r="C173">
            <v>0</v>
          </cell>
          <cell r="D173">
            <v>1.5856455</v>
          </cell>
          <cell r="E173">
            <v>59.946449999999999</v>
          </cell>
          <cell r="F173">
            <v>133.40600000000001</v>
          </cell>
          <cell r="G173">
            <v>85.107699999999994</v>
          </cell>
          <cell r="H173">
            <v>6.0128149999999998</v>
          </cell>
          <cell r="I173">
            <v>40.320449999999994</v>
          </cell>
          <cell r="J173">
            <v>60.242350000000002</v>
          </cell>
          <cell r="K173">
            <v>43.704250000000002</v>
          </cell>
        </row>
        <row r="174">
          <cell r="A174" t="str">
            <v>NEMVEDRAFT_v1g86719</v>
          </cell>
          <cell r="B174" t="str">
            <v>astacin family metalloendopeptidase farm-1</v>
          </cell>
          <cell r="C174">
            <v>0</v>
          </cell>
          <cell r="D174">
            <v>297.39999999999998</v>
          </cell>
          <cell r="E174">
            <v>212.44299999999998</v>
          </cell>
          <cell r="F174">
            <v>149.92699999999999</v>
          </cell>
          <cell r="G174">
            <v>607.94650000000001</v>
          </cell>
          <cell r="H174">
            <v>289.44399999999996</v>
          </cell>
          <cell r="I174">
            <v>127.66050000000001</v>
          </cell>
          <cell r="J174">
            <v>349.96899999999999</v>
          </cell>
          <cell r="K174">
            <v>1569.155</v>
          </cell>
        </row>
        <row r="175">
          <cell r="A175" t="str">
            <v>NEMVEDRAFT_v1g211618</v>
          </cell>
          <cell r="B175" t="str">
            <v>Protein Wnt(wnt10a)</v>
          </cell>
          <cell r="C175">
            <v>0</v>
          </cell>
          <cell r="D175">
            <v>286.20999999999998</v>
          </cell>
          <cell r="E175">
            <v>157.702</v>
          </cell>
          <cell r="F175">
            <v>28.235549999999996</v>
          </cell>
          <cell r="G175">
            <v>59.599450000000004</v>
          </cell>
          <cell r="H175">
            <v>120.95904999999999</v>
          </cell>
          <cell r="I175">
            <v>29.863199999999999</v>
          </cell>
          <cell r="J175">
            <v>5.0814000000000004</v>
          </cell>
          <cell r="K175">
            <v>6.6223000000000001</v>
          </cell>
        </row>
        <row r="176">
          <cell r="A176" t="str">
            <v>NEMVEDRAFT_v1g101342</v>
          </cell>
          <cell r="B176" t="str">
            <v>a disintegrin and metalloproteinase with thrombospondin motifs 17</v>
          </cell>
          <cell r="C176">
            <v>0</v>
          </cell>
          <cell r="D176">
            <v>21.030750000000001</v>
          </cell>
          <cell r="E176">
            <v>251.84100000000001</v>
          </cell>
          <cell r="F176">
            <v>446.15750000000003</v>
          </cell>
          <cell r="G176">
            <v>120.815</v>
          </cell>
          <cell r="H176">
            <v>14.83156</v>
          </cell>
          <cell r="I176">
            <v>120.50200000000001</v>
          </cell>
          <cell r="J176">
            <v>99.807699999999997</v>
          </cell>
          <cell r="K176">
            <v>52.882100000000001</v>
          </cell>
        </row>
        <row r="177">
          <cell r="A177" t="str">
            <v>NEMVEDRAFT_v1g132332</v>
          </cell>
          <cell r="B177" t="str">
            <v>lymphoid enhancer-binding factor 1</v>
          </cell>
          <cell r="C177">
            <v>0</v>
          </cell>
          <cell r="D177">
            <v>13.14756</v>
          </cell>
          <cell r="E177">
            <v>226.6035</v>
          </cell>
          <cell r="F177">
            <v>215.13800000000001</v>
          </cell>
          <cell r="G177">
            <v>121.26875000000001</v>
          </cell>
          <cell r="H177">
            <v>13.033899999999999</v>
          </cell>
          <cell r="I177">
            <v>94.908349999999999</v>
          </cell>
          <cell r="J177">
            <v>46.620850000000004</v>
          </cell>
          <cell r="K177">
            <v>26.838450000000002</v>
          </cell>
        </row>
        <row r="178">
          <cell r="A178" t="str">
            <v>NEMVEDRAFT_v1g194914</v>
          </cell>
          <cell r="B178" t="str">
            <v>Protein Wnt(Nv-Wnt4)</v>
          </cell>
          <cell r="C178">
            <v>0</v>
          </cell>
          <cell r="D178">
            <v>2.0480400000000003</v>
          </cell>
          <cell r="E178">
            <v>433.70749999999998</v>
          </cell>
          <cell r="F178">
            <v>279.9325</v>
          </cell>
          <cell r="G178">
            <v>188.80500000000001</v>
          </cell>
          <cell r="H178">
            <v>4.3261500000000002</v>
          </cell>
          <cell r="I178">
            <v>92.115100000000012</v>
          </cell>
          <cell r="J178">
            <v>24.537050000000001</v>
          </cell>
          <cell r="K178">
            <v>3.0260150000000001</v>
          </cell>
        </row>
        <row r="179">
          <cell r="A179" t="str">
            <v>NEMVEDRAFT_v1g211871</v>
          </cell>
          <cell r="B179" t="str">
            <v>protein fam26e</v>
          </cell>
          <cell r="C179">
            <v>0</v>
          </cell>
          <cell r="D179">
            <v>11.604859999999999</v>
          </cell>
          <cell r="E179">
            <v>71.735349999999997</v>
          </cell>
          <cell r="F179">
            <v>37.274299999999997</v>
          </cell>
          <cell r="G179">
            <v>55.402550000000005</v>
          </cell>
          <cell r="H179">
            <v>15.306495</v>
          </cell>
          <cell r="I179">
            <v>286.678</v>
          </cell>
          <cell r="J179">
            <v>138.018</v>
          </cell>
          <cell r="K179">
            <v>120.86585000000001</v>
          </cell>
        </row>
        <row r="180">
          <cell r="A180" t="str">
            <v>NEMVEDRAFT_v1g228590</v>
          </cell>
          <cell r="B180" t="str">
            <v>cathepsin l-like</v>
          </cell>
          <cell r="C180">
            <v>0</v>
          </cell>
          <cell r="D180">
            <v>7768.6549999999997</v>
          </cell>
          <cell r="E180">
            <v>1977.71</v>
          </cell>
          <cell r="F180">
            <v>751.35850000000005</v>
          </cell>
          <cell r="G180">
            <v>196.75049999999999</v>
          </cell>
          <cell r="H180">
            <v>1027.7235000000001</v>
          </cell>
          <cell r="I180">
            <v>296.15049999999997</v>
          </cell>
          <cell r="J180">
            <v>86.266599999999997</v>
          </cell>
          <cell r="K180">
            <v>57.465800000000002</v>
          </cell>
        </row>
        <row r="181">
          <cell r="A181" t="str">
            <v>NEMVEDRAFT_v1g33652</v>
          </cell>
          <cell r="B181" t="str">
            <v>--</v>
          </cell>
          <cell r="C181">
            <v>0</v>
          </cell>
          <cell r="D181">
            <v>22468.799999999999</v>
          </cell>
          <cell r="E181">
            <v>5820.59</v>
          </cell>
          <cell r="F181">
            <v>2431.1750000000002</v>
          </cell>
          <cell r="G181">
            <v>737.54250000000002</v>
          </cell>
          <cell r="H181">
            <v>2745.1379999999999</v>
          </cell>
          <cell r="I181">
            <v>908.66399999999999</v>
          </cell>
          <cell r="J181">
            <v>330.94150000000002</v>
          </cell>
          <cell r="K181">
            <v>225.10129999999998</v>
          </cell>
        </row>
        <row r="182">
          <cell r="A182" t="str">
            <v>NEMVEDRAFT_v1g124848</v>
          </cell>
          <cell r="B182" t="str">
            <v>protein</v>
          </cell>
          <cell r="C182">
            <v>1.36183E-14</v>
          </cell>
          <cell r="D182">
            <v>3182.8199999999997</v>
          </cell>
          <cell r="E182">
            <v>1945.7200000000003</v>
          </cell>
          <cell r="F182">
            <v>1074.896</v>
          </cell>
          <cell r="G182">
            <v>452.97199999999998</v>
          </cell>
          <cell r="H182">
            <v>1434.9449999999999</v>
          </cell>
          <cell r="I182">
            <v>3382.75</v>
          </cell>
          <cell r="J182">
            <v>745.2974999999999</v>
          </cell>
          <cell r="K182">
            <v>727.36149999999998</v>
          </cell>
        </row>
        <row r="183">
          <cell r="A183" t="str">
            <v>NEMVEDRAFT_v1g172129</v>
          </cell>
          <cell r="B183" t="str">
            <v>endothelin-converting enzyme 1-like</v>
          </cell>
          <cell r="C183">
            <v>1.36183E-14</v>
          </cell>
          <cell r="D183">
            <v>197.20699999999999</v>
          </cell>
          <cell r="E183">
            <v>51.836699999999993</v>
          </cell>
          <cell r="F183">
            <v>31.417550000000002</v>
          </cell>
          <cell r="G183">
            <v>40.744900000000001</v>
          </cell>
          <cell r="H183">
            <v>148.82150000000001</v>
          </cell>
          <cell r="I183">
            <v>27.918799999999997</v>
          </cell>
          <cell r="J183">
            <v>33.470550000000003</v>
          </cell>
          <cell r="K183">
            <v>81.880499999999998</v>
          </cell>
        </row>
        <row r="184">
          <cell r="A184" t="str">
            <v>NEMVEDRAFT_v1g243373</v>
          </cell>
          <cell r="B184" t="str">
            <v>protein</v>
          </cell>
          <cell r="C184">
            <v>1.36183E-14</v>
          </cell>
          <cell r="D184">
            <v>32.085300000000004</v>
          </cell>
          <cell r="E184">
            <v>137.05950000000001</v>
          </cell>
          <cell r="F184">
            <v>74.632750000000001</v>
          </cell>
          <cell r="G184">
            <v>43.455700000000007</v>
          </cell>
          <cell r="H184">
            <v>24.199200000000001</v>
          </cell>
          <cell r="I184">
            <v>187.5265</v>
          </cell>
          <cell r="J184">
            <v>34.337850000000003</v>
          </cell>
          <cell r="K184">
            <v>38.197600000000001</v>
          </cell>
        </row>
        <row r="185">
          <cell r="A185" t="str">
            <v>NEMVEDRAFT_v1g198151</v>
          </cell>
          <cell r="B185" t="str">
            <v>choline carnitine betaine transporter</v>
          </cell>
          <cell r="C185">
            <v>1.36183E-14</v>
          </cell>
          <cell r="D185">
            <v>113.917</v>
          </cell>
          <cell r="E185">
            <v>15.8751</v>
          </cell>
          <cell r="F185">
            <v>15.864220000000001</v>
          </cell>
          <cell r="G185">
            <v>63.539450000000002</v>
          </cell>
          <cell r="H185">
            <v>70.359099999999998</v>
          </cell>
          <cell r="I185">
            <v>15.491099999999999</v>
          </cell>
          <cell r="J185">
            <v>20.70065</v>
          </cell>
          <cell r="K185">
            <v>68.211699999999993</v>
          </cell>
        </row>
        <row r="186">
          <cell r="A186" t="str">
            <v>NEMVEDRAFT_v1g243729</v>
          </cell>
          <cell r="B186" t="str">
            <v>proton-coupled folate transporter-like</v>
          </cell>
          <cell r="C186">
            <v>1.36183E-14</v>
          </cell>
          <cell r="D186">
            <v>164.369</v>
          </cell>
          <cell r="E186">
            <v>50.873899999999999</v>
          </cell>
          <cell r="F186">
            <v>26.344900000000003</v>
          </cell>
          <cell r="G186">
            <v>26.022649999999999</v>
          </cell>
          <cell r="H186">
            <v>109.97565</v>
          </cell>
          <cell r="I186">
            <v>49.510449999999999</v>
          </cell>
          <cell r="J186">
            <v>22.79195</v>
          </cell>
          <cell r="K186">
            <v>29.169449999999998</v>
          </cell>
        </row>
        <row r="187">
          <cell r="A187" t="str">
            <v>NEMVEDRAFT_v1g158066</v>
          </cell>
          <cell r="B187" t="str">
            <v>Ribonucleoside-diphosphate reductase</v>
          </cell>
          <cell r="C187">
            <v>1.36183E-14</v>
          </cell>
          <cell r="D187">
            <v>74.543750000000003</v>
          </cell>
          <cell r="E187">
            <v>45.895299999999999</v>
          </cell>
          <cell r="F187">
            <v>82.743700000000004</v>
          </cell>
          <cell r="G187">
            <v>266.68299999999999</v>
          </cell>
          <cell r="H187">
            <v>149.36450000000002</v>
          </cell>
          <cell r="I187">
            <v>72.613399999999999</v>
          </cell>
          <cell r="J187">
            <v>113.63200000000001</v>
          </cell>
          <cell r="K187">
            <v>394.83199999999999</v>
          </cell>
        </row>
        <row r="188">
          <cell r="A188" t="str">
            <v>NEMVEDRAFT_v1g93135</v>
          </cell>
          <cell r="B188" t="str">
            <v>protein</v>
          </cell>
          <cell r="C188">
            <v>1.36183E-14</v>
          </cell>
          <cell r="D188">
            <v>37.040700000000001</v>
          </cell>
          <cell r="E188">
            <v>156.24599999999998</v>
          </cell>
          <cell r="F188">
            <v>93.373949999999994</v>
          </cell>
          <cell r="G188">
            <v>69.673200000000008</v>
          </cell>
          <cell r="H188">
            <v>20.073549999999997</v>
          </cell>
          <cell r="I188">
            <v>244.71799999999999</v>
          </cell>
          <cell r="J188">
            <v>114.37950000000001</v>
          </cell>
          <cell r="K188">
            <v>56.107650000000007</v>
          </cell>
        </row>
        <row r="189">
          <cell r="A189" t="str">
            <v>NEMVEDRAFT_v1g180663</v>
          </cell>
          <cell r="B189" t="str">
            <v>short-chain dehydrogenase reductase sdr</v>
          </cell>
          <cell r="C189">
            <v>1.36183E-14</v>
          </cell>
          <cell r="D189">
            <v>808.03899999999999</v>
          </cell>
          <cell r="E189">
            <v>933.43049999999994</v>
          </cell>
          <cell r="F189">
            <v>452.13200000000006</v>
          </cell>
          <cell r="G189">
            <v>265.00149999999996</v>
          </cell>
          <cell r="H189">
            <v>622.3655</v>
          </cell>
          <cell r="I189">
            <v>681.36349999999993</v>
          </cell>
          <cell r="J189">
            <v>181.10649999999998</v>
          </cell>
          <cell r="K189">
            <v>93.136500000000012</v>
          </cell>
        </row>
        <row r="190">
          <cell r="A190" t="str">
            <v>NEMVEDRAFT_v1g128289</v>
          </cell>
          <cell r="B190" t="str">
            <v>homeobox protein mox-1</v>
          </cell>
          <cell r="C190">
            <v>1.36183E-14</v>
          </cell>
          <cell r="D190">
            <v>2.4224550000000002</v>
          </cell>
          <cell r="E190">
            <v>66.474950000000007</v>
          </cell>
          <cell r="F190">
            <v>243.78200000000001</v>
          </cell>
          <cell r="G190">
            <v>180.99299999999999</v>
          </cell>
          <cell r="H190">
            <v>2.3280449999999999</v>
          </cell>
          <cell r="I190">
            <v>54.535600000000002</v>
          </cell>
          <cell r="J190">
            <v>38.775849999999998</v>
          </cell>
          <cell r="K190">
            <v>22.222855000000003</v>
          </cell>
        </row>
        <row r="191">
          <cell r="A191" t="str">
            <v>NEMVEDRAFT_v1g245314</v>
          </cell>
          <cell r="B191" t="str">
            <v>protein</v>
          </cell>
          <cell r="C191">
            <v>1.36183E-14</v>
          </cell>
          <cell r="D191">
            <v>126.295</v>
          </cell>
          <cell r="E191">
            <v>20.055199999999999</v>
          </cell>
          <cell r="F191">
            <v>12.64015</v>
          </cell>
          <cell r="G191">
            <v>38.936500000000002</v>
          </cell>
          <cell r="H191">
            <v>65.594949999999997</v>
          </cell>
          <cell r="I191">
            <v>14.901050000000001</v>
          </cell>
          <cell r="J191">
            <v>8.9204349999999994</v>
          </cell>
          <cell r="K191">
            <v>32.270299999999999</v>
          </cell>
        </row>
        <row r="192">
          <cell r="A192" t="str">
            <v>NEMVEDRAFT_v1g212210</v>
          </cell>
          <cell r="B192" t="str">
            <v>predicted protein</v>
          </cell>
          <cell r="C192">
            <v>2.68133E-14</v>
          </cell>
          <cell r="D192">
            <v>852.92650000000003</v>
          </cell>
          <cell r="E192">
            <v>460.62800000000004</v>
          </cell>
          <cell r="F192">
            <v>185.0325</v>
          </cell>
          <cell r="G192">
            <v>150.38550000000001</v>
          </cell>
          <cell r="H192">
            <v>639.84199999999998</v>
          </cell>
          <cell r="I192">
            <v>370.66149999999999</v>
          </cell>
          <cell r="J192">
            <v>107.38889999999999</v>
          </cell>
          <cell r="K192">
            <v>139.453</v>
          </cell>
        </row>
        <row r="193">
          <cell r="A193" t="str">
            <v>NEMVEDRAFT_v1g188332</v>
          </cell>
          <cell r="B193" t="str">
            <v>Lipase</v>
          </cell>
          <cell r="C193">
            <v>2.68133E-14</v>
          </cell>
          <cell r="D193">
            <v>641.11400000000003</v>
          </cell>
          <cell r="E193">
            <v>198.63400000000001</v>
          </cell>
          <cell r="F193">
            <v>93.481499999999997</v>
          </cell>
          <cell r="G193">
            <v>206.17849999999999</v>
          </cell>
          <cell r="H193">
            <v>476.72900000000004</v>
          </cell>
          <cell r="I193">
            <v>140.59100000000001</v>
          </cell>
          <cell r="J193">
            <v>136.03550000000001</v>
          </cell>
          <cell r="K193">
            <v>158.71800000000002</v>
          </cell>
        </row>
        <row r="194">
          <cell r="A194" t="str">
            <v>NEMVEDRAFT_v1g245445</v>
          </cell>
          <cell r="B194" t="str">
            <v>protein naked cuticle homolog 1</v>
          </cell>
          <cell r="C194">
            <v>2.68133E-14</v>
          </cell>
          <cell r="D194">
            <v>22.286999999999999</v>
          </cell>
          <cell r="E194">
            <v>211.5035</v>
          </cell>
          <cell r="F194">
            <v>357.82249999999999</v>
          </cell>
          <cell r="G194">
            <v>295.67849999999999</v>
          </cell>
          <cell r="H194">
            <v>55.068150000000003</v>
          </cell>
          <cell r="I194">
            <v>200.56150000000002</v>
          </cell>
          <cell r="J194">
            <v>154.4735</v>
          </cell>
          <cell r="K194">
            <v>198.387</v>
          </cell>
        </row>
        <row r="195">
          <cell r="A195" t="str">
            <v>NEMVEDRAFT_v1g235524</v>
          </cell>
          <cell r="B195" t="str">
            <v>gtp-binding protein rit2-like</v>
          </cell>
          <cell r="C195">
            <v>3.9007300000000003E-14</v>
          </cell>
          <cell r="D195">
            <v>927.03700000000003</v>
          </cell>
          <cell r="E195">
            <v>4055.9749999999999</v>
          </cell>
          <cell r="F195">
            <v>1815.135</v>
          </cell>
          <cell r="G195">
            <v>967.73599999999999</v>
          </cell>
          <cell r="H195">
            <v>1094.1935000000001</v>
          </cell>
          <cell r="I195">
            <v>4364.9400000000005</v>
          </cell>
          <cell r="J195">
            <v>1544.9549999999999</v>
          </cell>
          <cell r="K195">
            <v>1241.9675</v>
          </cell>
        </row>
        <row r="196">
          <cell r="A196" t="str">
            <v>NEMVEDRAFT_v1g233852</v>
          </cell>
          <cell r="B196" t="str">
            <v>arachidonate 15-lipoxygenase</v>
          </cell>
          <cell r="C196">
            <v>3.9007300000000003E-14</v>
          </cell>
          <cell r="D196">
            <v>136.88550000000001</v>
          </cell>
          <cell r="E196">
            <v>59.476799999999997</v>
          </cell>
          <cell r="F196">
            <v>19.166499999999999</v>
          </cell>
          <cell r="G196">
            <v>23.24625</v>
          </cell>
          <cell r="H196">
            <v>110.50345</v>
          </cell>
          <cell r="I196">
            <v>32.830649999999999</v>
          </cell>
          <cell r="J196">
            <v>19.583300000000001</v>
          </cell>
          <cell r="K196">
            <v>39.687350000000002</v>
          </cell>
        </row>
        <row r="197">
          <cell r="A197" t="str">
            <v>NEMVEDRAFT_v1g170051</v>
          </cell>
          <cell r="B197" t="str">
            <v>multiple pdz domain</v>
          </cell>
          <cell r="C197">
            <v>3.9007300000000003E-14</v>
          </cell>
          <cell r="D197">
            <v>284.92700000000002</v>
          </cell>
          <cell r="E197">
            <v>1246.6849999999999</v>
          </cell>
          <cell r="F197">
            <v>1063.9250000000002</v>
          </cell>
          <cell r="G197">
            <v>967.08699999999999</v>
          </cell>
          <cell r="H197">
            <v>146.95574999999999</v>
          </cell>
          <cell r="I197">
            <v>1222.58</v>
          </cell>
          <cell r="J197">
            <v>660.13650000000007</v>
          </cell>
          <cell r="K197">
            <v>613.25049999999999</v>
          </cell>
        </row>
        <row r="198">
          <cell r="A198" t="str">
            <v>NEMVEDRAFT_v1g210228</v>
          </cell>
          <cell r="B198" t="str">
            <v>ras-related c3 botulinum toxin substrate 1-like</v>
          </cell>
          <cell r="C198">
            <v>3.9007300000000003E-14</v>
          </cell>
          <cell r="D198">
            <v>177.02749999999997</v>
          </cell>
          <cell r="E198">
            <v>86.592799999999997</v>
          </cell>
          <cell r="F198">
            <v>24.992899999999999</v>
          </cell>
          <cell r="G198">
            <v>17.757249999999999</v>
          </cell>
          <cell r="H198">
            <v>107.4102</v>
          </cell>
          <cell r="I198">
            <v>88.086999999999989</v>
          </cell>
          <cell r="J198">
            <v>34.311700000000002</v>
          </cell>
          <cell r="K198">
            <v>27.159300000000002</v>
          </cell>
        </row>
        <row r="199">
          <cell r="A199" t="str">
            <v>NEMVEDRAFT_v1g240123</v>
          </cell>
          <cell r="B199" t="str">
            <v>predicted protein</v>
          </cell>
          <cell r="C199">
            <v>3.9007300000000003E-14</v>
          </cell>
          <cell r="D199">
            <v>514.88700000000006</v>
          </cell>
          <cell r="E199">
            <v>2737.85</v>
          </cell>
          <cell r="F199">
            <v>1614.1950000000002</v>
          </cell>
          <cell r="G199">
            <v>768.72900000000004</v>
          </cell>
          <cell r="H199">
            <v>489.73599999999999</v>
          </cell>
          <cell r="I199">
            <v>1851.76</v>
          </cell>
          <cell r="J199">
            <v>793.65349999999989</v>
          </cell>
          <cell r="K199">
            <v>464.86199999999997</v>
          </cell>
        </row>
        <row r="200">
          <cell r="A200" t="str">
            <v>NEMVEDRAFT_v1g37059</v>
          </cell>
          <cell r="B200" t="str">
            <v>ras-related protein rab-30-like</v>
          </cell>
          <cell r="C200">
            <v>3.9007300000000003E-14</v>
          </cell>
          <cell r="D200">
            <v>56.330349999999996</v>
          </cell>
          <cell r="E200">
            <v>474.00599999999997</v>
          </cell>
          <cell r="F200">
            <v>181.40050000000002</v>
          </cell>
          <cell r="G200">
            <v>58.0505</v>
          </cell>
          <cell r="H200">
            <v>62.971050000000005</v>
          </cell>
          <cell r="I200">
            <v>157.864</v>
          </cell>
          <cell r="J200">
            <v>134.34300000000002</v>
          </cell>
          <cell r="K200">
            <v>70.788700000000006</v>
          </cell>
        </row>
        <row r="201">
          <cell r="A201" t="str">
            <v>NEMVEDRAFT_v1g239456</v>
          </cell>
          <cell r="B201" t="str">
            <v>niban-like protein 1-like</v>
          </cell>
          <cell r="C201">
            <v>5.0487499999999997E-14</v>
          </cell>
          <cell r="D201">
            <v>11145.75</v>
          </cell>
          <cell r="E201">
            <v>6707.41</v>
          </cell>
          <cell r="F201">
            <v>2819.42</v>
          </cell>
          <cell r="G201">
            <v>2106.1999999999998</v>
          </cell>
          <cell r="H201">
            <v>8041.1100000000006</v>
          </cell>
          <cell r="I201">
            <v>7417.9350000000004</v>
          </cell>
          <cell r="J201">
            <v>2915.4</v>
          </cell>
          <cell r="K201">
            <v>2343.1149999999998</v>
          </cell>
        </row>
        <row r="202">
          <cell r="A202" t="str">
            <v>NEMVEDRAFT_v1g221778</v>
          </cell>
          <cell r="B202" t="str">
            <v>Lipase</v>
          </cell>
          <cell r="C202">
            <v>5.0487499999999997E-14</v>
          </cell>
          <cell r="D202">
            <v>117.551</v>
          </cell>
          <cell r="E202">
            <v>51.930599999999998</v>
          </cell>
          <cell r="F202">
            <v>16.713750000000001</v>
          </cell>
          <cell r="G202">
            <v>15.432549999999999</v>
          </cell>
          <cell r="H202">
            <v>83.211250000000007</v>
          </cell>
          <cell r="I202">
            <v>66.945899999999995</v>
          </cell>
          <cell r="J202">
            <v>22.414299999999997</v>
          </cell>
          <cell r="K202">
            <v>19.246755</v>
          </cell>
        </row>
        <row r="203">
          <cell r="A203" t="str">
            <v>NEMVEDRAFT_v1g200800</v>
          </cell>
          <cell r="B203" t="str">
            <v>protein</v>
          </cell>
          <cell r="C203">
            <v>5.0487499999999997E-14</v>
          </cell>
          <cell r="D203">
            <v>180.7715</v>
          </cell>
          <cell r="E203">
            <v>75.445799999999991</v>
          </cell>
          <cell r="F203">
            <v>25.8307</v>
          </cell>
          <cell r="G203">
            <v>60.051099999999998</v>
          </cell>
          <cell r="H203">
            <v>129.02249999999998</v>
          </cell>
          <cell r="I203">
            <v>35.356300000000005</v>
          </cell>
          <cell r="J203">
            <v>19.341100000000001</v>
          </cell>
          <cell r="K203">
            <v>82.771500000000003</v>
          </cell>
        </row>
        <row r="204">
          <cell r="A204" t="str">
            <v>NEMVEDRAFT_v1g241994</v>
          </cell>
          <cell r="B204" t="str">
            <v>protein</v>
          </cell>
          <cell r="C204">
            <v>5.0487499999999997E-14</v>
          </cell>
          <cell r="D204">
            <v>543.00299999999993</v>
          </cell>
          <cell r="E204">
            <v>159.291</v>
          </cell>
          <cell r="F204">
            <v>82.104399999999998</v>
          </cell>
          <cell r="G204">
            <v>107.64150000000001</v>
          </cell>
          <cell r="H204">
            <v>408.20500000000004</v>
          </cell>
          <cell r="I204">
            <v>110.02735000000001</v>
          </cell>
          <cell r="J204">
            <v>137.87950000000001</v>
          </cell>
          <cell r="K204">
            <v>182.60500000000002</v>
          </cell>
        </row>
        <row r="205">
          <cell r="A205" t="str">
            <v>NEMVEDRAFT_v1g225441</v>
          </cell>
          <cell r="B205" t="str">
            <v>hypothetical protein NEMVEDRAFT_v1g225441</v>
          </cell>
          <cell r="C205">
            <v>5.0487499999999997E-14</v>
          </cell>
          <cell r="D205">
            <v>185.32999999999998</v>
          </cell>
          <cell r="E205">
            <v>45.425649999999997</v>
          </cell>
          <cell r="F205">
            <v>14.9072</v>
          </cell>
          <cell r="G205">
            <v>28.218049999999998</v>
          </cell>
          <cell r="H205">
            <v>126.0472</v>
          </cell>
          <cell r="I205">
            <v>21.704999999999998</v>
          </cell>
          <cell r="J205">
            <v>18.3383</v>
          </cell>
          <cell r="K205">
            <v>35.667000000000002</v>
          </cell>
        </row>
        <row r="206">
          <cell r="A206" t="str">
            <v>NEMVEDRAFT_v1g100925</v>
          </cell>
          <cell r="B206" t="str">
            <v>dipeptidyl peptidase 4-like</v>
          </cell>
          <cell r="C206">
            <v>5.0487499999999997E-14</v>
          </cell>
          <cell r="D206">
            <v>596.62650000000008</v>
          </cell>
          <cell r="E206">
            <v>262.09550000000002</v>
          </cell>
          <cell r="F206">
            <v>125.4855</v>
          </cell>
          <cell r="G206">
            <v>196.29949999999999</v>
          </cell>
          <cell r="H206">
            <v>449.197</v>
          </cell>
          <cell r="I206">
            <v>141.32049999999998</v>
          </cell>
          <cell r="J206">
            <v>86.873400000000004</v>
          </cell>
          <cell r="K206">
            <v>126.62200000000001</v>
          </cell>
        </row>
        <row r="207">
          <cell r="A207" t="str">
            <v>NEMVEDRAFT_v1g4603</v>
          </cell>
          <cell r="B207" t="str">
            <v>collagen alpha-1 chain</v>
          </cell>
          <cell r="C207">
            <v>6.2499700000000002E-14</v>
          </cell>
          <cell r="D207">
            <v>60.669849999999997</v>
          </cell>
          <cell r="E207">
            <v>107.22745</v>
          </cell>
          <cell r="F207">
            <v>17.312049999999999</v>
          </cell>
          <cell r="G207">
            <v>17.43403</v>
          </cell>
          <cell r="H207">
            <v>43.520400000000002</v>
          </cell>
          <cell r="I207">
            <v>73.97645</v>
          </cell>
          <cell r="J207">
            <v>13.259499999999999</v>
          </cell>
          <cell r="K207">
            <v>9.6981850000000005</v>
          </cell>
        </row>
        <row r="208">
          <cell r="A208" t="str">
            <v>NEMVEDRAFT_v1g242584</v>
          </cell>
          <cell r="B208" t="str">
            <v>Protein Wnt(Wnt 2)</v>
          </cell>
          <cell r="C208">
            <v>6.2499700000000002E-14</v>
          </cell>
          <cell r="D208">
            <v>6.7824749999999998</v>
          </cell>
          <cell r="E208">
            <v>3.9922550000000001</v>
          </cell>
          <cell r="F208">
            <v>62.93685</v>
          </cell>
          <cell r="G208">
            <v>71.610900000000001</v>
          </cell>
          <cell r="H208">
            <v>1.686661</v>
          </cell>
          <cell r="I208">
            <v>1.2410299999999999</v>
          </cell>
          <cell r="J208">
            <v>11.037934999999999</v>
          </cell>
          <cell r="K208">
            <v>7.8127550000000001</v>
          </cell>
        </row>
        <row r="209">
          <cell r="A209" t="str">
            <v>NEMVEDRAFT_v1g196399</v>
          </cell>
          <cell r="B209" t="str">
            <v>sodium glutamate symporter</v>
          </cell>
          <cell r="C209">
            <v>7.4639000000000001E-14</v>
          </cell>
          <cell r="D209">
            <v>985.71550000000002</v>
          </cell>
          <cell r="E209">
            <v>434.09900000000005</v>
          </cell>
          <cell r="F209">
            <v>140.9735</v>
          </cell>
          <cell r="G209">
            <v>335.96850000000001</v>
          </cell>
          <cell r="H209">
            <v>896.53150000000005</v>
          </cell>
          <cell r="I209">
            <v>299.64350000000002</v>
          </cell>
          <cell r="J209">
            <v>217.18700000000001</v>
          </cell>
          <cell r="K209">
            <v>361.81</v>
          </cell>
        </row>
        <row r="210">
          <cell r="A210" t="str">
            <v>NEMVEDRAFT_v1g164727</v>
          </cell>
          <cell r="B210" t="str">
            <v>n-acetylated-alpha-linked acidic dipeptidase 2</v>
          </cell>
          <cell r="C210">
            <v>1.10367E-13</v>
          </cell>
          <cell r="D210">
            <v>1073.2094999999999</v>
          </cell>
          <cell r="E210">
            <v>408.05499999999995</v>
          </cell>
          <cell r="F210">
            <v>181.86700000000002</v>
          </cell>
          <cell r="G210">
            <v>333.51549999999997</v>
          </cell>
          <cell r="H210">
            <v>908.40049999999997</v>
          </cell>
          <cell r="I210">
            <v>237.00200000000001</v>
          </cell>
          <cell r="J210">
            <v>222.39349999999999</v>
          </cell>
          <cell r="K210">
            <v>455.98700000000002</v>
          </cell>
        </row>
        <row r="211">
          <cell r="A211" t="str">
            <v>NEMVEDRAFT_v1g211891</v>
          </cell>
          <cell r="B211" t="str">
            <v>protein pbmucl2- partial</v>
          </cell>
          <cell r="C211">
            <v>1.10367E-13</v>
          </cell>
          <cell r="D211">
            <v>184.101</v>
          </cell>
          <cell r="E211">
            <v>152.87199999999999</v>
          </cell>
          <cell r="F211">
            <v>32.261249999999997</v>
          </cell>
          <cell r="G211">
            <v>31.640900000000002</v>
          </cell>
          <cell r="H211">
            <v>160.977</v>
          </cell>
          <cell r="I211">
            <v>72.639499999999998</v>
          </cell>
          <cell r="J211">
            <v>37.309600000000003</v>
          </cell>
          <cell r="K211">
            <v>48.715499999999999</v>
          </cell>
        </row>
        <row r="212">
          <cell r="A212" t="str">
            <v>NEMVEDRAFT_v1g86012</v>
          </cell>
          <cell r="B212" t="str">
            <v>lactase-phlorizin hydrolase-like</v>
          </cell>
          <cell r="C212">
            <v>1.10367E-13</v>
          </cell>
          <cell r="D212">
            <v>395.43949999999995</v>
          </cell>
          <cell r="E212">
            <v>202.75200000000001</v>
          </cell>
          <cell r="F212">
            <v>51.619399999999999</v>
          </cell>
          <cell r="G212">
            <v>184.02850000000001</v>
          </cell>
          <cell r="H212">
            <v>292.13599999999997</v>
          </cell>
          <cell r="I212">
            <v>94.283450000000002</v>
          </cell>
          <cell r="J212">
            <v>58.838250000000002</v>
          </cell>
          <cell r="K212">
            <v>203.584</v>
          </cell>
        </row>
        <row r="213">
          <cell r="A213" t="str">
            <v>NEMVEDRAFT_v1g238374</v>
          </cell>
          <cell r="B213" t="str">
            <v>proton-coupled folate transporter</v>
          </cell>
          <cell r="C213">
            <v>1.1979100000000001E-13</v>
          </cell>
          <cell r="D213">
            <v>174.58699999999999</v>
          </cell>
          <cell r="E213">
            <v>32.525099999999995</v>
          </cell>
          <cell r="F213">
            <v>34.056150000000002</v>
          </cell>
          <cell r="G213">
            <v>80.586500000000001</v>
          </cell>
          <cell r="H213">
            <v>189.40949999999998</v>
          </cell>
          <cell r="I213">
            <v>44.607349999999997</v>
          </cell>
          <cell r="J213">
            <v>45.831400000000002</v>
          </cell>
          <cell r="K213">
            <v>66.597149999999999</v>
          </cell>
        </row>
        <row r="214">
          <cell r="A214" t="str">
            <v>NEMVEDRAFT_v1g246658</v>
          </cell>
          <cell r="B214" t="str">
            <v>predicted protein</v>
          </cell>
          <cell r="C214">
            <v>1.1979100000000001E-13</v>
          </cell>
          <cell r="D214">
            <v>203.91199999999998</v>
          </cell>
          <cell r="E214">
            <v>3238.57</v>
          </cell>
          <cell r="F214">
            <v>3214.0099999999998</v>
          </cell>
          <cell r="G214">
            <v>1775.6399999999999</v>
          </cell>
          <cell r="H214">
            <v>180.51350000000002</v>
          </cell>
          <cell r="I214">
            <v>2079.2150000000001</v>
          </cell>
          <cell r="J214">
            <v>3496.1</v>
          </cell>
          <cell r="K214">
            <v>1987.8050000000001</v>
          </cell>
        </row>
        <row r="215">
          <cell r="A215" t="str">
            <v>NEMVEDRAFT_v1g203054</v>
          </cell>
          <cell r="B215" t="str">
            <v>protein</v>
          </cell>
          <cell r="C215">
            <v>1.1979100000000001E-13</v>
          </cell>
          <cell r="D215">
            <v>90.662100000000009</v>
          </cell>
          <cell r="E215">
            <v>242.815</v>
          </cell>
          <cell r="F215">
            <v>713.77199999999993</v>
          </cell>
          <cell r="G215">
            <v>556.28549999999996</v>
          </cell>
          <cell r="H215">
            <v>77.266199999999998</v>
          </cell>
          <cell r="I215">
            <v>460.56450000000001</v>
          </cell>
          <cell r="J215">
            <v>330.17399999999998</v>
          </cell>
          <cell r="K215">
            <v>241.411</v>
          </cell>
        </row>
        <row r="216">
          <cell r="A216" t="str">
            <v>NEMVEDRAFT_v1g207446</v>
          </cell>
          <cell r="B216" t="str">
            <v>peptidylglycine alpha-amidating monooxygenase-like</v>
          </cell>
          <cell r="C216">
            <v>1.1979100000000001E-13</v>
          </cell>
          <cell r="D216">
            <v>1430.9365</v>
          </cell>
          <cell r="E216">
            <v>6665.87</v>
          </cell>
          <cell r="F216">
            <v>4064.37</v>
          </cell>
          <cell r="G216">
            <v>3582.7150000000001</v>
          </cell>
          <cell r="H216">
            <v>551.34900000000005</v>
          </cell>
          <cell r="I216">
            <v>4507.7449999999999</v>
          </cell>
          <cell r="J216">
            <v>2830.26</v>
          </cell>
          <cell r="K216">
            <v>3592.335</v>
          </cell>
        </row>
        <row r="217">
          <cell r="A217" t="str">
            <v>NEMVEDRAFT_v1g197632</v>
          </cell>
          <cell r="B217" t="str">
            <v>protein</v>
          </cell>
          <cell r="C217">
            <v>1.1979100000000001E-13</v>
          </cell>
          <cell r="D217">
            <v>110.33005</v>
          </cell>
          <cell r="E217">
            <v>14.01985</v>
          </cell>
          <cell r="F217">
            <v>6.927155</v>
          </cell>
          <cell r="G217">
            <v>11.171035</v>
          </cell>
          <cell r="H217">
            <v>137.44999999999999</v>
          </cell>
          <cell r="I217">
            <v>55.151750000000007</v>
          </cell>
          <cell r="J217">
            <v>105.57089999999999</v>
          </cell>
          <cell r="K217">
            <v>56.998750000000001</v>
          </cell>
        </row>
        <row r="218">
          <cell r="A218" t="str">
            <v>NEMVEDRAFT_v1g166263</v>
          </cell>
          <cell r="B218" t="str">
            <v>spry domain-containing socs box protein 1-like</v>
          </cell>
          <cell r="C218">
            <v>1.3116300000000001E-13</v>
          </cell>
          <cell r="D218">
            <v>40.081000000000003</v>
          </cell>
          <cell r="E218">
            <v>360.37549999999999</v>
          </cell>
          <cell r="F218">
            <v>274.6705</v>
          </cell>
          <cell r="G218">
            <v>146.06299999999999</v>
          </cell>
          <cell r="H218">
            <v>42.401150000000001</v>
          </cell>
          <cell r="I218">
            <v>198.55599999999998</v>
          </cell>
          <cell r="J218">
            <v>139.69549999999998</v>
          </cell>
          <cell r="K218">
            <v>121.6645</v>
          </cell>
        </row>
        <row r="219">
          <cell r="A219" t="str">
            <v>NEMVEDRAFT_v1g179157</v>
          </cell>
          <cell r="B219" t="str">
            <v>neuronal pentraxin 1-like</v>
          </cell>
          <cell r="C219">
            <v>1.4243000000000001E-13</v>
          </cell>
          <cell r="D219">
            <v>1184.4875</v>
          </cell>
          <cell r="E219">
            <v>4227.3150000000005</v>
          </cell>
          <cell r="F219">
            <v>1176.3989999999999</v>
          </cell>
          <cell r="G219">
            <v>1173.2584999999999</v>
          </cell>
          <cell r="H219">
            <v>823.79549999999995</v>
          </cell>
          <cell r="I219">
            <v>4206.2749999999996</v>
          </cell>
          <cell r="J219">
            <v>1443.49</v>
          </cell>
          <cell r="K219">
            <v>1698.43</v>
          </cell>
        </row>
        <row r="220">
          <cell r="A220" t="str">
            <v>NEMVEDRAFT_v1g245152</v>
          </cell>
          <cell r="B220" t="str">
            <v>gametocyte-specific factor 1</v>
          </cell>
          <cell r="C220">
            <v>1.5289699999999999E-13</v>
          </cell>
          <cell r="D220">
            <v>292.93349999999998</v>
          </cell>
          <cell r="E220">
            <v>1287.2150000000001</v>
          </cell>
          <cell r="F220">
            <v>1433.3400000000001</v>
          </cell>
          <cell r="G220">
            <v>1991.8400000000001</v>
          </cell>
          <cell r="H220">
            <v>354.565</v>
          </cell>
          <cell r="I220">
            <v>1825.49</v>
          </cell>
          <cell r="J220">
            <v>932.85649999999998</v>
          </cell>
          <cell r="K220">
            <v>1456.1100000000001</v>
          </cell>
        </row>
        <row r="221">
          <cell r="A221" t="str">
            <v>NEMVEDRAFT_v1g9249</v>
          </cell>
          <cell r="B221" t="str">
            <v>serine protease inhibitor</v>
          </cell>
          <cell r="C221">
            <v>1.5289699999999999E-13</v>
          </cell>
          <cell r="D221">
            <v>1246.4945</v>
          </cell>
          <cell r="E221">
            <v>957.78899999999999</v>
          </cell>
          <cell r="F221">
            <v>276.40700000000004</v>
          </cell>
          <cell r="G221">
            <v>241.62650000000002</v>
          </cell>
          <cell r="H221">
            <v>797.64049999999997</v>
          </cell>
          <cell r="I221">
            <v>571.31849999999997</v>
          </cell>
          <cell r="J221">
            <v>177.27550000000002</v>
          </cell>
          <cell r="K221">
            <v>141.18200000000002</v>
          </cell>
        </row>
        <row r="222">
          <cell r="A222" t="str">
            <v>NEMVEDRAFT_v1g206913</v>
          </cell>
          <cell r="B222" t="str">
            <v>aquaporin-5-like</v>
          </cell>
          <cell r="C222">
            <v>1.62443E-13</v>
          </cell>
          <cell r="D222">
            <v>79.214500000000001</v>
          </cell>
          <cell r="E222">
            <v>7.2408400000000004</v>
          </cell>
          <cell r="F222">
            <v>7.7287749999999997</v>
          </cell>
          <cell r="G222">
            <v>24.99</v>
          </cell>
          <cell r="H222">
            <v>81.246949999999998</v>
          </cell>
          <cell r="I222">
            <v>5.5802800000000001</v>
          </cell>
          <cell r="J222">
            <v>11.035315000000001</v>
          </cell>
          <cell r="K222">
            <v>40.977599999999995</v>
          </cell>
        </row>
        <row r="223">
          <cell r="A223" t="str">
            <v>NEMVEDRAFT_v1g198679</v>
          </cell>
          <cell r="B223" t="str">
            <v>predicted protein</v>
          </cell>
          <cell r="C223">
            <v>1.62443E-13</v>
          </cell>
          <cell r="D223">
            <v>1888.3899999999999</v>
          </cell>
          <cell r="E223">
            <v>758.05899999999997</v>
          </cell>
          <cell r="F223">
            <v>289.60950000000003</v>
          </cell>
          <cell r="G223">
            <v>673.03750000000002</v>
          </cell>
          <cell r="H223">
            <v>1494.8050000000001</v>
          </cell>
          <cell r="I223">
            <v>553.81050000000005</v>
          </cell>
          <cell r="J223">
            <v>367.06650000000002</v>
          </cell>
          <cell r="K223">
            <v>666.2494999999999</v>
          </cell>
        </row>
        <row r="224">
          <cell r="A224" t="str">
            <v>NEMVEDRAFT_v1g239752</v>
          </cell>
          <cell r="B224" t="str">
            <v>ctp synthase 1-like</v>
          </cell>
          <cell r="C224">
            <v>1.62443E-13</v>
          </cell>
          <cell r="D224">
            <v>317.13300000000004</v>
          </cell>
          <cell r="E224">
            <v>1845.0550000000001</v>
          </cell>
          <cell r="F224">
            <v>2233.1750000000002</v>
          </cell>
          <cell r="G224">
            <v>1229.76</v>
          </cell>
          <cell r="H224">
            <v>378.93650000000002</v>
          </cell>
          <cell r="I224">
            <v>1887.165</v>
          </cell>
          <cell r="J224">
            <v>1036.4549999999999</v>
          </cell>
          <cell r="K224">
            <v>835.87400000000002</v>
          </cell>
        </row>
        <row r="225">
          <cell r="A225" t="str">
            <v>NEMVEDRAFT_v1g158342</v>
          </cell>
          <cell r="B225" t="str">
            <v>Protein Wnt(Wnt 1)</v>
          </cell>
          <cell r="C225">
            <v>1.7326900000000001E-13</v>
          </cell>
          <cell r="D225">
            <v>1.2488299999999999</v>
          </cell>
          <cell r="E225">
            <v>1</v>
          </cell>
          <cell r="F225">
            <v>24.083750000000002</v>
          </cell>
          <cell r="G225">
            <v>74.193299999999994</v>
          </cell>
          <cell r="H225">
            <v>1.8197449999999999</v>
          </cell>
          <cell r="I225">
            <v>4.98156</v>
          </cell>
          <cell r="J225">
            <v>7.8161550000000002</v>
          </cell>
          <cell r="K225">
            <v>4.2414000000000005</v>
          </cell>
        </row>
        <row r="226">
          <cell r="A226" t="str">
            <v>NEMVEDRAFT_v1g244805</v>
          </cell>
          <cell r="B226" t="str">
            <v>stress protein</v>
          </cell>
          <cell r="C226">
            <v>1.8318499999999999E-13</v>
          </cell>
          <cell r="D226">
            <v>364.077</v>
          </cell>
          <cell r="E226">
            <v>109.54415</v>
          </cell>
          <cell r="F226">
            <v>47.144999999999996</v>
          </cell>
          <cell r="G226">
            <v>125.84905000000001</v>
          </cell>
          <cell r="H226">
            <v>287.23</v>
          </cell>
          <cell r="I226">
            <v>88.642300000000006</v>
          </cell>
          <cell r="J226">
            <v>67.537450000000007</v>
          </cell>
          <cell r="K226">
            <v>109.06450000000001</v>
          </cell>
        </row>
        <row r="227">
          <cell r="A227" t="str">
            <v>NEMVEDRAFT_v1g86027</v>
          </cell>
          <cell r="B227" t="str">
            <v>calumenin isoform 1</v>
          </cell>
          <cell r="C227">
            <v>1.8318499999999999E-13</v>
          </cell>
          <cell r="D227">
            <v>65.314300000000003</v>
          </cell>
          <cell r="E227">
            <v>523.20450000000005</v>
          </cell>
          <cell r="F227">
            <v>378.47199999999998</v>
          </cell>
          <cell r="G227">
            <v>634.15550000000007</v>
          </cell>
          <cell r="H227">
            <v>46.711750000000002</v>
          </cell>
          <cell r="I227">
            <v>722.65149999999994</v>
          </cell>
          <cell r="J227">
            <v>281.738</v>
          </cell>
          <cell r="K227">
            <v>809.09550000000002</v>
          </cell>
        </row>
        <row r="228">
          <cell r="A228" t="str">
            <v>NEMVEDRAFT_v1g64983</v>
          </cell>
          <cell r="B228" t="str">
            <v>protein white-like</v>
          </cell>
          <cell r="C228">
            <v>2.0427500000000001E-13</v>
          </cell>
          <cell r="D228">
            <v>167.95949999999999</v>
          </cell>
          <cell r="E228">
            <v>68.580649999999991</v>
          </cell>
          <cell r="F228">
            <v>19.38157</v>
          </cell>
          <cell r="G228">
            <v>34.611200000000004</v>
          </cell>
          <cell r="H228">
            <v>139.417</v>
          </cell>
          <cell r="I228">
            <v>37.19605</v>
          </cell>
          <cell r="J228">
            <v>32.835000000000001</v>
          </cell>
          <cell r="K228">
            <v>59.008949999999999</v>
          </cell>
        </row>
        <row r="229">
          <cell r="A229" t="str">
            <v>NEMVEDRAFT_v1g234527</v>
          </cell>
          <cell r="B229" t="str">
            <v>spermine synthase</v>
          </cell>
          <cell r="C229">
            <v>2.0427500000000001E-13</v>
          </cell>
          <cell r="D229">
            <v>221.59949999999998</v>
          </cell>
          <cell r="E229">
            <v>994.77600000000007</v>
          </cell>
          <cell r="F229">
            <v>1301.9000000000001</v>
          </cell>
          <cell r="G229">
            <v>609.36249999999995</v>
          </cell>
          <cell r="H229">
            <v>205.114</v>
          </cell>
          <cell r="I229">
            <v>1102.7</v>
          </cell>
          <cell r="J229">
            <v>595.45550000000003</v>
          </cell>
          <cell r="K229">
            <v>360.39499999999998</v>
          </cell>
        </row>
        <row r="230">
          <cell r="A230" t="str">
            <v>NEMVEDRAFT_v1g225046</v>
          </cell>
          <cell r="B230" t="str">
            <v>protein</v>
          </cell>
          <cell r="C230">
            <v>2.1468199999999999E-13</v>
          </cell>
          <cell r="D230">
            <v>20.17145</v>
          </cell>
          <cell r="E230">
            <v>167.98000000000002</v>
          </cell>
          <cell r="F230">
            <v>96.902150000000006</v>
          </cell>
          <cell r="G230">
            <v>11.171035</v>
          </cell>
          <cell r="H230">
            <v>25.408000000000001</v>
          </cell>
          <cell r="I230">
            <v>211.8845</v>
          </cell>
          <cell r="J230">
            <v>25.667549999999999</v>
          </cell>
          <cell r="K230">
            <v>18.72635</v>
          </cell>
        </row>
        <row r="231">
          <cell r="A231" t="str">
            <v>NEMVEDRAFT_v1g117667</v>
          </cell>
          <cell r="B231" t="str">
            <v>cathepsin z-like</v>
          </cell>
          <cell r="C231">
            <v>2.4749899999999998E-13</v>
          </cell>
          <cell r="D231">
            <v>3887.6899999999996</v>
          </cell>
          <cell r="E231">
            <v>1439.0349999999999</v>
          </cell>
          <cell r="F231">
            <v>501.24600000000004</v>
          </cell>
          <cell r="G231">
            <v>106.02645000000001</v>
          </cell>
          <cell r="H231">
            <v>877.38700000000006</v>
          </cell>
          <cell r="I231">
            <v>730.64750000000004</v>
          </cell>
          <cell r="J231">
            <v>247.60750000000002</v>
          </cell>
          <cell r="K231">
            <v>107.99180000000001</v>
          </cell>
        </row>
        <row r="232">
          <cell r="A232" t="str">
            <v>NEMVEDRAFT_v1g64004</v>
          </cell>
          <cell r="B232" t="str">
            <v>protein</v>
          </cell>
          <cell r="C232">
            <v>2.5762799999999999E-13</v>
          </cell>
          <cell r="D232">
            <v>4.8224149999999995</v>
          </cell>
          <cell r="E232">
            <v>38.591799999999999</v>
          </cell>
          <cell r="F232">
            <v>14.189629999999999</v>
          </cell>
          <cell r="G232">
            <v>4.52013</v>
          </cell>
          <cell r="H232">
            <v>13.656795000000001</v>
          </cell>
          <cell r="I232">
            <v>74.496700000000004</v>
          </cell>
          <cell r="J232">
            <v>17.955379999999998</v>
          </cell>
          <cell r="K232">
            <v>7.7628699999999995</v>
          </cell>
        </row>
        <row r="233">
          <cell r="A233" t="str">
            <v>NEMVEDRAFT_v1g204932</v>
          </cell>
          <cell r="B233" t="str">
            <v>tryptophanase</v>
          </cell>
          <cell r="C233">
            <v>2.6767099999999998E-13</v>
          </cell>
          <cell r="D233">
            <v>7.9057199999999996</v>
          </cell>
          <cell r="E233">
            <v>7.3347899999999999</v>
          </cell>
          <cell r="F233">
            <v>56.937449999999998</v>
          </cell>
          <cell r="G233">
            <v>133.923</v>
          </cell>
          <cell r="H233">
            <v>6.6911800000000001</v>
          </cell>
          <cell r="I233">
            <v>4.3479650000000003</v>
          </cell>
          <cell r="J233">
            <v>12.51465</v>
          </cell>
          <cell r="K233">
            <v>10.788855</v>
          </cell>
        </row>
        <row r="234">
          <cell r="A234" t="str">
            <v>NEMVEDRAFT_v1g219178</v>
          </cell>
          <cell r="B234" t="str">
            <v>predicted protein</v>
          </cell>
          <cell r="C234">
            <v>2.8873200000000002E-13</v>
          </cell>
          <cell r="D234">
            <v>2039.605</v>
          </cell>
          <cell r="E234">
            <v>844.4325</v>
          </cell>
          <cell r="F234">
            <v>263.60399999999998</v>
          </cell>
          <cell r="G234">
            <v>285.66399999999999</v>
          </cell>
          <cell r="H234">
            <v>998.01850000000002</v>
          </cell>
          <cell r="I234">
            <v>1167.1955</v>
          </cell>
          <cell r="J234">
            <v>332.62349999999998</v>
          </cell>
          <cell r="K234">
            <v>173.9725</v>
          </cell>
        </row>
        <row r="235">
          <cell r="A235" t="str">
            <v>NEMVEDRAFT_v1g239063</v>
          </cell>
          <cell r="B235" t="str">
            <v>predicted protein</v>
          </cell>
          <cell r="C235">
            <v>3.0961400000000002E-13</v>
          </cell>
          <cell r="D235">
            <v>408.01650000000001</v>
          </cell>
          <cell r="E235">
            <v>2195.335</v>
          </cell>
          <cell r="F235">
            <v>1017.3375000000001</v>
          </cell>
          <cell r="G235">
            <v>387.04500000000002</v>
          </cell>
          <cell r="H235">
            <v>348.72749999999996</v>
          </cell>
          <cell r="I235">
            <v>1029.0805</v>
          </cell>
          <cell r="J235">
            <v>501.18</v>
          </cell>
          <cell r="K235">
            <v>368.23249999999996</v>
          </cell>
        </row>
        <row r="236">
          <cell r="A236" t="str">
            <v>NEMVEDRAFT_v1g207110</v>
          </cell>
          <cell r="B236" t="str">
            <v>protein</v>
          </cell>
          <cell r="C236">
            <v>3.1930700000000001E-13</v>
          </cell>
          <cell r="D236">
            <v>307.73199999999997</v>
          </cell>
          <cell r="E236">
            <v>103.39150000000001</v>
          </cell>
          <cell r="F236">
            <v>67.722099999999998</v>
          </cell>
          <cell r="G236">
            <v>79.617649999999998</v>
          </cell>
          <cell r="H236">
            <v>274.10399999999998</v>
          </cell>
          <cell r="I236">
            <v>67.605649999999997</v>
          </cell>
          <cell r="J236">
            <v>65.433050000000009</v>
          </cell>
          <cell r="K236">
            <v>91.553750000000008</v>
          </cell>
        </row>
        <row r="237">
          <cell r="A237" t="str">
            <v>NEMVEDRAFT_v1g39805</v>
          </cell>
          <cell r="B237" t="str">
            <v>early growth response protein 1</v>
          </cell>
          <cell r="C237">
            <v>3.3844799999999999E-13</v>
          </cell>
          <cell r="D237">
            <v>321.89850000000001</v>
          </cell>
          <cell r="E237">
            <v>157.553</v>
          </cell>
          <cell r="F237">
            <v>60.418599999999998</v>
          </cell>
          <cell r="G237">
            <v>69.41640000000001</v>
          </cell>
          <cell r="H237">
            <v>292.4905</v>
          </cell>
          <cell r="I237">
            <v>56.462499999999999</v>
          </cell>
          <cell r="J237">
            <v>75.00215</v>
          </cell>
          <cell r="K237">
            <v>100.15770000000001</v>
          </cell>
        </row>
        <row r="238">
          <cell r="A238" t="str">
            <v>NEMVEDRAFT_v1g95687</v>
          </cell>
          <cell r="B238" t="str">
            <v>protein</v>
          </cell>
          <cell r="C238">
            <v>3.3844799999999999E-13</v>
          </cell>
          <cell r="D238">
            <v>35.962400000000002</v>
          </cell>
          <cell r="E238">
            <v>28.501549999999998</v>
          </cell>
          <cell r="F238">
            <v>3.708955</v>
          </cell>
          <cell r="G238">
            <v>5.3596849999999998</v>
          </cell>
          <cell r="H238">
            <v>22.364599999999999</v>
          </cell>
          <cell r="I238">
            <v>6.8038750000000006</v>
          </cell>
          <cell r="J238">
            <v>1.9820250000000001</v>
          </cell>
          <cell r="K238">
            <v>1.1201699999999999</v>
          </cell>
        </row>
        <row r="239">
          <cell r="A239" t="str">
            <v>NEMVEDRAFT_v1g18446</v>
          </cell>
          <cell r="B239" t="str">
            <v>diencephalon mesencephalon homeobox protein 1-b-like isoform 1</v>
          </cell>
          <cell r="C239">
            <v>4.0225600000000001E-13</v>
          </cell>
          <cell r="D239">
            <v>115.69905</v>
          </cell>
          <cell r="E239">
            <v>999.41800000000001</v>
          </cell>
          <cell r="F239">
            <v>3919.625</v>
          </cell>
          <cell r="G239">
            <v>1582.3150000000001</v>
          </cell>
          <cell r="H239">
            <v>90.596149999999994</v>
          </cell>
          <cell r="I239">
            <v>1093.33</v>
          </cell>
          <cell r="J239">
            <v>1792.1750000000002</v>
          </cell>
          <cell r="K239">
            <v>820.38850000000002</v>
          </cell>
        </row>
        <row r="240">
          <cell r="A240" t="str">
            <v>NEMVEDRAFT_v1g190366</v>
          </cell>
          <cell r="B240" t="str">
            <v>protein</v>
          </cell>
          <cell r="C240">
            <v>4.33052E-13</v>
          </cell>
          <cell r="D240">
            <v>2906.645</v>
          </cell>
          <cell r="E240">
            <v>1520.7950000000001</v>
          </cell>
          <cell r="F240">
            <v>635.07299999999998</v>
          </cell>
          <cell r="G240">
            <v>554.28399999999999</v>
          </cell>
          <cell r="H240">
            <v>2020.0300000000002</v>
          </cell>
          <cell r="I240">
            <v>1135.6949999999999</v>
          </cell>
          <cell r="J240">
            <v>653.64699999999993</v>
          </cell>
          <cell r="K240">
            <v>653.21949999999993</v>
          </cell>
        </row>
        <row r="241">
          <cell r="A241" t="str">
            <v>NEMVEDRAFT_v1g219291</v>
          </cell>
          <cell r="B241" t="str">
            <v>protein</v>
          </cell>
          <cell r="C241">
            <v>4.5281000000000002E-13</v>
          </cell>
          <cell r="D241">
            <v>1015.391</v>
          </cell>
          <cell r="E241">
            <v>439.04650000000004</v>
          </cell>
          <cell r="F241">
            <v>225.22499999999999</v>
          </cell>
          <cell r="G241">
            <v>232.589</v>
          </cell>
          <cell r="H241">
            <v>912.24150000000009</v>
          </cell>
          <cell r="I241">
            <v>465.61900000000003</v>
          </cell>
          <cell r="J241">
            <v>251.28000000000003</v>
          </cell>
          <cell r="K241">
            <v>271.00099999999998</v>
          </cell>
        </row>
        <row r="242">
          <cell r="A242" t="str">
            <v>NEMVEDRAFT_v1g86996</v>
          </cell>
          <cell r="B242" t="str">
            <v>synaptic vesicle membrane protein vat-1 homolog</v>
          </cell>
          <cell r="C242">
            <v>4.7240399999999997E-13</v>
          </cell>
          <cell r="D242">
            <v>2496.0650000000001</v>
          </cell>
          <cell r="E242">
            <v>1149.8899999999999</v>
          </cell>
          <cell r="F242">
            <v>443.1155</v>
          </cell>
          <cell r="G242">
            <v>553.05899999999997</v>
          </cell>
          <cell r="H242">
            <v>2451.6949999999997</v>
          </cell>
          <cell r="I242">
            <v>940.16300000000001</v>
          </cell>
          <cell r="J242">
            <v>735.01400000000001</v>
          </cell>
          <cell r="K242">
            <v>949.59300000000007</v>
          </cell>
        </row>
        <row r="243">
          <cell r="A243" t="str">
            <v>NEMVEDRAFT_v1g245073</v>
          </cell>
          <cell r="B243" t="str">
            <v>f-box lrr-repeat protein 20-like isoform 2</v>
          </cell>
          <cell r="C243">
            <v>4.8114399999999999E-13</v>
          </cell>
          <cell r="D243">
            <v>148.29750000000001</v>
          </cell>
          <cell r="E243">
            <v>1167.49</v>
          </cell>
          <cell r="F243">
            <v>648.58300000000008</v>
          </cell>
          <cell r="G243">
            <v>385.17700000000002</v>
          </cell>
          <cell r="H243">
            <v>162.69149999999999</v>
          </cell>
          <cell r="I243">
            <v>662.41399999999999</v>
          </cell>
          <cell r="J243">
            <v>385.65249999999997</v>
          </cell>
          <cell r="K243">
            <v>429.72899999999998</v>
          </cell>
        </row>
        <row r="244">
          <cell r="A244" t="str">
            <v>NEMVEDRAFT_v1g171979</v>
          </cell>
          <cell r="B244" t="str">
            <v>morn repeat-containing protein</v>
          </cell>
          <cell r="C244">
            <v>4.9840900000000002E-13</v>
          </cell>
          <cell r="D244">
            <v>983.93100000000004</v>
          </cell>
          <cell r="E244">
            <v>414.435</v>
          </cell>
          <cell r="F244">
            <v>176.70400000000001</v>
          </cell>
          <cell r="G244">
            <v>166.2705</v>
          </cell>
          <cell r="H244">
            <v>591.36950000000002</v>
          </cell>
          <cell r="I244">
            <v>308.226</v>
          </cell>
          <cell r="J244">
            <v>154.851</v>
          </cell>
          <cell r="K244">
            <v>161.59049999999999</v>
          </cell>
        </row>
        <row r="245">
          <cell r="A245" t="str">
            <v>NEMVEDRAFT_v1g114513</v>
          </cell>
          <cell r="B245" t="str">
            <v>--</v>
          </cell>
          <cell r="C245">
            <v>4.9840900000000002E-13</v>
          </cell>
          <cell r="D245">
            <v>1.6232500000000001</v>
          </cell>
          <cell r="E245">
            <v>9.2213200000000004</v>
          </cell>
          <cell r="F245">
            <v>18.963149999999999</v>
          </cell>
          <cell r="G245">
            <v>51.011749999999999</v>
          </cell>
          <cell r="H245">
            <v>3.006405</v>
          </cell>
          <cell r="I245">
            <v>8.1059149999999995</v>
          </cell>
          <cell r="J245">
            <v>9.055905000000001</v>
          </cell>
          <cell r="K245">
            <v>29.219350000000002</v>
          </cell>
        </row>
        <row r="246">
          <cell r="A246" t="str">
            <v>NEMVEDRAFT_v1g142804</v>
          </cell>
          <cell r="B246" t="str">
            <v>multifunctional protein ade2-like</v>
          </cell>
          <cell r="C246">
            <v>5.0693599999999997E-13</v>
          </cell>
          <cell r="D246">
            <v>658.66100000000006</v>
          </cell>
          <cell r="E246">
            <v>6130.9650000000001</v>
          </cell>
          <cell r="F246">
            <v>9141.57</v>
          </cell>
          <cell r="G246">
            <v>6627.67</v>
          </cell>
          <cell r="H246">
            <v>954.15049999999997</v>
          </cell>
          <cell r="I246">
            <v>6996.125</v>
          </cell>
          <cell r="J246">
            <v>5480.8099999999995</v>
          </cell>
          <cell r="K246">
            <v>4054.87</v>
          </cell>
        </row>
        <row r="247">
          <cell r="A247" t="str">
            <v>NEMVEDRAFT_v1g199286</v>
          </cell>
          <cell r="B247" t="str">
            <v>prostate and placenta expressed</v>
          </cell>
          <cell r="C247">
            <v>5.7850300000000002E-13</v>
          </cell>
          <cell r="D247">
            <v>485.43299999999999</v>
          </cell>
          <cell r="E247">
            <v>91.383700000000005</v>
          </cell>
          <cell r="F247">
            <v>46.163449999999997</v>
          </cell>
          <cell r="G247">
            <v>46.749300000000005</v>
          </cell>
          <cell r="H247">
            <v>347.27199999999999</v>
          </cell>
          <cell r="I247">
            <v>126.9337</v>
          </cell>
          <cell r="J247">
            <v>50.910200000000003</v>
          </cell>
          <cell r="K247">
            <v>43.009249999999994</v>
          </cell>
        </row>
        <row r="248">
          <cell r="A248" t="str">
            <v>NEMVEDRAFT_v1g215228</v>
          </cell>
          <cell r="B248" t="str">
            <v>amp-binding enzyme</v>
          </cell>
          <cell r="C248">
            <v>6.07588E-13</v>
          </cell>
          <cell r="D248">
            <v>10.21771</v>
          </cell>
          <cell r="E248">
            <v>82.068250000000006</v>
          </cell>
          <cell r="F248">
            <v>69.583449999999999</v>
          </cell>
          <cell r="G248">
            <v>71.545349999999999</v>
          </cell>
          <cell r="H248">
            <v>8.0479050000000001</v>
          </cell>
          <cell r="I248">
            <v>58.988200000000006</v>
          </cell>
          <cell r="J248">
            <v>53.400149999999996</v>
          </cell>
          <cell r="K248">
            <v>66.347700000000003</v>
          </cell>
        </row>
        <row r="249">
          <cell r="A249" t="str">
            <v>NEMVEDRAFT_v1g240374</v>
          </cell>
          <cell r="B249" t="str">
            <v>protein</v>
          </cell>
          <cell r="C249">
            <v>6.8584000000000003E-13</v>
          </cell>
          <cell r="D249">
            <v>23.739649999999997</v>
          </cell>
          <cell r="E249">
            <v>214.65</v>
          </cell>
          <cell r="F249">
            <v>101.85650000000001</v>
          </cell>
          <cell r="G249">
            <v>60.245950000000001</v>
          </cell>
          <cell r="H249">
            <v>33.381949999999996</v>
          </cell>
          <cell r="I249">
            <v>140.48050000000001</v>
          </cell>
          <cell r="J249">
            <v>126.33474999999999</v>
          </cell>
          <cell r="K249">
            <v>71.237750000000005</v>
          </cell>
        </row>
        <row r="250">
          <cell r="A250" t="str">
            <v>NEMVEDRAFT_v1g88939</v>
          </cell>
          <cell r="B250" t="str">
            <v>egl nine homolog 3</v>
          </cell>
          <cell r="C250">
            <v>6.8584000000000003E-13</v>
          </cell>
          <cell r="D250">
            <v>40.520899999999997</v>
          </cell>
          <cell r="E250">
            <v>275.92750000000001</v>
          </cell>
          <cell r="F250">
            <v>312.61450000000002</v>
          </cell>
          <cell r="G250">
            <v>180.48050000000001</v>
          </cell>
          <cell r="H250">
            <v>32.740549999999999</v>
          </cell>
          <cell r="I250">
            <v>190.21449999999999</v>
          </cell>
          <cell r="J250">
            <v>78.12</v>
          </cell>
          <cell r="K250">
            <v>73.297799999999995</v>
          </cell>
        </row>
        <row r="251">
          <cell r="A251" t="str">
            <v>NEMVEDRAFT_v1g142551</v>
          </cell>
          <cell r="B251" t="str">
            <v>xaa-pro dipeptidase</v>
          </cell>
          <cell r="C251">
            <v>8.3500500000000004E-13</v>
          </cell>
          <cell r="D251">
            <v>144.881</v>
          </cell>
          <cell r="E251">
            <v>56.290800000000004</v>
          </cell>
          <cell r="F251">
            <v>25.148299999999999</v>
          </cell>
          <cell r="G251">
            <v>34.481049999999996</v>
          </cell>
          <cell r="H251">
            <v>116.29984999999999</v>
          </cell>
          <cell r="I251">
            <v>53.250950000000003</v>
          </cell>
          <cell r="J251">
            <v>18.71865</v>
          </cell>
          <cell r="K251">
            <v>40.952649999999998</v>
          </cell>
        </row>
        <row r="252">
          <cell r="A252" t="str">
            <v>NEMVEDRAFT_v1g121533</v>
          </cell>
          <cell r="B252" t="str">
            <v>probable chitinase 3-like</v>
          </cell>
          <cell r="C252">
            <v>8.3500500000000004E-13</v>
          </cell>
          <cell r="D252">
            <v>314.971</v>
          </cell>
          <cell r="E252">
            <v>105.24690000000001</v>
          </cell>
          <cell r="F252">
            <v>15.254249999999999</v>
          </cell>
          <cell r="G252">
            <v>20.404350000000001</v>
          </cell>
          <cell r="H252">
            <v>128.82499999999999</v>
          </cell>
          <cell r="I252">
            <v>29.10755</v>
          </cell>
          <cell r="J252">
            <v>16.494415</v>
          </cell>
          <cell r="K252">
            <v>82.693299999999994</v>
          </cell>
        </row>
        <row r="253">
          <cell r="A253" t="str">
            <v>NEMVEDRAFT_v1g122119</v>
          </cell>
          <cell r="B253" t="str">
            <v>protein</v>
          </cell>
          <cell r="C253">
            <v>8.6249499999999995E-13</v>
          </cell>
          <cell r="D253">
            <v>33.077600000000004</v>
          </cell>
          <cell r="E253">
            <v>2.6301950000000001</v>
          </cell>
          <cell r="F253">
            <v>4.01396</v>
          </cell>
          <cell r="G253">
            <v>4.3908299999999993</v>
          </cell>
          <cell r="H253">
            <v>22.0716</v>
          </cell>
          <cell r="I253">
            <v>2.4907750000000002</v>
          </cell>
          <cell r="J253">
            <v>0.99232100000000001</v>
          </cell>
          <cell r="K253">
            <v>4.8366249999999997</v>
          </cell>
        </row>
        <row r="254">
          <cell r="A254" t="str">
            <v>NEMVEDRAFT_v1g242908</v>
          </cell>
          <cell r="B254" t="str">
            <v>predicted protein</v>
          </cell>
          <cell r="C254">
            <v>8.9999500000000004E-13</v>
          </cell>
          <cell r="D254">
            <v>16.846699999999998</v>
          </cell>
          <cell r="E254">
            <v>150.8135</v>
          </cell>
          <cell r="F254">
            <v>237.43950000000001</v>
          </cell>
          <cell r="G254">
            <v>108.67505</v>
          </cell>
          <cell r="H254">
            <v>30.064050000000002</v>
          </cell>
          <cell r="I254">
            <v>95.056350000000009</v>
          </cell>
          <cell r="J254">
            <v>104.73275</v>
          </cell>
          <cell r="K254">
            <v>104.91970000000001</v>
          </cell>
        </row>
        <row r="255">
          <cell r="A255" t="str">
            <v>NEMVEDRAFT_v1g80480</v>
          </cell>
          <cell r="B255" t="str">
            <v>fibrinogen c domain-containing protein 1-a-like</v>
          </cell>
          <cell r="C255">
            <v>9.0663899999999999E-13</v>
          </cell>
          <cell r="D255">
            <v>123.142</v>
          </cell>
          <cell r="E255">
            <v>29.527000000000001</v>
          </cell>
          <cell r="F255">
            <v>13.50145</v>
          </cell>
          <cell r="G255">
            <v>33.254450000000006</v>
          </cell>
          <cell r="H255">
            <v>51.879750000000001</v>
          </cell>
          <cell r="I255">
            <v>6.8213100000000004</v>
          </cell>
          <cell r="J255">
            <v>15.24155</v>
          </cell>
          <cell r="K255">
            <v>52.386600000000001</v>
          </cell>
        </row>
        <row r="256">
          <cell r="A256" t="str">
            <v>NEMVEDRAFT_v1g158493</v>
          </cell>
          <cell r="B256" t="str">
            <v>fibroblast growth factor receptor homolog 1-like</v>
          </cell>
          <cell r="C256">
            <v>9.3352399999999993E-13</v>
          </cell>
          <cell r="D256">
            <v>317.7715</v>
          </cell>
          <cell r="E256">
            <v>1201.27</v>
          </cell>
          <cell r="F256">
            <v>1663.05</v>
          </cell>
          <cell r="G256">
            <v>822.70650000000001</v>
          </cell>
          <cell r="H256">
            <v>367.399</v>
          </cell>
          <cell r="I256">
            <v>2002.69</v>
          </cell>
          <cell r="J256">
            <v>1226.655</v>
          </cell>
          <cell r="K256">
            <v>698.53099999999995</v>
          </cell>
        </row>
        <row r="257">
          <cell r="A257" t="str">
            <v>NEMVEDRAFT_v1g225075</v>
          </cell>
          <cell r="B257" t="str">
            <v>collagen triple helix repeat-containing protein 1</v>
          </cell>
          <cell r="C257">
            <v>9.3998500000000006E-13</v>
          </cell>
          <cell r="D257">
            <v>40.9833</v>
          </cell>
          <cell r="E257">
            <v>20.086550000000003</v>
          </cell>
          <cell r="F257">
            <v>8.4346099999999993</v>
          </cell>
          <cell r="G257">
            <v>1.48516</v>
          </cell>
          <cell r="H257">
            <v>9.3861299999999996</v>
          </cell>
          <cell r="I257">
            <v>32.240650000000002</v>
          </cell>
          <cell r="J257">
            <v>2.7295414999999998</v>
          </cell>
          <cell r="K257">
            <v>1.69045</v>
          </cell>
        </row>
        <row r="258">
          <cell r="A258" t="str">
            <v>NEMVEDRAFT_v1g242962</v>
          </cell>
          <cell r="B258" t="str">
            <v>protein ripply1</v>
          </cell>
          <cell r="C258">
            <v>1.08735E-12</v>
          </cell>
          <cell r="D258">
            <v>116.714</v>
          </cell>
          <cell r="E258">
            <v>587.22900000000004</v>
          </cell>
          <cell r="F258">
            <v>638.10649999999998</v>
          </cell>
          <cell r="G258">
            <v>373.15800000000002</v>
          </cell>
          <cell r="H258">
            <v>110.52500000000001</v>
          </cell>
          <cell r="I258">
            <v>612.7494999999999</v>
          </cell>
          <cell r="J258">
            <v>326.72050000000002</v>
          </cell>
          <cell r="K258">
            <v>246.87450000000001</v>
          </cell>
        </row>
        <row r="259">
          <cell r="A259" t="str">
            <v>NEMVEDRAFT_v1g238911</v>
          </cell>
          <cell r="B259" t="str">
            <v>protein</v>
          </cell>
          <cell r="C259">
            <v>1.11322E-12</v>
          </cell>
          <cell r="D259">
            <v>55.340050000000005</v>
          </cell>
          <cell r="E259">
            <v>415.16300000000001</v>
          </cell>
          <cell r="F259">
            <v>250.74</v>
          </cell>
          <cell r="G259">
            <v>182.4795</v>
          </cell>
          <cell r="H259">
            <v>49.47775</v>
          </cell>
          <cell r="I259">
            <v>196.327</v>
          </cell>
          <cell r="J259">
            <v>244.36099999999999</v>
          </cell>
          <cell r="K259">
            <v>249.52950000000001</v>
          </cell>
        </row>
        <row r="260">
          <cell r="A260" t="str">
            <v>NEMVEDRAFT_v1g246689</v>
          </cell>
          <cell r="B260" t="str">
            <v>predicted protein</v>
          </cell>
          <cell r="C260">
            <v>1.35868E-12</v>
          </cell>
          <cell r="D260">
            <v>625.26400000000001</v>
          </cell>
          <cell r="E260">
            <v>9386.7150000000001</v>
          </cell>
          <cell r="F260">
            <v>7252.35</v>
          </cell>
          <cell r="G260">
            <v>5846.9650000000001</v>
          </cell>
          <cell r="H260">
            <v>710.01800000000003</v>
          </cell>
          <cell r="I260">
            <v>8715.3349999999991</v>
          </cell>
          <cell r="J260">
            <v>7812.61</v>
          </cell>
          <cell r="K260">
            <v>5992.01</v>
          </cell>
        </row>
        <row r="261">
          <cell r="A261" t="str">
            <v>NEMVEDRAFT_v1g200527</v>
          </cell>
          <cell r="B261" t="str">
            <v>predicted protein</v>
          </cell>
          <cell r="C261">
            <v>1.46292E-12</v>
          </cell>
          <cell r="D261">
            <v>96.276300000000006</v>
          </cell>
          <cell r="E261">
            <v>15.288</v>
          </cell>
          <cell r="F261">
            <v>7.8304200000000002</v>
          </cell>
          <cell r="G261">
            <v>16.9177</v>
          </cell>
          <cell r="H261">
            <v>35.198</v>
          </cell>
          <cell r="I261">
            <v>9.9107950000000002</v>
          </cell>
          <cell r="J261">
            <v>5.7065099999999997</v>
          </cell>
          <cell r="K261">
            <v>7.19259</v>
          </cell>
        </row>
        <row r="262">
          <cell r="A262" t="str">
            <v>NEMVEDRAFT_v1g184899</v>
          </cell>
          <cell r="B262" t="str">
            <v>5 ecto-like</v>
          </cell>
          <cell r="C262">
            <v>1.49697E-12</v>
          </cell>
          <cell r="D262">
            <v>339.54499999999996</v>
          </cell>
          <cell r="E262">
            <v>148.08949999999999</v>
          </cell>
          <cell r="F262">
            <v>41.880699999999997</v>
          </cell>
          <cell r="G262">
            <v>117.7145</v>
          </cell>
          <cell r="H262">
            <v>268.3655</v>
          </cell>
          <cell r="I262">
            <v>102.3023</v>
          </cell>
          <cell r="J262">
            <v>67.771850000000001</v>
          </cell>
          <cell r="K262">
            <v>140.09100000000001</v>
          </cell>
        </row>
        <row r="263">
          <cell r="A263" t="str">
            <v>NEMVEDRAFT_v1g128258</v>
          </cell>
          <cell r="B263" t="str">
            <v>protein</v>
          </cell>
          <cell r="C263">
            <v>1.5900199999999999E-12</v>
          </cell>
          <cell r="D263">
            <v>2.0480400000000003</v>
          </cell>
          <cell r="E263">
            <v>32.681699999999999</v>
          </cell>
          <cell r="F263">
            <v>27.29025</v>
          </cell>
          <cell r="G263">
            <v>8.1360549999999989</v>
          </cell>
          <cell r="H263">
            <v>1.15987</v>
          </cell>
          <cell r="I263">
            <v>48.513500000000008</v>
          </cell>
          <cell r="J263">
            <v>14.00705</v>
          </cell>
          <cell r="K263">
            <v>2.43079</v>
          </cell>
        </row>
        <row r="264">
          <cell r="A264" t="str">
            <v>NEMVEDRAFT_v1g246015</v>
          </cell>
          <cell r="B264" t="str">
            <v>glutamyl aminopeptidase-like</v>
          </cell>
          <cell r="C264">
            <v>1.67252E-12</v>
          </cell>
          <cell r="D264">
            <v>444.23649999999998</v>
          </cell>
          <cell r="E264">
            <v>206.08600000000001</v>
          </cell>
          <cell r="F264">
            <v>80.16</v>
          </cell>
          <cell r="G264">
            <v>121.3305</v>
          </cell>
          <cell r="H264">
            <v>383.49349999999998</v>
          </cell>
          <cell r="I264">
            <v>140.661</v>
          </cell>
          <cell r="J264">
            <v>85.141400000000004</v>
          </cell>
          <cell r="K264">
            <v>173.053</v>
          </cell>
        </row>
        <row r="265">
          <cell r="A265" t="str">
            <v>NEMVEDRAFT_v1g239043</v>
          </cell>
          <cell r="B265" t="str">
            <v>--</v>
          </cell>
          <cell r="C265">
            <v>1.7249899999999999E-12</v>
          </cell>
          <cell r="D265">
            <v>4724</v>
          </cell>
          <cell r="E265">
            <v>7176.15</v>
          </cell>
          <cell r="F265">
            <v>2796.0699999999997</v>
          </cell>
          <cell r="G265">
            <v>1135.9704999999999</v>
          </cell>
          <cell r="H265">
            <v>4374.5249999999996</v>
          </cell>
          <cell r="I265">
            <v>5386.3050000000003</v>
          </cell>
          <cell r="J265">
            <v>1790.65</v>
          </cell>
          <cell r="K265">
            <v>1129.08</v>
          </cell>
        </row>
        <row r="266">
          <cell r="A266" t="str">
            <v>NEMVEDRAFT_v1g241594</v>
          </cell>
          <cell r="B266" t="str">
            <v>protein</v>
          </cell>
          <cell r="C266">
            <v>1.72825E-12</v>
          </cell>
          <cell r="D266">
            <v>447.80499999999995</v>
          </cell>
          <cell r="E266">
            <v>2027.4</v>
          </cell>
          <cell r="F266">
            <v>2830.3249999999998</v>
          </cell>
          <cell r="G266">
            <v>1476.885</v>
          </cell>
          <cell r="H266">
            <v>484.17399999999998</v>
          </cell>
          <cell r="I266">
            <v>2324.9650000000001</v>
          </cell>
          <cell r="J266">
            <v>1168.3899999999999</v>
          </cell>
          <cell r="K266">
            <v>715.70650000000001</v>
          </cell>
        </row>
        <row r="267">
          <cell r="A267" t="str">
            <v>NEMVEDRAFT_v1g214844</v>
          </cell>
          <cell r="B267" t="str">
            <v>von willebrand factor d and egf domain-containing</v>
          </cell>
          <cell r="C267">
            <v>1.97466E-12</v>
          </cell>
          <cell r="D267">
            <v>233.71199999999999</v>
          </cell>
          <cell r="E267">
            <v>21.847799999999999</v>
          </cell>
          <cell r="F267">
            <v>22.940950000000001</v>
          </cell>
          <cell r="G267">
            <v>30.607399999999998</v>
          </cell>
          <cell r="H267">
            <v>54.358600000000003</v>
          </cell>
          <cell r="I267">
            <v>2.9646249999999998</v>
          </cell>
          <cell r="J267">
            <v>3.9666700000000001</v>
          </cell>
          <cell r="K267">
            <v>23.092449999999999</v>
          </cell>
        </row>
        <row r="268">
          <cell r="A268" t="str">
            <v>NEMVEDRAFT_v1g244361</v>
          </cell>
          <cell r="B268" t="str">
            <v>carnitine o-palmitoyltransferase liver isoform-like isoform 2</v>
          </cell>
          <cell r="C268">
            <v>2.0157199999999998E-12</v>
          </cell>
          <cell r="D268">
            <v>267.73050000000001</v>
          </cell>
          <cell r="E268">
            <v>1724.8649999999998</v>
          </cell>
          <cell r="F268">
            <v>2192.62</v>
          </cell>
          <cell r="G268">
            <v>696.67100000000005</v>
          </cell>
          <cell r="H268">
            <v>782.22450000000003</v>
          </cell>
          <cell r="I268">
            <v>2041.62</v>
          </cell>
          <cell r="J268">
            <v>1799.62</v>
          </cell>
          <cell r="K268">
            <v>928.99200000000008</v>
          </cell>
        </row>
        <row r="269">
          <cell r="A269" t="str">
            <v>NEMVEDRAFT_v1g244860</v>
          </cell>
          <cell r="B269" t="str">
            <v>lysosomal alpha-mannosidase-like</v>
          </cell>
          <cell r="C269">
            <v>2.2399099999999999E-12</v>
          </cell>
          <cell r="D269">
            <v>3031.48</v>
          </cell>
          <cell r="E269">
            <v>780.68900000000008</v>
          </cell>
          <cell r="F269">
            <v>345.57299999999998</v>
          </cell>
          <cell r="G269">
            <v>567.97399999999993</v>
          </cell>
          <cell r="H269">
            <v>2276.5450000000001</v>
          </cell>
          <cell r="I269">
            <v>564.05850000000009</v>
          </cell>
          <cell r="J269">
            <v>638.07400000000007</v>
          </cell>
          <cell r="K269">
            <v>923.86850000000004</v>
          </cell>
        </row>
        <row r="270">
          <cell r="A270" t="str">
            <v>NEMVEDRAFT_v1g247951</v>
          </cell>
          <cell r="B270" t="str">
            <v>chitin deacetylase 9 precursor</v>
          </cell>
          <cell r="C270">
            <v>2.2412099999999999E-12</v>
          </cell>
          <cell r="D270">
            <v>493.45100000000002</v>
          </cell>
          <cell r="E270">
            <v>157.84300000000002</v>
          </cell>
          <cell r="F270">
            <v>37.136449999999996</v>
          </cell>
          <cell r="G270">
            <v>15.174825</v>
          </cell>
          <cell r="H270">
            <v>73.445400000000006</v>
          </cell>
          <cell r="I270">
            <v>27.857800000000001</v>
          </cell>
          <cell r="J270">
            <v>7.9307250000000007</v>
          </cell>
          <cell r="K270">
            <v>4.8615700000000004</v>
          </cell>
        </row>
        <row r="271">
          <cell r="A271" t="str">
            <v>NEMVEDRAFT_v1g167395</v>
          </cell>
          <cell r="B271" t="str">
            <v>sodium-coupled monocarboxylate transporter 1</v>
          </cell>
          <cell r="C271">
            <v>2.32874E-12</v>
          </cell>
          <cell r="D271">
            <v>447.34249999999997</v>
          </cell>
          <cell r="E271">
            <v>157.58449999999999</v>
          </cell>
          <cell r="F271">
            <v>65.652550000000005</v>
          </cell>
          <cell r="G271">
            <v>190.23050000000001</v>
          </cell>
          <cell r="H271">
            <v>335.12599999999998</v>
          </cell>
          <cell r="I271">
            <v>131.98249999999999</v>
          </cell>
          <cell r="J271">
            <v>84.385999999999996</v>
          </cell>
          <cell r="K271">
            <v>161.155</v>
          </cell>
        </row>
        <row r="272">
          <cell r="A272" t="str">
            <v>NEMVEDRAFT_v1g24147</v>
          </cell>
          <cell r="B272" t="str">
            <v>--</v>
          </cell>
          <cell r="C272">
            <v>2.3296899999999999E-12</v>
          </cell>
          <cell r="D272">
            <v>48.512550000000005</v>
          </cell>
          <cell r="E272">
            <v>99.681150000000002</v>
          </cell>
          <cell r="F272">
            <v>208.87450000000001</v>
          </cell>
          <cell r="G272">
            <v>200.04250000000002</v>
          </cell>
          <cell r="H272">
            <v>55.746549999999999</v>
          </cell>
          <cell r="I272">
            <v>137.95500000000001</v>
          </cell>
          <cell r="J272">
            <v>282.55500000000001</v>
          </cell>
          <cell r="K272">
            <v>321.28449999999998</v>
          </cell>
        </row>
        <row r="273">
          <cell r="A273" t="str">
            <v>NEMVEDRAFT_v1g208975</v>
          </cell>
          <cell r="B273" t="str">
            <v>protein</v>
          </cell>
          <cell r="C273">
            <v>2.4733299999999999E-12</v>
          </cell>
          <cell r="D273">
            <v>375.4135</v>
          </cell>
          <cell r="E273">
            <v>74.592549999999989</v>
          </cell>
          <cell r="F273">
            <v>64.223349999999996</v>
          </cell>
          <cell r="G273">
            <v>129.791</v>
          </cell>
          <cell r="H273">
            <v>346.976</v>
          </cell>
          <cell r="I273">
            <v>70.546949999999995</v>
          </cell>
          <cell r="J273">
            <v>90.853149999999999</v>
          </cell>
          <cell r="K273">
            <v>124.5655</v>
          </cell>
        </row>
        <row r="274">
          <cell r="A274" t="str">
            <v>NEMVEDRAFT_v1g99603</v>
          </cell>
          <cell r="B274" t="str">
            <v>zinc finger protein 106 homolog</v>
          </cell>
          <cell r="C274">
            <v>2.4832300000000001E-12</v>
          </cell>
          <cell r="D274">
            <v>115.2405</v>
          </cell>
          <cell r="E274">
            <v>645.42250000000001</v>
          </cell>
          <cell r="F274">
            <v>538.10649999999998</v>
          </cell>
          <cell r="G274">
            <v>209.279</v>
          </cell>
          <cell r="H274">
            <v>133.31199999999998</v>
          </cell>
          <cell r="I274">
            <v>496.34249999999997</v>
          </cell>
          <cell r="J274">
            <v>297.245</v>
          </cell>
          <cell r="K274">
            <v>176.00749999999999</v>
          </cell>
        </row>
        <row r="275">
          <cell r="A275" t="str">
            <v>NEMVEDRAFT_v1g118484</v>
          </cell>
          <cell r="B275" t="str">
            <v>protein</v>
          </cell>
          <cell r="C275">
            <v>3.0785399999999999E-12</v>
          </cell>
          <cell r="D275">
            <v>26.448550000000001</v>
          </cell>
          <cell r="E275">
            <v>8.6029049999999998</v>
          </cell>
          <cell r="F275">
            <v>2.0074300000000003</v>
          </cell>
          <cell r="G275">
            <v>1.48516</v>
          </cell>
          <cell r="H275">
            <v>35.454000000000001</v>
          </cell>
          <cell r="I275">
            <v>7.4549000000000003</v>
          </cell>
          <cell r="J275">
            <v>4.3338799999999997</v>
          </cell>
          <cell r="K275">
            <v>5.4817400000000003</v>
          </cell>
        </row>
        <row r="276">
          <cell r="A276" t="str">
            <v>NEMVEDRAFT_v1g246647</v>
          </cell>
          <cell r="B276" t="str">
            <v>predicted protein</v>
          </cell>
          <cell r="C276">
            <v>3.28375E-12</v>
          </cell>
          <cell r="D276">
            <v>369.86249999999995</v>
          </cell>
          <cell r="E276">
            <v>1526.7750000000001</v>
          </cell>
          <cell r="F276">
            <v>1109.83</v>
          </cell>
          <cell r="G276">
            <v>749.48</v>
          </cell>
          <cell r="H276">
            <v>252.6705</v>
          </cell>
          <cell r="I276">
            <v>1713.87</v>
          </cell>
          <cell r="J276">
            <v>951.80449999999996</v>
          </cell>
          <cell r="K276">
            <v>929.13900000000001</v>
          </cell>
        </row>
        <row r="277">
          <cell r="A277" t="str">
            <v>NEMVEDRAFT_v1g164392</v>
          </cell>
          <cell r="B277" t="str">
            <v>dienelactone hydrolase family protein</v>
          </cell>
          <cell r="C277">
            <v>3.2974100000000002E-12</v>
          </cell>
          <cell r="D277">
            <v>74.105850000000004</v>
          </cell>
          <cell r="E277">
            <v>25.965299999999999</v>
          </cell>
          <cell r="F277">
            <v>9.1286899999999989</v>
          </cell>
          <cell r="G277">
            <v>26.732900000000001</v>
          </cell>
          <cell r="H277">
            <v>75.968000000000004</v>
          </cell>
          <cell r="I277">
            <v>16.107250000000001</v>
          </cell>
          <cell r="J277">
            <v>12.639700000000001</v>
          </cell>
          <cell r="K277">
            <v>34.601300000000002</v>
          </cell>
        </row>
        <row r="278">
          <cell r="A278" t="str">
            <v>NEMVEDRAFT_v1g244806</v>
          </cell>
          <cell r="B278" t="str">
            <v>e3 ubiquitin-protein ligase rnf213</v>
          </cell>
          <cell r="C278">
            <v>3.2974100000000002E-12</v>
          </cell>
          <cell r="D278">
            <v>4961.6149999999998</v>
          </cell>
          <cell r="E278">
            <v>2026.63</v>
          </cell>
          <cell r="F278">
            <v>867.73500000000001</v>
          </cell>
          <cell r="G278">
            <v>2820.9399999999996</v>
          </cell>
          <cell r="H278">
            <v>4255.0349999999999</v>
          </cell>
          <cell r="I278">
            <v>1776.6599999999999</v>
          </cell>
          <cell r="J278">
            <v>1012.8845</v>
          </cell>
          <cell r="K278">
            <v>1761.3150000000001</v>
          </cell>
        </row>
        <row r="279">
          <cell r="A279" t="str">
            <v>NEMVEDRAFT_v1g29671</v>
          </cell>
          <cell r="B279" t="str">
            <v>protein sprouty homolog 2 isoform 1</v>
          </cell>
          <cell r="C279">
            <v>3.5612699999999998E-12</v>
          </cell>
          <cell r="D279">
            <v>17.882000000000001</v>
          </cell>
          <cell r="E279">
            <v>114.014</v>
          </cell>
          <cell r="F279">
            <v>130.13999999999999</v>
          </cell>
          <cell r="G279">
            <v>76.518050000000002</v>
          </cell>
          <cell r="H279">
            <v>27.406100000000002</v>
          </cell>
          <cell r="I279">
            <v>82.672349999999994</v>
          </cell>
          <cell r="J279">
            <v>168.19650000000001</v>
          </cell>
          <cell r="K279">
            <v>103.1337</v>
          </cell>
        </row>
        <row r="280">
          <cell r="A280" t="str">
            <v>NEMVEDRAFT_v1g242624</v>
          </cell>
          <cell r="B280" t="str">
            <v>tripeptidyl-peptidase 1-like</v>
          </cell>
          <cell r="C280">
            <v>3.5612699999999998E-12</v>
          </cell>
          <cell r="D280">
            <v>3359.7250000000004</v>
          </cell>
          <cell r="E280">
            <v>1736.3150000000001</v>
          </cell>
          <cell r="F280">
            <v>372.755</v>
          </cell>
          <cell r="G280">
            <v>472.66750000000002</v>
          </cell>
          <cell r="H280">
            <v>2380.13</v>
          </cell>
          <cell r="I280">
            <v>1578.63</v>
          </cell>
          <cell r="J280">
            <v>664.65599999999995</v>
          </cell>
          <cell r="K280">
            <v>536.7165</v>
          </cell>
        </row>
        <row r="281">
          <cell r="A281" t="str">
            <v>NEMVEDRAFT_v1g97576</v>
          </cell>
          <cell r="B281" t="str">
            <v>regucalcin-like</v>
          </cell>
          <cell r="C281">
            <v>3.6964100000000004E-12</v>
          </cell>
          <cell r="D281">
            <v>419.01549999999997</v>
          </cell>
          <cell r="E281">
            <v>208.42699999999999</v>
          </cell>
          <cell r="F281">
            <v>61.381500000000003</v>
          </cell>
          <cell r="G281">
            <v>103.18545</v>
          </cell>
          <cell r="H281">
            <v>347.21000000000004</v>
          </cell>
          <cell r="I281">
            <v>230.14850000000001</v>
          </cell>
          <cell r="J281">
            <v>59.583150000000003</v>
          </cell>
          <cell r="K281">
            <v>72.624250000000004</v>
          </cell>
        </row>
        <row r="282">
          <cell r="A282" t="str">
            <v>NEMVEDRAFT_v1g207968</v>
          </cell>
          <cell r="B282" t="str">
            <v>protein</v>
          </cell>
          <cell r="C282">
            <v>3.8950400000000003E-12</v>
          </cell>
          <cell r="D282">
            <v>48.162649999999999</v>
          </cell>
          <cell r="E282">
            <v>15.968999999999999</v>
          </cell>
          <cell r="F282">
            <v>2.7098599999999999</v>
          </cell>
          <cell r="G282">
            <v>5.2950350000000004</v>
          </cell>
          <cell r="H282">
            <v>42.256100000000004</v>
          </cell>
          <cell r="I282">
            <v>8.6349249999999991</v>
          </cell>
          <cell r="J282">
            <v>5.5710100000000002</v>
          </cell>
          <cell r="K282">
            <v>4.071345</v>
          </cell>
        </row>
        <row r="283">
          <cell r="A283" t="str">
            <v>NEMVEDRAFT_v1g221372</v>
          </cell>
          <cell r="B283" t="str">
            <v>n-acetylmuramoyl-l-alanine amidase-like</v>
          </cell>
          <cell r="C283">
            <v>3.91793E-12</v>
          </cell>
          <cell r="D283">
            <v>66.703499999999991</v>
          </cell>
          <cell r="E283">
            <v>15.9064</v>
          </cell>
          <cell r="F283">
            <v>9.6849099999999986</v>
          </cell>
          <cell r="G283">
            <v>16.659980000000001</v>
          </cell>
          <cell r="H283">
            <v>49.002750000000006</v>
          </cell>
          <cell r="I283">
            <v>11.134419999999999</v>
          </cell>
          <cell r="J283">
            <v>5.3235850000000005</v>
          </cell>
          <cell r="K283">
            <v>24.282900000000001</v>
          </cell>
        </row>
        <row r="284">
          <cell r="A284" t="str">
            <v>NEMVEDRAFT_v1g124706</v>
          </cell>
          <cell r="B284" t="str">
            <v>deleted in malignant brain tumors 1</v>
          </cell>
          <cell r="C284">
            <v>3.9955200000000003E-12</v>
          </cell>
          <cell r="D284">
            <v>152.8295</v>
          </cell>
          <cell r="E284">
            <v>65.887900000000002</v>
          </cell>
          <cell r="F284">
            <v>27.786900000000003</v>
          </cell>
          <cell r="G284">
            <v>60.180400000000006</v>
          </cell>
          <cell r="H284">
            <v>155.96899999999999</v>
          </cell>
          <cell r="I284">
            <v>30.409600000000001</v>
          </cell>
          <cell r="J284">
            <v>30.988500000000002</v>
          </cell>
          <cell r="K284">
            <v>61.564450000000001</v>
          </cell>
        </row>
        <row r="285">
          <cell r="A285" t="str">
            <v>NEMVEDRAFT_v1g226328</v>
          </cell>
          <cell r="B285" t="str">
            <v>rpe-spondin-like</v>
          </cell>
          <cell r="C285">
            <v>4.2183299999999999E-12</v>
          </cell>
          <cell r="D285">
            <v>54.615749999999998</v>
          </cell>
          <cell r="E285">
            <v>316.75800000000004</v>
          </cell>
          <cell r="F285">
            <v>549.5145</v>
          </cell>
          <cell r="G285">
            <v>380.65250000000003</v>
          </cell>
          <cell r="H285">
            <v>66.2149</v>
          </cell>
          <cell r="I285">
            <v>148.95850000000002</v>
          </cell>
          <cell r="J285">
            <v>412.06050000000005</v>
          </cell>
          <cell r="K285">
            <v>305.27049999999997</v>
          </cell>
        </row>
        <row r="286">
          <cell r="A286" t="str">
            <v>NEMVEDRAFT_v1g100129</v>
          </cell>
          <cell r="B286" t="str">
            <v>apoptosis regulator bax</v>
          </cell>
          <cell r="C286">
            <v>4.4123400000000002E-12</v>
          </cell>
          <cell r="D286">
            <v>23.586199999999998</v>
          </cell>
          <cell r="E286">
            <v>146.57049999999998</v>
          </cell>
          <cell r="F286">
            <v>159.63200000000001</v>
          </cell>
          <cell r="G286">
            <v>61.924149999999997</v>
          </cell>
          <cell r="H286">
            <v>19.45065</v>
          </cell>
          <cell r="I286">
            <v>113.09045</v>
          </cell>
          <cell r="J286">
            <v>61.745249999999999</v>
          </cell>
          <cell r="K286">
            <v>49.011400000000002</v>
          </cell>
        </row>
        <row r="287">
          <cell r="A287" t="str">
            <v>NEMVEDRAFT_v1g237908</v>
          </cell>
          <cell r="B287" t="str">
            <v>predicted protein</v>
          </cell>
          <cell r="C287">
            <v>4.5145300000000002E-12</v>
          </cell>
          <cell r="D287">
            <v>35.917450000000002</v>
          </cell>
          <cell r="E287">
            <v>233.5625</v>
          </cell>
          <cell r="F287">
            <v>84.269949999999994</v>
          </cell>
          <cell r="G287">
            <v>122.49299999999999</v>
          </cell>
          <cell r="H287">
            <v>26.508749999999999</v>
          </cell>
          <cell r="I287">
            <v>148.91500000000002</v>
          </cell>
          <cell r="J287">
            <v>190.18700000000001</v>
          </cell>
          <cell r="K287">
            <v>123.325</v>
          </cell>
        </row>
        <row r="288">
          <cell r="A288" t="str">
            <v>NEMVEDRAFT_v1g244653</v>
          </cell>
          <cell r="B288" t="str">
            <v>predicted protein</v>
          </cell>
          <cell r="C288">
            <v>4.97663E-12</v>
          </cell>
          <cell r="D288">
            <v>1309.3854999999999</v>
          </cell>
          <cell r="E288">
            <v>7481.1450000000004</v>
          </cell>
          <cell r="F288">
            <v>3247.2150000000001</v>
          </cell>
          <cell r="G288">
            <v>2223.7749999999996</v>
          </cell>
          <cell r="H288">
            <v>830.45849999999996</v>
          </cell>
          <cell r="I288">
            <v>2835.2950000000001</v>
          </cell>
          <cell r="J288">
            <v>991.44799999999998</v>
          </cell>
          <cell r="K288">
            <v>1324.105</v>
          </cell>
        </row>
        <row r="289">
          <cell r="A289" t="str">
            <v>NEMVEDRAFT_v1g247841</v>
          </cell>
          <cell r="B289" t="str">
            <v>mosaic eyes</v>
          </cell>
          <cell r="C289">
            <v>5.03122E-12</v>
          </cell>
          <cell r="D289">
            <v>9535.2649999999994</v>
          </cell>
          <cell r="E289">
            <v>5459.5450000000001</v>
          </cell>
          <cell r="F289">
            <v>3035.2200000000003</v>
          </cell>
          <cell r="G289">
            <v>2136.3649999999998</v>
          </cell>
          <cell r="H289">
            <v>7852.98</v>
          </cell>
          <cell r="I289">
            <v>5238.1149999999998</v>
          </cell>
          <cell r="J289">
            <v>2693.3999999999996</v>
          </cell>
          <cell r="K289">
            <v>2016.89</v>
          </cell>
        </row>
        <row r="290">
          <cell r="A290" t="str">
            <v>NEMVEDRAFT_v1g88648</v>
          </cell>
          <cell r="B290" t="str">
            <v>protein</v>
          </cell>
          <cell r="C290">
            <v>5.7211200000000002E-12</v>
          </cell>
          <cell r="D290">
            <v>121.604</v>
          </cell>
          <cell r="E290">
            <v>18.505299999999998</v>
          </cell>
          <cell r="F290">
            <v>21.373899999999999</v>
          </cell>
          <cell r="G290">
            <v>39.388999999999996</v>
          </cell>
          <cell r="H290">
            <v>110.54624999999999</v>
          </cell>
          <cell r="I290">
            <v>13.651299999999999</v>
          </cell>
          <cell r="J290">
            <v>32.465200000000003</v>
          </cell>
          <cell r="K290">
            <v>42.588650000000001</v>
          </cell>
        </row>
        <row r="291">
          <cell r="A291" t="str">
            <v>NEMVEDRAFT_v1g100394</v>
          </cell>
          <cell r="B291" t="str">
            <v>phospholipase b-like 1</v>
          </cell>
          <cell r="C291">
            <v>5.96906E-12</v>
          </cell>
          <cell r="D291">
            <v>69.213949999999997</v>
          </cell>
          <cell r="E291">
            <v>25.3782</v>
          </cell>
          <cell r="F291">
            <v>10.133645</v>
          </cell>
          <cell r="G291">
            <v>5.8759899999999998</v>
          </cell>
          <cell r="H291">
            <v>40.221000000000004</v>
          </cell>
          <cell r="I291">
            <v>26.677800000000001</v>
          </cell>
          <cell r="J291">
            <v>6.5633299999999997</v>
          </cell>
          <cell r="K291">
            <v>12.104054999999999</v>
          </cell>
        </row>
        <row r="292">
          <cell r="A292" t="str">
            <v>NEMVEDRAFT_v1g142555</v>
          </cell>
          <cell r="B292" t="str">
            <v>xaa-pro dipeptidase</v>
          </cell>
          <cell r="C292">
            <v>6.4020299999999999E-12</v>
          </cell>
          <cell r="D292">
            <v>235.017</v>
          </cell>
          <cell r="E292">
            <v>126.17099999999999</v>
          </cell>
          <cell r="F292">
            <v>43.411549999999998</v>
          </cell>
          <cell r="G292">
            <v>59.988200000000006</v>
          </cell>
          <cell r="H292">
            <v>191.95650000000001</v>
          </cell>
          <cell r="I292">
            <v>99.81165</v>
          </cell>
          <cell r="J292">
            <v>45.604950000000002</v>
          </cell>
          <cell r="K292">
            <v>63.670950000000005</v>
          </cell>
        </row>
        <row r="293">
          <cell r="A293" t="str">
            <v>NEMVEDRAFT_v1g88150</v>
          </cell>
          <cell r="B293" t="str">
            <v>aggrecan core</v>
          </cell>
          <cell r="C293">
            <v>7.8776500000000001E-12</v>
          </cell>
          <cell r="D293">
            <v>304.62200000000001</v>
          </cell>
          <cell r="E293">
            <v>406.1925</v>
          </cell>
          <cell r="F293">
            <v>217.935</v>
          </cell>
          <cell r="G293">
            <v>110.03100000000001</v>
          </cell>
          <cell r="H293">
            <v>248.51799999999997</v>
          </cell>
          <cell r="I293">
            <v>869.43100000000004</v>
          </cell>
          <cell r="J293">
            <v>190.34700000000001</v>
          </cell>
          <cell r="K293">
            <v>149.19450000000001</v>
          </cell>
        </row>
        <row r="294">
          <cell r="A294" t="str">
            <v>NEMVEDRAFT_v1g216320</v>
          </cell>
          <cell r="B294" t="str">
            <v>protein</v>
          </cell>
          <cell r="C294">
            <v>8.1598499999999998E-12</v>
          </cell>
          <cell r="D294">
            <v>44.61495</v>
          </cell>
          <cell r="E294">
            <v>18.630549999999999</v>
          </cell>
          <cell r="F294">
            <v>4.6122449999999997</v>
          </cell>
          <cell r="G294">
            <v>17.563300000000002</v>
          </cell>
          <cell r="H294">
            <v>42.934449999999998</v>
          </cell>
          <cell r="I294">
            <v>14.909800000000001</v>
          </cell>
          <cell r="J294">
            <v>4.2140950000000004</v>
          </cell>
          <cell r="K294">
            <v>7.2923600000000004</v>
          </cell>
        </row>
        <row r="295">
          <cell r="A295" t="str">
            <v>NEMVEDRAFT_v1g233772</v>
          </cell>
          <cell r="B295" t="str">
            <v>serine threonine-protein kinase nlk</v>
          </cell>
          <cell r="C295">
            <v>9.5930599999999999E-12</v>
          </cell>
          <cell r="D295">
            <v>74.191800000000001</v>
          </cell>
          <cell r="E295">
            <v>386.66149999999999</v>
          </cell>
          <cell r="F295">
            <v>416.69150000000002</v>
          </cell>
          <cell r="G295">
            <v>434.57299999999998</v>
          </cell>
          <cell r="H295">
            <v>84.857799999999997</v>
          </cell>
          <cell r="I295">
            <v>312.83299999999997</v>
          </cell>
          <cell r="J295">
            <v>225.02500000000003</v>
          </cell>
          <cell r="K295">
            <v>387.87049999999999</v>
          </cell>
        </row>
        <row r="296">
          <cell r="A296" t="str">
            <v>NEMVEDRAFT_v1g219985</v>
          </cell>
          <cell r="B296" t="str">
            <v>sh3 and px domain-containing protein 2a-like</v>
          </cell>
          <cell r="C296">
            <v>1.00254E-11</v>
          </cell>
          <cell r="D296">
            <v>3.8096450000000002</v>
          </cell>
          <cell r="E296">
            <v>32.24335</v>
          </cell>
          <cell r="F296">
            <v>65.623249999999999</v>
          </cell>
          <cell r="G296">
            <v>48.235349999999997</v>
          </cell>
          <cell r="H296">
            <v>6.0682900000000002</v>
          </cell>
          <cell r="I296">
            <v>43.479649999999999</v>
          </cell>
          <cell r="J296">
            <v>33.322000000000003</v>
          </cell>
          <cell r="K296">
            <v>11.583645000000001</v>
          </cell>
        </row>
        <row r="297">
          <cell r="A297" t="str">
            <v>NEMVEDRAFT_v1g209681</v>
          </cell>
          <cell r="B297" t="str">
            <v>nuclear receptor subfamily 2 group e member 1</v>
          </cell>
          <cell r="C297">
            <v>1.0280000000000001E-11</v>
          </cell>
          <cell r="D297">
            <v>84.409500000000008</v>
          </cell>
          <cell r="E297">
            <v>24.853750000000002</v>
          </cell>
          <cell r="F297">
            <v>12.7956</v>
          </cell>
          <cell r="G297">
            <v>46.105499999999999</v>
          </cell>
          <cell r="H297">
            <v>71.990299999999991</v>
          </cell>
          <cell r="I297">
            <v>9.9456900000000008</v>
          </cell>
          <cell r="J297">
            <v>21.823250000000002</v>
          </cell>
          <cell r="K297">
            <v>74.883899999999997</v>
          </cell>
        </row>
        <row r="298">
          <cell r="A298" t="str">
            <v>NEMVEDRAFT_v1g233595</v>
          </cell>
          <cell r="B298" t="str">
            <v>legumain precursor</v>
          </cell>
          <cell r="C298">
            <v>1.03325E-11</v>
          </cell>
          <cell r="D298">
            <v>3480.4449999999997</v>
          </cell>
          <cell r="E298">
            <v>2206.2550000000001</v>
          </cell>
          <cell r="F298">
            <v>940.1105</v>
          </cell>
          <cell r="G298">
            <v>826.78600000000006</v>
          </cell>
          <cell r="H298">
            <v>3236.3049999999998</v>
          </cell>
          <cell r="I298">
            <v>1487.01</v>
          </cell>
          <cell r="J298">
            <v>936.53050000000007</v>
          </cell>
          <cell r="K298">
            <v>1007.3265000000001</v>
          </cell>
        </row>
        <row r="299">
          <cell r="A299" t="str">
            <v>NEMVEDRAFT_v1g238796</v>
          </cell>
          <cell r="B299" t="str">
            <v>protein</v>
          </cell>
          <cell r="C299">
            <v>1.0732000000000001E-11</v>
          </cell>
          <cell r="D299">
            <v>42.17</v>
          </cell>
          <cell r="E299">
            <v>336.0385</v>
          </cell>
          <cell r="F299">
            <v>102.0472</v>
          </cell>
          <cell r="G299">
            <v>58.051400000000001</v>
          </cell>
          <cell r="H299">
            <v>67.423749999999998</v>
          </cell>
          <cell r="I299">
            <v>463.07599999999996</v>
          </cell>
          <cell r="J299">
            <v>271.37549999999999</v>
          </cell>
          <cell r="K299">
            <v>463.23249999999996</v>
          </cell>
        </row>
        <row r="300">
          <cell r="A300" t="str">
            <v>NEMVEDRAFT_v1g11859</v>
          </cell>
          <cell r="B300" t="str">
            <v>--</v>
          </cell>
          <cell r="C300">
            <v>1.1016299999999999E-11</v>
          </cell>
          <cell r="D300">
            <v>244.654</v>
          </cell>
          <cell r="E300">
            <v>45.59</v>
          </cell>
          <cell r="F300">
            <v>27.332299999999996</v>
          </cell>
          <cell r="G300">
            <v>60.245950000000001</v>
          </cell>
          <cell r="H300">
            <v>179.71199999999999</v>
          </cell>
          <cell r="I300">
            <v>47.098149999999997</v>
          </cell>
          <cell r="J300">
            <v>62.331099999999992</v>
          </cell>
          <cell r="K300">
            <v>80.1661</v>
          </cell>
        </row>
        <row r="301">
          <cell r="A301" t="str">
            <v>NEMVEDRAFT_v1g197226</v>
          </cell>
          <cell r="B301" t="str">
            <v>peptide-n4-n-acetyl-beta-d-glucosaminylasparagine amidase f precursor</v>
          </cell>
          <cell r="C301">
            <v>1.11176E-11</v>
          </cell>
          <cell r="D301">
            <v>36.203900000000004</v>
          </cell>
          <cell r="E301">
            <v>212.36449999999999</v>
          </cell>
          <cell r="F301">
            <v>238.84550000000002</v>
          </cell>
          <cell r="G301">
            <v>131.85599999999999</v>
          </cell>
          <cell r="H301">
            <v>93.121549999999999</v>
          </cell>
          <cell r="I301">
            <v>403.74199999999996</v>
          </cell>
          <cell r="J301">
            <v>267.38200000000001</v>
          </cell>
          <cell r="K301">
            <v>138.922</v>
          </cell>
        </row>
        <row r="302">
          <cell r="A302" t="str">
            <v>NEMVEDRAFT_v1g162264</v>
          </cell>
          <cell r="B302" t="str">
            <v>alkaline phosphatase</v>
          </cell>
          <cell r="C302">
            <v>1.14073E-11</v>
          </cell>
          <cell r="D302">
            <v>1203.335</v>
          </cell>
          <cell r="E302">
            <v>534.01499999999999</v>
          </cell>
          <cell r="F302">
            <v>162.73650000000001</v>
          </cell>
          <cell r="G302">
            <v>410.48500000000001</v>
          </cell>
          <cell r="H302">
            <v>964.28549999999996</v>
          </cell>
          <cell r="I302">
            <v>535.67200000000003</v>
          </cell>
          <cell r="J302">
            <v>294.43150000000003</v>
          </cell>
          <cell r="K302">
            <v>519.68949999999995</v>
          </cell>
        </row>
        <row r="303">
          <cell r="A303" t="str">
            <v>NEMVEDRAFT_v1g167818</v>
          </cell>
          <cell r="B303" t="str">
            <v>ubiquitin-conjugating enzyme e2 g1</v>
          </cell>
          <cell r="C303">
            <v>1.37085E-11</v>
          </cell>
          <cell r="D303">
            <v>277.68849999999998</v>
          </cell>
          <cell r="E303">
            <v>1023.6624999999999</v>
          </cell>
          <cell r="F303">
            <v>1044.4760000000001</v>
          </cell>
          <cell r="G303">
            <v>497.51949999999999</v>
          </cell>
          <cell r="H303">
            <v>213.8775</v>
          </cell>
          <cell r="I303">
            <v>1003.1845000000001</v>
          </cell>
          <cell r="J303">
            <v>936.19749999999999</v>
          </cell>
          <cell r="K303">
            <v>477.43650000000002</v>
          </cell>
        </row>
        <row r="304">
          <cell r="A304" t="str">
            <v>NEMVEDRAFT_v1g220581</v>
          </cell>
          <cell r="B304" t="str">
            <v>predicted protein</v>
          </cell>
          <cell r="C304">
            <v>1.4184199999999999E-11</v>
          </cell>
          <cell r="D304">
            <v>41.732149999999997</v>
          </cell>
          <cell r="E304">
            <v>167.26</v>
          </cell>
          <cell r="F304">
            <v>195.261</v>
          </cell>
          <cell r="G304">
            <v>99.440250000000006</v>
          </cell>
          <cell r="H304">
            <v>43.190449999999998</v>
          </cell>
          <cell r="I304">
            <v>283.71050000000002</v>
          </cell>
          <cell r="J304">
            <v>190.215</v>
          </cell>
          <cell r="K304">
            <v>136.1705</v>
          </cell>
        </row>
        <row r="305">
          <cell r="A305" t="str">
            <v>NEMVEDRAFT_v1g196726</v>
          </cell>
          <cell r="B305" t="str">
            <v>integrin alpha-8</v>
          </cell>
          <cell r="C305">
            <v>1.6427100000000001E-11</v>
          </cell>
          <cell r="D305">
            <v>214.79649999999998</v>
          </cell>
          <cell r="E305">
            <v>1270.335</v>
          </cell>
          <cell r="F305">
            <v>237.58350000000002</v>
          </cell>
          <cell r="G305">
            <v>237.75650000000002</v>
          </cell>
          <cell r="H305">
            <v>204.4785</v>
          </cell>
          <cell r="I305">
            <v>343.54750000000001</v>
          </cell>
          <cell r="J305">
            <v>285.02</v>
          </cell>
          <cell r="K305">
            <v>140.09450000000001</v>
          </cell>
        </row>
        <row r="306">
          <cell r="A306" t="str">
            <v>NEMVEDRAFT_v1g169415</v>
          </cell>
          <cell r="B306" t="str">
            <v>adp-ribosylation factor</v>
          </cell>
          <cell r="C306">
            <v>1.7162199999999999E-11</v>
          </cell>
          <cell r="D306">
            <v>48.095150000000004</v>
          </cell>
          <cell r="E306">
            <v>11.32705</v>
          </cell>
          <cell r="F306">
            <v>5.4676299999999998</v>
          </cell>
          <cell r="G306">
            <v>11.300325000000001</v>
          </cell>
          <cell r="H306">
            <v>49.240250000000003</v>
          </cell>
          <cell r="I306">
            <v>13.64265</v>
          </cell>
          <cell r="J306">
            <v>7.6806799999999997</v>
          </cell>
          <cell r="K306">
            <v>13.369300000000001</v>
          </cell>
        </row>
        <row r="307">
          <cell r="A307" t="str">
            <v>NEMVEDRAFT_v1g119418</v>
          </cell>
          <cell r="B307" t="str">
            <v>acid trehalase-like protein 1-like</v>
          </cell>
          <cell r="C307">
            <v>1.8991799999999999E-11</v>
          </cell>
          <cell r="D307">
            <v>749.39249999999993</v>
          </cell>
          <cell r="E307">
            <v>765.32349999999997</v>
          </cell>
          <cell r="F307">
            <v>209.79250000000002</v>
          </cell>
          <cell r="G307">
            <v>223.47949999999997</v>
          </cell>
          <cell r="H307">
            <v>535.64550000000008</v>
          </cell>
          <cell r="I307">
            <v>674.54200000000003</v>
          </cell>
          <cell r="J307">
            <v>140.78899999999999</v>
          </cell>
          <cell r="K307">
            <v>128.60749999999999</v>
          </cell>
        </row>
        <row r="308">
          <cell r="A308" t="str">
            <v>NEMVEDRAFT_v1g144209</v>
          </cell>
          <cell r="B308" t="str">
            <v>xaa-pro dipeptidase</v>
          </cell>
          <cell r="C308">
            <v>1.9216500000000002E-11</v>
          </cell>
          <cell r="D308">
            <v>796.93499999999995</v>
          </cell>
          <cell r="E308">
            <v>411.15499999999997</v>
          </cell>
          <cell r="F308">
            <v>179.976</v>
          </cell>
          <cell r="G308">
            <v>211.7955</v>
          </cell>
          <cell r="H308">
            <v>586.95499999999993</v>
          </cell>
          <cell r="I308">
            <v>351.0025</v>
          </cell>
          <cell r="J308">
            <v>152.17099999999999</v>
          </cell>
          <cell r="K308">
            <v>218.27199999999999</v>
          </cell>
        </row>
        <row r="309">
          <cell r="A309" t="str">
            <v>NEMVEDRAFT_v1g127267</v>
          </cell>
          <cell r="B309" t="str">
            <v>dna (cytosine-5)-methyltransferase 3a</v>
          </cell>
          <cell r="C309">
            <v>1.9271700000000001E-11</v>
          </cell>
          <cell r="D309">
            <v>413.98649999999998</v>
          </cell>
          <cell r="E309">
            <v>136.08100000000002</v>
          </cell>
          <cell r="F309">
            <v>106.3004</v>
          </cell>
          <cell r="G309">
            <v>120.1675</v>
          </cell>
          <cell r="H309">
            <v>360.61099999999999</v>
          </cell>
          <cell r="I309">
            <v>114.14</v>
          </cell>
          <cell r="J309">
            <v>119.7085</v>
          </cell>
          <cell r="K309">
            <v>97.306250000000006</v>
          </cell>
        </row>
        <row r="310">
          <cell r="A310" t="str">
            <v>NEMVEDRAFT_v1g197609</v>
          </cell>
          <cell r="B310" t="str">
            <v>adenosine receptor a2a-like</v>
          </cell>
          <cell r="C310">
            <v>1.9385199999999999E-11</v>
          </cell>
          <cell r="D310">
            <v>3.8096450000000002</v>
          </cell>
          <cell r="E310">
            <v>70.130549999999999</v>
          </cell>
          <cell r="F310">
            <v>19.716899999999999</v>
          </cell>
          <cell r="G310">
            <v>11.041729999999999</v>
          </cell>
          <cell r="H310">
            <v>6.0313099999999995</v>
          </cell>
          <cell r="I310">
            <v>31.017000000000003</v>
          </cell>
          <cell r="J310">
            <v>10.91029</v>
          </cell>
          <cell r="K310">
            <v>13.889704999999999</v>
          </cell>
        </row>
        <row r="311">
          <cell r="A311" t="str">
            <v>NEMVEDRAFT_v1g78993</v>
          </cell>
          <cell r="B311" t="str">
            <v>lactose-binding lectin l-2-like</v>
          </cell>
          <cell r="C311">
            <v>1.9873599999999999E-11</v>
          </cell>
          <cell r="D311">
            <v>50.165700000000001</v>
          </cell>
          <cell r="E311">
            <v>334.87199999999996</v>
          </cell>
          <cell r="F311">
            <v>221.82</v>
          </cell>
          <cell r="G311">
            <v>126.23950000000001</v>
          </cell>
          <cell r="H311">
            <v>40.4955</v>
          </cell>
          <cell r="I311">
            <v>184.35849999999999</v>
          </cell>
          <cell r="J311">
            <v>128.0325</v>
          </cell>
          <cell r="K311">
            <v>125.65599999999999</v>
          </cell>
        </row>
        <row r="312">
          <cell r="A312" t="str">
            <v>NEMVEDRAFT_v1g94204</v>
          </cell>
          <cell r="B312" t="str">
            <v>protein</v>
          </cell>
          <cell r="C312">
            <v>2.1024399999999999E-11</v>
          </cell>
          <cell r="D312">
            <v>65.205799999999996</v>
          </cell>
          <cell r="E312">
            <v>29.370449999999998</v>
          </cell>
          <cell r="F312">
            <v>6.8254900000000003</v>
          </cell>
          <cell r="G312">
            <v>11.36497</v>
          </cell>
          <cell r="H312">
            <v>104.1049</v>
          </cell>
          <cell r="I312">
            <v>30.97345</v>
          </cell>
          <cell r="J312">
            <v>26.998199999999997</v>
          </cell>
          <cell r="K312">
            <v>32.840600000000002</v>
          </cell>
        </row>
        <row r="313">
          <cell r="A313" t="str">
            <v>NEMVEDRAFT_v1g137796</v>
          </cell>
          <cell r="B313" t="str">
            <v>brevican core protein</v>
          </cell>
          <cell r="C313">
            <v>2.40255E-11</v>
          </cell>
          <cell r="D313">
            <v>413.40350000000001</v>
          </cell>
          <cell r="E313">
            <v>147.70599999999999</v>
          </cell>
          <cell r="F313">
            <v>14.9072</v>
          </cell>
          <cell r="G313">
            <v>12.6562</v>
          </cell>
          <cell r="H313">
            <v>205.69920000000002</v>
          </cell>
          <cell r="I313">
            <v>20.394165000000001</v>
          </cell>
          <cell r="J313">
            <v>4.4589049999999997</v>
          </cell>
          <cell r="K313">
            <v>11.508805000000001</v>
          </cell>
        </row>
        <row r="314">
          <cell r="A314" t="str">
            <v>NEMVEDRAFT_v1g99940</v>
          </cell>
          <cell r="B314" t="str">
            <v>myotrophin-like isoform 1</v>
          </cell>
          <cell r="C314">
            <v>2.4453E-11</v>
          </cell>
          <cell r="D314">
            <v>12.44168</v>
          </cell>
          <cell r="E314">
            <v>77.770700000000005</v>
          </cell>
          <cell r="F314">
            <v>45.607250000000001</v>
          </cell>
          <cell r="G314">
            <v>31.253</v>
          </cell>
          <cell r="H314">
            <v>9.7715499999999995</v>
          </cell>
          <cell r="I314">
            <v>76.38</v>
          </cell>
          <cell r="J314">
            <v>28.0246</v>
          </cell>
          <cell r="K314">
            <v>18.751300000000001</v>
          </cell>
        </row>
        <row r="315">
          <cell r="A315" t="str">
            <v>NEMVEDRAFT_v1g207545</v>
          </cell>
          <cell r="B315" t="str">
            <v>protein</v>
          </cell>
          <cell r="C315">
            <v>2.7242799999999999E-11</v>
          </cell>
          <cell r="D315">
            <v>16.472249999999999</v>
          </cell>
          <cell r="E315">
            <v>91.289600000000007</v>
          </cell>
          <cell r="F315">
            <v>49.172449999999998</v>
          </cell>
          <cell r="G315">
            <v>14.01205</v>
          </cell>
          <cell r="H315">
            <v>13.841749999999999</v>
          </cell>
          <cell r="I315">
            <v>127.60814999999999</v>
          </cell>
          <cell r="J315">
            <v>26.891550000000002</v>
          </cell>
          <cell r="K315">
            <v>15.1051</v>
          </cell>
        </row>
        <row r="316">
          <cell r="A316" t="str">
            <v>NEMVEDRAFT_v1g118229</v>
          </cell>
          <cell r="B316" t="str">
            <v>hemagglutinin amebocyte aggregation factor-like</v>
          </cell>
          <cell r="C316">
            <v>2.7452000000000001E-11</v>
          </cell>
          <cell r="D316">
            <v>10908.75</v>
          </cell>
          <cell r="E316">
            <v>6850.2049999999999</v>
          </cell>
          <cell r="F316">
            <v>4228.0650000000005</v>
          </cell>
          <cell r="G316">
            <v>1273.4850000000001</v>
          </cell>
          <cell r="H316">
            <v>4729.2</v>
          </cell>
          <cell r="I316">
            <v>10327.119999999999</v>
          </cell>
          <cell r="J316">
            <v>2733.6350000000002</v>
          </cell>
          <cell r="K316">
            <v>2116.2600000000002</v>
          </cell>
        </row>
        <row r="317">
          <cell r="A317" t="str">
            <v>NEMVEDRAFT_v1g86037</v>
          </cell>
          <cell r="B317" t="str">
            <v>protein</v>
          </cell>
          <cell r="C317">
            <v>2.9371199999999999E-11</v>
          </cell>
          <cell r="D317">
            <v>11.979279999999999</v>
          </cell>
          <cell r="E317">
            <v>19.123699999999999</v>
          </cell>
          <cell r="F317">
            <v>53.144400000000005</v>
          </cell>
          <cell r="G317">
            <v>49.13955</v>
          </cell>
          <cell r="H317">
            <v>11.017344999999999</v>
          </cell>
          <cell r="I317">
            <v>17.34825</v>
          </cell>
          <cell r="J317">
            <v>61.713850000000001</v>
          </cell>
          <cell r="K317">
            <v>79.695549999999997</v>
          </cell>
        </row>
        <row r="318">
          <cell r="A318" t="str">
            <v>NEMVEDRAFT_v1g243369</v>
          </cell>
          <cell r="B318" t="str">
            <v>glycoside hydrolase family 24</v>
          </cell>
          <cell r="C318">
            <v>3.3776100000000003E-11</v>
          </cell>
          <cell r="D318">
            <v>1083.4504999999999</v>
          </cell>
          <cell r="E318">
            <v>459.22649999999999</v>
          </cell>
          <cell r="F318">
            <v>183.011</v>
          </cell>
          <cell r="G318">
            <v>256.54150000000004</v>
          </cell>
          <cell r="H318">
            <v>1058.2284999999999</v>
          </cell>
          <cell r="I318">
            <v>625.721</v>
          </cell>
          <cell r="J318">
            <v>294.46550000000002</v>
          </cell>
          <cell r="K318">
            <v>327.40800000000002</v>
          </cell>
        </row>
        <row r="319">
          <cell r="A319" t="str">
            <v>NEMVEDRAFT_v1g213259</v>
          </cell>
          <cell r="B319" t="str">
            <v>peroxidasin-like protein</v>
          </cell>
          <cell r="C319">
            <v>3.8071800000000003E-11</v>
          </cell>
          <cell r="D319">
            <v>258.42349999999999</v>
          </cell>
          <cell r="E319">
            <v>123.50144999999999</v>
          </cell>
          <cell r="F319">
            <v>47.724699999999999</v>
          </cell>
          <cell r="G319">
            <v>79.940899999999999</v>
          </cell>
          <cell r="H319">
            <v>226.65800000000002</v>
          </cell>
          <cell r="I319">
            <v>68.872799999999998</v>
          </cell>
          <cell r="J319">
            <v>49.930949999999996</v>
          </cell>
          <cell r="K319">
            <v>123.375</v>
          </cell>
        </row>
        <row r="320">
          <cell r="A320" t="str">
            <v>NEMVEDRAFT_v1g33342</v>
          </cell>
          <cell r="B320" t="str">
            <v>steroid 17-alpha-hydroxylase lyase precursor</v>
          </cell>
          <cell r="C320">
            <v>3.9185400000000003E-11</v>
          </cell>
          <cell r="D320">
            <v>155.8005</v>
          </cell>
          <cell r="E320">
            <v>33.949799999999996</v>
          </cell>
          <cell r="F320">
            <v>10.336970000000001</v>
          </cell>
          <cell r="G320">
            <v>8.846309999999999</v>
          </cell>
          <cell r="H320">
            <v>55.87885</v>
          </cell>
          <cell r="I320">
            <v>16.697265000000002</v>
          </cell>
          <cell r="J320">
            <v>10.66029</v>
          </cell>
          <cell r="K320">
            <v>17.486000000000001</v>
          </cell>
        </row>
        <row r="321">
          <cell r="A321" t="str">
            <v>NEMVEDRAFT_v1g208845</v>
          </cell>
          <cell r="B321" t="str">
            <v>predicted protein</v>
          </cell>
          <cell r="C321">
            <v>4.0801399999999998E-11</v>
          </cell>
          <cell r="D321">
            <v>293.16200000000003</v>
          </cell>
          <cell r="E321">
            <v>1587.8150000000001</v>
          </cell>
          <cell r="F321">
            <v>1602.115</v>
          </cell>
          <cell r="G321">
            <v>994.03599999999994</v>
          </cell>
          <cell r="H321">
            <v>362.52</v>
          </cell>
          <cell r="I321">
            <v>1377.8150000000001</v>
          </cell>
          <cell r="J321">
            <v>1122.845</v>
          </cell>
          <cell r="K321">
            <v>1028.7694999999999</v>
          </cell>
        </row>
        <row r="322">
          <cell r="A322" t="str">
            <v>NEMVEDRAFT_v1g128296</v>
          </cell>
          <cell r="B322" t="str">
            <v>homeobox protein mox-2-like</v>
          </cell>
          <cell r="C322">
            <v>4.21391E-11</v>
          </cell>
          <cell r="D322">
            <v>0.87441600000000008</v>
          </cell>
          <cell r="E322">
            <v>2.0117799999999999</v>
          </cell>
          <cell r="F322">
            <v>33.499850000000002</v>
          </cell>
          <cell r="G322">
            <v>100.99005</v>
          </cell>
          <cell r="H322">
            <v>2.14968</v>
          </cell>
          <cell r="I322">
            <v>6.8213100000000004</v>
          </cell>
          <cell r="J322">
            <v>3.59422</v>
          </cell>
          <cell r="K322">
            <v>4.2414000000000005</v>
          </cell>
        </row>
        <row r="323">
          <cell r="A323" t="str">
            <v>NEMVEDRAFT_v1g209154</v>
          </cell>
          <cell r="B323" t="str">
            <v>protein</v>
          </cell>
          <cell r="C323">
            <v>4.21391E-11</v>
          </cell>
          <cell r="D323">
            <v>25.920649999999998</v>
          </cell>
          <cell r="E323">
            <v>4.6732849999999999</v>
          </cell>
          <cell r="F323">
            <v>1.9561450000000002</v>
          </cell>
          <cell r="G323">
            <v>8.2007049999999992</v>
          </cell>
          <cell r="H323">
            <v>36.388300000000001</v>
          </cell>
          <cell r="I323">
            <v>6.1877149999999999</v>
          </cell>
          <cell r="J323">
            <v>4.2140950000000004</v>
          </cell>
          <cell r="K323">
            <v>15.8001</v>
          </cell>
        </row>
        <row r="324">
          <cell r="A324" t="str">
            <v>NEMVEDRAFT_v1g244035</v>
          </cell>
          <cell r="B324" t="str">
            <v>proactivator polypeptide</v>
          </cell>
          <cell r="C324">
            <v>4.3826999999999999E-11</v>
          </cell>
          <cell r="D324">
            <v>24924.050000000003</v>
          </cell>
          <cell r="E324">
            <v>8373.6549999999988</v>
          </cell>
          <cell r="F324">
            <v>3836.09</v>
          </cell>
          <cell r="G324">
            <v>1191.75</v>
          </cell>
          <cell r="H324">
            <v>6376.88</v>
          </cell>
          <cell r="I324">
            <v>6680.5849999999991</v>
          </cell>
          <cell r="J324">
            <v>3004.8599999999997</v>
          </cell>
          <cell r="K324">
            <v>1185.4614999999999</v>
          </cell>
        </row>
        <row r="325">
          <cell r="A325" t="str">
            <v>NEMVEDRAFT_v1g234362</v>
          </cell>
          <cell r="B325" t="str">
            <v>ras-related protein rab-30-like</v>
          </cell>
          <cell r="C325">
            <v>4.8294400000000002E-11</v>
          </cell>
          <cell r="D325">
            <v>30.499649999999999</v>
          </cell>
          <cell r="E325">
            <v>237.124</v>
          </cell>
          <cell r="F325">
            <v>104.80605</v>
          </cell>
          <cell r="G325">
            <v>80.586500000000001</v>
          </cell>
          <cell r="H325">
            <v>26.379300000000001</v>
          </cell>
          <cell r="I325">
            <v>90.075050000000005</v>
          </cell>
          <cell r="J325">
            <v>127.8035</v>
          </cell>
          <cell r="K325">
            <v>59.454499999999996</v>
          </cell>
        </row>
        <row r="326">
          <cell r="A326" t="str">
            <v>NEMVEDRAFT_v1g25772</v>
          </cell>
          <cell r="B326" t="str">
            <v>--</v>
          </cell>
          <cell r="C326">
            <v>4.8294400000000002E-11</v>
          </cell>
          <cell r="D326">
            <v>0.87441600000000008</v>
          </cell>
          <cell r="E326">
            <v>1.1497199999999999</v>
          </cell>
          <cell r="F326">
            <v>10.935245</v>
          </cell>
          <cell r="G326">
            <v>30.348800000000001</v>
          </cell>
          <cell r="H326">
            <v>1</v>
          </cell>
          <cell r="I326">
            <v>1</v>
          </cell>
          <cell r="J326">
            <v>2.2320700000000002</v>
          </cell>
          <cell r="K326">
            <v>4.3162399999999996</v>
          </cell>
        </row>
        <row r="327">
          <cell r="A327" t="str">
            <v>NEMVEDRAFT_v1g219471</v>
          </cell>
          <cell r="B327" t="str">
            <v>protein</v>
          </cell>
          <cell r="C327">
            <v>4.8686E-11</v>
          </cell>
          <cell r="D327">
            <v>115.834</v>
          </cell>
          <cell r="E327">
            <v>30.638600000000004</v>
          </cell>
          <cell r="F327">
            <v>18.867350000000002</v>
          </cell>
          <cell r="G327">
            <v>36.935049999999997</v>
          </cell>
          <cell r="H327">
            <v>101.65055000000001</v>
          </cell>
          <cell r="I327">
            <v>12.392890000000001</v>
          </cell>
          <cell r="J327">
            <v>40.4011</v>
          </cell>
          <cell r="K327">
            <v>89.269049999999993</v>
          </cell>
        </row>
        <row r="328">
          <cell r="A328" t="str">
            <v>NEMVEDRAFT_v1g135177</v>
          </cell>
          <cell r="B328" t="str">
            <v>synaptotagmin-7 isoform 1</v>
          </cell>
          <cell r="C328">
            <v>4.8719099999999998E-11</v>
          </cell>
          <cell r="D328">
            <v>86.698999999999998</v>
          </cell>
          <cell r="E328">
            <v>23.9222</v>
          </cell>
          <cell r="F328">
            <v>14.0938</v>
          </cell>
          <cell r="G328">
            <v>23.827200000000001</v>
          </cell>
          <cell r="H328">
            <v>91.1297</v>
          </cell>
          <cell r="I328">
            <v>19.865200000000002</v>
          </cell>
          <cell r="J328">
            <v>21.79965</v>
          </cell>
          <cell r="K328">
            <v>42.513800000000003</v>
          </cell>
        </row>
        <row r="329">
          <cell r="A329" t="str">
            <v>NEMVEDRAFT_v1g246995</v>
          </cell>
          <cell r="B329" t="str">
            <v>predicted protein</v>
          </cell>
          <cell r="C329">
            <v>4.89729E-11</v>
          </cell>
          <cell r="D329">
            <v>1792.71</v>
          </cell>
          <cell r="E329">
            <v>574.822</v>
          </cell>
          <cell r="F329">
            <v>164.85300000000001</v>
          </cell>
          <cell r="G329">
            <v>203.33749999999998</v>
          </cell>
          <cell r="H329">
            <v>924.19299999999998</v>
          </cell>
          <cell r="I329">
            <v>272.21850000000001</v>
          </cell>
          <cell r="J329">
            <v>67.258600000000001</v>
          </cell>
          <cell r="K329">
            <v>161.04849999999999</v>
          </cell>
        </row>
        <row r="330">
          <cell r="A330" t="str">
            <v>NEMVEDRAFT_v1g92405</v>
          </cell>
          <cell r="B330" t="str">
            <v>ets domain-containing protein elk-3</v>
          </cell>
          <cell r="C330">
            <v>5.2221600000000001E-11</v>
          </cell>
          <cell r="D330">
            <v>37.855000000000004</v>
          </cell>
          <cell r="E330">
            <v>332.89150000000001</v>
          </cell>
          <cell r="F330">
            <v>95.318550000000002</v>
          </cell>
          <cell r="G330">
            <v>90.853949999999998</v>
          </cell>
          <cell r="H330">
            <v>44.729199999999999</v>
          </cell>
          <cell r="I330">
            <v>135.1155</v>
          </cell>
          <cell r="J330">
            <v>141.58099999999999</v>
          </cell>
          <cell r="K330">
            <v>133.56899999999999</v>
          </cell>
        </row>
        <row r="331">
          <cell r="A331" t="str">
            <v>NEMVEDRAFT_v1g202568</v>
          </cell>
          <cell r="B331" t="str">
            <v>probable g-protein coupled receptor 157</v>
          </cell>
          <cell r="C331">
            <v>5.3615799999999997E-11</v>
          </cell>
          <cell r="D331">
            <v>109.84350000000001</v>
          </cell>
          <cell r="E331">
            <v>36.329549999999998</v>
          </cell>
          <cell r="F331">
            <v>14.901299999999999</v>
          </cell>
          <cell r="G331">
            <v>26.8613</v>
          </cell>
          <cell r="H331">
            <v>86.013999999999996</v>
          </cell>
          <cell r="I331">
            <v>42.125299999999996</v>
          </cell>
          <cell r="J331">
            <v>23.16705</v>
          </cell>
          <cell r="K331">
            <v>25.448450000000001</v>
          </cell>
        </row>
        <row r="332">
          <cell r="A332" t="str">
            <v>NEMVEDRAFT_v1g245778</v>
          </cell>
          <cell r="B332" t="str">
            <v>predicted protein</v>
          </cell>
          <cell r="C332">
            <v>5.7229600000000001E-11</v>
          </cell>
          <cell r="D332">
            <v>6587.2199999999993</v>
          </cell>
          <cell r="E332">
            <v>2891.3649999999998</v>
          </cell>
          <cell r="F332">
            <v>740.79050000000007</v>
          </cell>
          <cell r="G332">
            <v>1052.07</v>
          </cell>
          <cell r="H332">
            <v>4677.18</v>
          </cell>
          <cell r="I332">
            <v>2277.59</v>
          </cell>
          <cell r="J332">
            <v>881.37699999999995</v>
          </cell>
          <cell r="K332">
            <v>853.33400000000006</v>
          </cell>
        </row>
        <row r="333">
          <cell r="A333" t="str">
            <v>NEMVEDRAFT_v1g98719</v>
          </cell>
          <cell r="B333" t="str">
            <v>gelsolin-like protein 2-like</v>
          </cell>
          <cell r="C333">
            <v>5.8296399999999998E-11</v>
          </cell>
          <cell r="D333">
            <v>10469.48</v>
          </cell>
          <cell r="E333">
            <v>14027.05</v>
          </cell>
          <cell r="F333">
            <v>3438.9250000000002</v>
          </cell>
          <cell r="G333">
            <v>4368.5599999999995</v>
          </cell>
          <cell r="H333">
            <v>7170.8950000000004</v>
          </cell>
          <cell r="I333">
            <v>10048.084999999999</v>
          </cell>
          <cell r="J333">
            <v>1788.6799999999998</v>
          </cell>
          <cell r="K333">
            <v>3840.88</v>
          </cell>
        </row>
        <row r="334">
          <cell r="A334" t="str">
            <v>NEMVEDRAFT_v1g103440</v>
          </cell>
          <cell r="B334" t="str">
            <v>Lipase (Fragment)</v>
          </cell>
          <cell r="C334">
            <v>5.9908500000000003E-11</v>
          </cell>
          <cell r="D334">
            <v>1482.62</v>
          </cell>
          <cell r="E334">
            <v>614.74450000000002</v>
          </cell>
          <cell r="F334">
            <v>278.53800000000001</v>
          </cell>
          <cell r="G334">
            <v>308.84800000000001</v>
          </cell>
          <cell r="H334">
            <v>1078.4005</v>
          </cell>
          <cell r="I334">
            <v>371.55349999999999</v>
          </cell>
          <cell r="J334">
            <v>331.84300000000002</v>
          </cell>
          <cell r="K334">
            <v>333.613</v>
          </cell>
        </row>
        <row r="335">
          <cell r="A335" t="str">
            <v>NEMVEDRAFT_v1g245466</v>
          </cell>
          <cell r="B335" t="str">
            <v>acid trehalase-like protein 1-like</v>
          </cell>
          <cell r="C335">
            <v>6.33857E-11</v>
          </cell>
          <cell r="D335">
            <v>4323.17</v>
          </cell>
          <cell r="E335">
            <v>2737.8649999999998</v>
          </cell>
          <cell r="F335">
            <v>661.76250000000005</v>
          </cell>
          <cell r="G335">
            <v>2492.0749999999998</v>
          </cell>
          <cell r="H335">
            <v>2723.48</v>
          </cell>
          <cell r="I335">
            <v>1497.77</v>
          </cell>
          <cell r="J335">
            <v>615.46450000000004</v>
          </cell>
          <cell r="K335">
            <v>1615.63</v>
          </cell>
        </row>
        <row r="336">
          <cell r="A336" t="str">
            <v>NEMVEDRAFT_v1g90581</v>
          </cell>
          <cell r="B336" t="str">
            <v>protein</v>
          </cell>
          <cell r="C336">
            <v>6.5444099999999997E-11</v>
          </cell>
          <cell r="D336">
            <v>151.70249999999999</v>
          </cell>
          <cell r="E336">
            <v>58.77225</v>
          </cell>
          <cell r="F336">
            <v>30.7714</v>
          </cell>
          <cell r="G336">
            <v>32.479550000000003</v>
          </cell>
          <cell r="H336">
            <v>131.44299999999998</v>
          </cell>
          <cell r="I336">
            <v>16.124700000000001</v>
          </cell>
          <cell r="J336">
            <v>13.25695</v>
          </cell>
          <cell r="K336">
            <v>31.0549</v>
          </cell>
        </row>
        <row r="337">
          <cell r="A337" t="str">
            <v>NEMVEDRAFT_v1g218078</v>
          </cell>
          <cell r="B337" t="str">
            <v>flavonol synthase flavanone 3-hydroxylase</v>
          </cell>
          <cell r="C337">
            <v>7.3835800000000006E-11</v>
          </cell>
          <cell r="D337">
            <v>927.04750000000001</v>
          </cell>
          <cell r="E337">
            <v>440.73699999999997</v>
          </cell>
          <cell r="F337">
            <v>141.88249999999999</v>
          </cell>
          <cell r="G337">
            <v>227.93900000000002</v>
          </cell>
          <cell r="H337">
            <v>577.46</v>
          </cell>
          <cell r="I337">
            <v>289.60199999999998</v>
          </cell>
          <cell r="J337">
            <v>107.78489999999999</v>
          </cell>
          <cell r="K337">
            <v>130.14699999999999</v>
          </cell>
        </row>
        <row r="338">
          <cell r="A338" t="str">
            <v>NEMVEDRAFT_v1g198653</v>
          </cell>
          <cell r="B338" t="str">
            <v>potassium voltage-gated channel subfamily a member 3</v>
          </cell>
          <cell r="C338">
            <v>7.4998699999999999E-11</v>
          </cell>
          <cell r="D338">
            <v>63.951599999999999</v>
          </cell>
          <cell r="E338">
            <v>18.5992</v>
          </cell>
          <cell r="F338">
            <v>8.0279199999999999</v>
          </cell>
          <cell r="G338">
            <v>33.900100000000002</v>
          </cell>
          <cell r="H338">
            <v>47.828099999999999</v>
          </cell>
          <cell r="I338">
            <v>8.0536250000000003</v>
          </cell>
          <cell r="J338">
            <v>8.9230450000000001</v>
          </cell>
          <cell r="K338">
            <v>14.01445</v>
          </cell>
        </row>
        <row r="339">
          <cell r="A339" t="str">
            <v>NEMVEDRAFT_v1g165897</v>
          </cell>
          <cell r="B339" t="str">
            <v>lysosomal alpha-glucosidase-like</v>
          </cell>
          <cell r="C339">
            <v>8.0456299999999996E-11</v>
          </cell>
          <cell r="D339">
            <v>560.91149999999993</v>
          </cell>
          <cell r="E339">
            <v>168.55099999999999</v>
          </cell>
          <cell r="F339">
            <v>95.605000000000004</v>
          </cell>
          <cell r="G339">
            <v>148.64599999999999</v>
          </cell>
          <cell r="H339">
            <v>520.93349999999998</v>
          </cell>
          <cell r="I339">
            <v>146.83100000000002</v>
          </cell>
          <cell r="J339">
            <v>218.19850000000002</v>
          </cell>
          <cell r="K339">
            <v>368.3605</v>
          </cell>
        </row>
        <row r="340">
          <cell r="A340" t="str">
            <v>NEMVEDRAFT_v1g178864</v>
          </cell>
          <cell r="B340" t="str">
            <v>spry domain-containing socs box protein 3-like</v>
          </cell>
          <cell r="C340">
            <v>8.0456299999999996E-11</v>
          </cell>
          <cell r="D340">
            <v>59.544600000000003</v>
          </cell>
          <cell r="E340">
            <v>12.008050000000001</v>
          </cell>
          <cell r="F340">
            <v>18.358999999999998</v>
          </cell>
          <cell r="G340">
            <v>15.303229999999999</v>
          </cell>
          <cell r="H340">
            <v>47.186700000000002</v>
          </cell>
          <cell r="I340">
            <v>8.6784999999999997</v>
          </cell>
          <cell r="J340">
            <v>5.8210549999999994</v>
          </cell>
          <cell r="K340">
            <v>7.8626400000000007</v>
          </cell>
        </row>
        <row r="341">
          <cell r="A341" t="str">
            <v>NEMVEDRAFT_v1g213735</v>
          </cell>
          <cell r="B341" t="str">
            <v>OtxC</v>
          </cell>
          <cell r="C341">
            <v>8.1247099999999997E-11</v>
          </cell>
          <cell r="D341">
            <v>58.488849999999999</v>
          </cell>
          <cell r="E341">
            <v>214.35300000000001</v>
          </cell>
          <cell r="F341">
            <v>192.25099999999998</v>
          </cell>
          <cell r="G341">
            <v>75.8733</v>
          </cell>
          <cell r="H341">
            <v>27.97645</v>
          </cell>
          <cell r="I341">
            <v>60.220500000000001</v>
          </cell>
          <cell r="J341">
            <v>406.94</v>
          </cell>
          <cell r="K341">
            <v>738.09649999999999</v>
          </cell>
        </row>
        <row r="342">
          <cell r="A342" t="str">
            <v>NEMVEDRAFT_v1g208105</v>
          </cell>
          <cell r="B342" t="str">
            <v>cation transport regulator-like protein 1</v>
          </cell>
          <cell r="C342">
            <v>8.3649400000000006E-11</v>
          </cell>
          <cell r="D342">
            <v>13.14756</v>
          </cell>
          <cell r="E342">
            <v>92.996049999999997</v>
          </cell>
          <cell r="F342">
            <v>33.224149999999995</v>
          </cell>
          <cell r="G342">
            <v>10.977074999999999</v>
          </cell>
          <cell r="H342">
            <v>23.721299999999999</v>
          </cell>
          <cell r="I342">
            <v>79.600400000000008</v>
          </cell>
          <cell r="J342">
            <v>34.08</v>
          </cell>
          <cell r="K342">
            <v>21.827200000000001</v>
          </cell>
        </row>
        <row r="343">
          <cell r="A343" t="str">
            <v>NEMVEDRAFT_v1g33439</v>
          </cell>
          <cell r="B343" t="str">
            <v>neuroligin- x-linked isoform 1</v>
          </cell>
          <cell r="C343">
            <v>8.5954499999999998E-11</v>
          </cell>
          <cell r="D343">
            <v>139.39550000000003</v>
          </cell>
          <cell r="E343">
            <v>41.347250000000003</v>
          </cell>
          <cell r="F343">
            <v>21.27225</v>
          </cell>
          <cell r="G343">
            <v>11.75198</v>
          </cell>
          <cell r="H343">
            <v>101.39445000000001</v>
          </cell>
          <cell r="I343">
            <v>28.526250000000001</v>
          </cell>
          <cell r="J343">
            <v>35.832899999999995</v>
          </cell>
          <cell r="K343">
            <v>69.523399999999995</v>
          </cell>
        </row>
        <row r="344">
          <cell r="A344" t="str">
            <v>NEMVEDRAFT_v1g248582</v>
          </cell>
          <cell r="B344" t="str">
            <v>Amidophosphoribosyltransferase</v>
          </cell>
          <cell r="C344">
            <v>8.9253200000000001E-11</v>
          </cell>
          <cell r="D344">
            <v>154.74650000000003</v>
          </cell>
          <cell r="E344">
            <v>554.04650000000004</v>
          </cell>
          <cell r="F344">
            <v>962.16599999999994</v>
          </cell>
          <cell r="G344">
            <v>813.1545000000001</v>
          </cell>
          <cell r="H344">
            <v>202.05199999999999</v>
          </cell>
          <cell r="I344">
            <v>870.57650000000001</v>
          </cell>
          <cell r="J344">
            <v>639.92750000000001</v>
          </cell>
          <cell r="K344">
            <v>494.25900000000001</v>
          </cell>
        </row>
        <row r="345">
          <cell r="A345" t="str">
            <v>NEMVEDRAFT_v1g102486</v>
          </cell>
          <cell r="B345" t="str">
            <v>protein</v>
          </cell>
          <cell r="C345">
            <v>8.9253200000000001E-11</v>
          </cell>
          <cell r="D345">
            <v>64.853949999999998</v>
          </cell>
          <cell r="E345">
            <v>20.704900000000002</v>
          </cell>
          <cell r="F345">
            <v>14.297149999999998</v>
          </cell>
          <cell r="G345">
            <v>35.25685</v>
          </cell>
          <cell r="H345">
            <v>59.7087</v>
          </cell>
          <cell r="I345">
            <v>10.54439</v>
          </cell>
          <cell r="J345">
            <v>7.4306400000000004</v>
          </cell>
          <cell r="K345">
            <v>13.91465</v>
          </cell>
        </row>
        <row r="346">
          <cell r="A346" t="str">
            <v>NEMVEDRAFT_v1g241092</v>
          </cell>
          <cell r="B346" t="str">
            <v>predicted protein</v>
          </cell>
          <cell r="C346">
            <v>9.0044500000000006E-11</v>
          </cell>
          <cell r="D346">
            <v>3026.4</v>
          </cell>
          <cell r="E346">
            <v>1800.0700000000002</v>
          </cell>
          <cell r="F346">
            <v>579.41750000000002</v>
          </cell>
          <cell r="G346">
            <v>1459.375</v>
          </cell>
          <cell r="H346">
            <v>2155.415</v>
          </cell>
          <cell r="I346">
            <v>1160.9850000000001</v>
          </cell>
          <cell r="J346">
            <v>460.72149999999999</v>
          </cell>
          <cell r="K346">
            <v>1051.5304999999998</v>
          </cell>
        </row>
        <row r="347">
          <cell r="A347" t="str">
            <v>NEMVEDRAFT_v1g247147</v>
          </cell>
          <cell r="B347" t="str">
            <v>predicted protein</v>
          </cell>
          <cell r="C347">
            <v>9.2827899999999994E-11</v>
          </cell>
          <cell r="D347">
            <v>10.833550000000001</v>
          </cell>
          <cell r="E347">
            <v>77.739399999999989</v>
          </cell>
          <cell r="F347">
            <v>36.957599999999999</v>
          </cell>
          <cell r="G347">
            <v>18.01585</v>
          </cell>
          <cell r="H347">
            <v>5.0415000000000001</v>
          </cell>
          <cell r="I347">
            <v>64.022050000000007</v>
          </cell>
          <cell r="J347">
            <v>27.00085</v>
          </cell>
          <cell r="K347">
            <v>16.96565</v>
          </cell>
        </row>
        <row r="348">
          <cell r="A348" t="str">
            <v>NEMVEDRAFT_v1g126282</v>
          </cell>
          <cell r="B348" t="str">
            <v>chloride channel protein</v>
          </cell>
          <cell r="C348">
            <v>9.4435800000000004E-11</v>
          </cell>
          <cell r="D348">
            <v>113.8535</v>
          </cell>
          <cell r="E348">
            <v>41.002800000000001</v>
          </cell>
          <cell r="F348">
            <v>12.496449999999999</v>
          </cell>
          <cell r="G348">
            <v>40.487200000000001</v>
          </cell>
          <cell r="H348">
            <v>111.27680000000001</v>
          </cell>
          <cell r="I348">
            <v>42.7502</v>
          </cell>
          <cell r="J348">
            <v>31.707149999999999</v>
          </cell>
          <cell r="K348">
            <v>33.48565</v>
          </cell>
        </row>
        <row r="349">
          <cell r="A349" t="str">
            <v>NEMVEDRAFT_v1g240733</v>
          </cell>
          <cell r="B349" t="str">
            <v>predicted protein</v>
          </cell>
          <cell r="C349">
            <v>9.4435800000000004E-11</v>
          </cell>
          <cell r="D349">
            <v>54.900149999999996</v>
          </cell>
          <cell r="E349">
            <v>325.84649999999999</v>
          </cell>
          <cell r="F349">
            <v>181.96350000000001</v>
          </cell>
          <cell r="G349">
            <v>222.255</v>
          </cell>
          <cell r="H349">
            <v>38.093500000000006</v>
          </cell>
          <cell r="I349">
            <v>150.3655</v>
          </cell>
          <cell r="J349">
            <v>176.63249999999999</v>
          </cell>
          <cell r="K349">
            <v>176.15699999999998</v>
          </cell>
        </row>
        <row r="350">
          <cell r="A350" t="str">
            <v>NEMVEDRAFT_v1g204986</v>
          </cell>
          <cell r="B350" t="str">
            <v>retinol dehydrogenase 8-like</v>
          </cell>
          <cell r="C350">
            <v>9.7212399999999996E-11</v>
          </cell>
          <cell r="D350">
            <v>270.38049999999998</v>
          </cell>
          <cell r="E350">
            <v>97.270250000000004</v>
          </cell>
          <cell r="F350">
            <v>46.504649999999998</v>
          </cell>
          <cell r="G350">
            <v>102.2803</v>
          </cell>
          <cell r="H350">
            <v>210.34649999999999</v>
          </cell>
          <cell r="I350">
            <v>68.2654</v>
          </cell>
          <cell r="J350">
            <v>62.307499999999997</v>
          </cell>
          <cell r="K350">
            <v>76.840699999999998</v>
          </cell>
        </row>
        <row r="351">
          <cell r="A351" t="str">
            <v>NEMVEDRAFT_v1g208243</v>
          </cell>
          <cell r="B351" t="str">
            <v>peroxidasin homolog</v>
          </cell>
          <cell r="C351">
            <v>1.0021E-10</v>
          </cell>
          <cell r="D351">
            <v>1169.9379999999999</v>
          </cell>
          <cell r="E351">
            <v>427.69550000000004</v>
          </cell>
          <cell r="F351">
            <v>156.70099999999999</v>
          </cell>
          <cell r="G351">
            <v>285.59899999999999</v>
          </cell>
          <cell r="H351">
            <v>956.9235000000001</v>
          </cell>
          <cell r="I351">
            <v>631.82999999999993</v>
          </cell>
          <cell r="J351">
            <v>441.6925</v>
          </cell>
          <cell r="K351">
            <v>446.55950000000001</v>
          </cell>
        </row>
        <row r="352">
          <cell r="A352" t="str">
            <v>NEMVEDRAFT_v1g243188</v>
          </cell>
          <cell r="B352" t="str">
            <v>predicted protein</v>
          </cell>
          <cell r="C352">
            <v>1.0448700000000001E-10</v>
          </cell>
          <cell r="D352">
            <v>2331.52</v>
          </cell>
          <cell r="E352">
            <v>665.13249999999994</v>
          </cell>
          <cell r="F352">
            <v>418.66449999999998</v>
          </cell>
          <cell r="G352">
            <v>317.17849999999999</v>
          </cell>
          <cell r="H352">
            <v>3161.665</v>
          </cell>
          <cell r="I352">
            <v>1347.6010000000001</v>
          </cell>
          <cell r="J352">
            <v>1645.395</v>
          </cell>
          <cell r="K352">
            <v>1676.7950000000001</v>
          </cell>
        </row>
        <row r="353">
          <cell r="A353" t="str">
            <v>NEMVEDRAFT_v1g86704</v>
          </cell>
          <cell r="B353" t="str">
            <v>nose resistant to fluoxetine protein 6-like</v>
          </cell>
          <cell r="C353">
            <v>1.05734E-10</v>
          </cell>
          <cell r="D353">
            <v>1158.865</v>
          </cell>
          <cell r="E353">
            <v>401.57399999999996</v>
          </cell>
          <cell r="F353">
            <v>269.4905</v>
          </cell>
          <cell r="G353">
            <v>430.30950000000001</v>
          </cell>
          <cell r="H353">
            <v>890.54600000000005</v>
          </cell>
          <cell r="I353">
            <v>304.90999999999997</v>
          </cell>
          <cell r="J353">
            <v>268.56349999999998</v>
          </cell>
          <cell r="K353">
            <v>359.21100000000001</v>
          </cell>
        </row>
        <row r="354">
          <cell r="A354" t="str">
            <v>NEMVEDRAFT_v1g244520</v>
          </cell>
          <cell r="B354" t="str">
            <v>egf-like- multiple 3</v>
          </cell>
          <cell r="C354">
            <v>1.0889399999999999E-10</v>
          </cell>
          <cell r="D354">
            <v>346.70799999999997</v>
          </cell>
          <cell r="E354">
            <v>131.80700000000002</v>
          </cell>
          <cell r="F354">
            <v>73.973799999999997</v>
          </cell>
          <cell r="G354">
            <v>88.529449999999997</v>
          </cell>
          <cell r="H354">
            <v>276.47149999999999</v>
          </cell>
          <cell r="I354">
            <v>65.574100000000001</v>
          </cell>
          <cell r="J354">
            <v>96.684600000000003</v>
          </cell>
          <cell r="K354">
            <v>113.82650000000001</v>
          </cell>
        </row>
        <row r="355">
          <cell r="A355" t="str">
            <v>NEMVEDRAFT_v1g211327</v>
          </cell>
          <cell r="B355" t="str">
            <v>protein</v>
          </cell>
          <cell r="C355">
            <v>1.13608E-10</v>
          </cell>
          <cell r="D355">
            <v>38.978250000000003</v>
          </cell>
          <cell r="E355">
            <v>116.33099999999999</v>
          </cell>
          <cell r="F355">
            <v>82.175749999999994</v>
          </cell>
          <cell r="G355">
            <v>35.579149999999998</v>
          </cell>
          <cell r="H355">
            <v>34.445700000000002</v>
          </cell>
          <cell r="I355">
            <v>199.70999999999998</v>
          </cell>
          <cell r="J355">
            <v>68.368099999999998</v>
          </cell>
          <cell r="K355">
            <v>42.588650000000001</v>
          </cell>
        </row>
        <row r="356">
          <cell r="A356" t="str">
            <v>NEMVEDRAFT_v1g202895</v>
          </cell>
          <cell r="B356" t="str">
            <v>protein</v>
          </cell>
          <cell r="C356">
            <v>1.22603E-10</v>
          </cell>
          <cell r="D356">
            <v>4.3600200000000005</v>
          </cell>
          <cell r="E356">
            <v>35.562349999999995</v>
          </cell>
          <cell r="F356">
            <v>46.79795</v>
          </cell>
          <cell r="G356">
            <v>14.65765</v>
          </cell>
          <cell r="H356">
            <v>1.15987</v>
          </cell>
          <cell r="I356">
            <v>20.481349999999999</v>
          </cell>
          <cell r="J356">
            <v>28.745950000000001</v>
          </cell>
          <cell r="K356">
            <v>16.395350000000001</v>
          </cell>
        </row>
        <row r="357">
          <cell r="A357" t="str">
            <v>NEMVEDRAFT_v1g92366</v>
          </cell>
          <cell r="B357" t="str">
            <v>nuclear factor 1 a-type-like</v>
          </cell>
          <cell r="C357">
            <v>1.4092299999999999E-10</v>
          </cell>
          <cell r="D357">
            <v>12.57465</v>
          </cell>
          <cell r="E357">
            <v>120.66800000000001</v>
          </cell>
          <cell r="F357">
            <v>75.469499999999996</v>
          </cell>
          <cell r="G357">
            <v>48.752549999999999</v>
          </cell>
          <cell r="H357">
            <v>13.289919999999999</v>
          </cell>
          <cell r="I357">
            <v>65.696150000000003</v>
          </cell>
          <cell r="J357">
            <v>39.557400000000001</v>
          </cell>
          <cell r="K357">
            <v>26.36795</v>
          </cell>
        </row>
        <row r="358">
          <cell r="A358" t="str">
            <v>NEMVEDRAFT_v1g211566</v>
          </cell>
          <cell r="B358" t="str">
            <v>ras-related protein rab-13-like</v>
          </cell>
          <cell r="C358">
            <v>1.42536E-10</v>
          </cell>
          <cell r="D358">
            <v>116.80199999999999</v>
          </cell>
          <cell r="E358">
            <v>49.887549999999997</v>
          </cell>
          <cell r="F358">
            <v>17.40785</v>
          </cell>
          <cell r="G358">
            <v>39.840699999999998</v>
          </cell>
          <cell r="H358">
            <v>104.47465</v>
          </cell>
          <cell r="I358">
            <v>49.580200000000005</v>
          </cell>
          <cell r="J358">
            <v>25.399100000000001</v>
          </cell>
          <cell r="K358">
            <v>29.0946</v>
          </cell>
        </row>
        <row r="359">
          <cell r="A359" t="str">
            <v>NEMVEDRAFT_v1g239167</v>
          </cell>
          <cell r="B359" t="str">
            <v>predicted protein</v>
          </cell>
          <cell r="C359">
            <v>1.45781E-10</v>
          </cell>
          <cell r="D359">
            <v>563.63649999999996</v>
          </cell>
          <cell r="E359">
            <v>313.58</v>
          </cell>
          <cell r="F359">
            <v>100.40985000000001</v>
          </cell>
          <cell r="G359">
            <v>320.92099999999999</v>
          </cell>
          <cell r="H359">
            <v>438.59299999999996</v>
          </cell>
          <cell r="I359">
            <v>158.84299999999999</v>
          </cell>
          <cell r="J359">
            <v>130.97800000000001</v>
          </cell>
          <cell r="K359">
            <v>493.29999999999995</v>
          </cell>
        </row>
        <row r="360">
          <cell r="A360" t="str">
            <v>NEMVEDRAFT_v1g200880</v>
          </cell>
          <cell r="B360" t="str">
            <v>collagen alpha-5 chain collagen alpha-1 chain</v>
          </cell>
          <cell r="C360">
            <v>1.5608500000000001E-10</v>
          </cell>
          <cell r="D360">
            <v>884.69</v>
          </cell>
          <cell r="E360">
            <v>296.35850000000005</v>
          </cell>
          <cell r="F360">
            <v>164.44049999999999</v>
          </cell>
          <cell r="G360">
            <v>418.4255</v>
          </cell>
          <cell r="H360">
            <v>821.51299999999992</v>
          </cell>
          <cell r="I360">
            <v>353.28399999999999</v>
          </cell>
          <cell r="J360">
            <v>248.5215</v>
          </cell>
          <cell r="K360">
            <v>347.6275</v>
          </cell>
        </row>
        <row r="361">
          <cell r="A361" t="str">
            <v>NEMVEDRAFT_v1g54537</v>
          </cell>
          <cell r="B361" t="str">
            <v>apolipoprotein d-like</v>
          </cell>
          <cell r="C361">
            <v>1.5923799999999999E-10</v>
          </cell>
          <cell r="D361">
            <v>4658.8500000000004</v>
          </cell>
          <cell r="E361">
            <v>4570.13</v>
          </cell>
          <cell r="F361">
            <v>2334.8249999999998</v>
          </cell>
          <cell r="G361">
            <v>1762.085</v>
          </cell>
          <cell r="H361">
            <v>2576.0450000000001</v>
          </cell>
          <cell r="I361">
            <v>4902.3850000000002</v>
          </cell>
          <cell r="J361">
            <v>1313.4355</v>
          </cell>
          <cell r="K361">
            <v>865.43350000000009</v>
          </cell>
        </row>
        <row r="362">
          <cell r="A362" t="str">
            <v>NEMVEDRAFT_v1g241814</v>
          </cell>
          <cell r="B362" t="str">
            <v>serine palmitoyltransferase 2</v>
          </cell>
          <cell r="C362">
            <v>1.62818E-10</v>
          </cell>
          <cell r="D362">
            <v>4727.3549999999996</v>
          </cell>
          <cell r="E362">
            <v>2231.4949999999999</v>
          </cell>
          <cell r="F362">
            <v>1088.4349999999999</v>
          </cell>
          <cell r="G362">
            <v>1436.4549999999999</v>
          </cell>
          <cell r="H362">
            <v>3001.9349999999999</v>
          </cell>
          <cell r="I362">
            <v>1784.4349999999999</v>
          </cell>
          <cell r="J362">
            <v>912.7059999999999</v>
          </cell>
          <cell r="K362">
            <v>1117.223</v>
          </cell>
        </row>
        <row r="363">
          <cell r="A363" t="str">
            <v>NEMVEDRAFT_v1g83720</v>
          </cell>
          <cell r="B363" t="str">
            <v>major facilitator superfamily domain-containing protein 12</v>
          </cell>
          <cell r="C363">
            <v>1.6486300000000001E-10</v>
          </cell>
          <cell r="D363">
            <v>69.545349999999999</v>
          </cell>
          <cell r="E363">
            <v>14.700900000000001</v>
          </cell>
          <cell r="F363">
            <v>13.998049999999999</v>
          </cell>
          <cell r="G363">
            <v>15.6265</v>
          </cell>
          <cell r="H363">
            <v>118.443</v>
          </cell>
          <cell r="I363">
            <v>22.251390000000001</v>
          </cell>
          <cell r="J363">
            <v>42.000249999999994</v>
          </cell>
          <cell r="K363">
            <v>57.198300000000003</v>
          </cell>
        </row>
        <row r="364">
          <cell r="A364" t="str">
            <v>NEMVEDRAFT_v1g108162</v>
          </cell>
          <cell r="B364" t="str">
            <v>protein</v>
          </cell>
          <cell r="C364">
            <v>1.7186500000000001E-10</v>
          </cell>
          <cell r="D364">
            <v>52.985100000000003</v>
          </cell>
          <cell r="E364">
            <v>371.2955</v>
          </cell>
          <cell r="F364">
            <v>337.82249999999999</v>
          </cell>
          <cell r="G364">
            <v>216.38499999999999</v>
          </cell>
          <cell r="H364">
            <v>45.225549999999998</v>
          </cell>
          <cell r="I364">
            <v>273.791</v>
          </cell>
          <cell r="J364">
            <v>222.64600000000002</v>
          </cell>
          <cell r="K364">
            <v>130.23984999999999</v>
          </cell>
        </row>
        <row r="365">
          <cell r="A365" t="str">
            <v>NEMVEDRAFT_v1g248179</v>
          </cell>
          <cell r="B365" t="str">
            <v>predicted protein</v>
          </cell>
          <cell r="C365">
            <v>1.7346800000000001E-10</v>
          </cell>
          <cell r="D365">
            <v>287.08799999999997</v>
          </cell>
          <cell r="E365">
            <v>1269.73</v>
          </cell>
          <cell r="F365">
            <v>782.21199999999999</v>
          </cell>
          <cell r="G365">
            <v>582.56399999999996</v>
          </cell>
          <cell r="H365">
            <v>250.435</v>
          </cell>
          <cell r="I365">
            <v>1106.175</v>
          </cell>
          <cell r="J365">
            <v>584.16250000000002</v>
          </cell>
          <cell r="K365">
            <v>442.19299999999998</v>
          </cell>
        </row>
        <row r="366">
          <cell r="A366" t="str">
            <v>NEMVEDRAFT_v1g119462</v>
          </cell>
          <cell r="B366" t="str">
            <v>laminin subunit gamma-1</v>
          </cell>
          <cell r="C366">
            <v>1.85002E-10</v>
          </cell>
          <cell r="D366">
            <v>521.6875</v>
          </cell>
          <cell r="E366">
            <v>222.61149999999998</v>
          </cell>
          <cell r="F366">
            <v>84.2149</v>
          </cell>
          <cell r="G366">
            <v>209.66849999999999</v>
          </cell>
          <cell r="H366">
            <v>498.15949999999998</v>
          </cell>
          <cell r="I366">
            <v>167.93700000000001</v>
          </cell>
          <cell r="J366">
            <v>117.4975</v>
          </cell>
          <cell r="K366">
            <v>279.39449999999999</v>
          </cell>
        </row>
        <row r="367">
          <cell r="A367" t="str">
            <v>NEMVEDRAFT_v1g198354</v>
          </cell>
          <cell r="B367" t="str">
            <v>cub and sushi domain-containing protein 2</v>
          </cell>
          <cell r="C367">
            <v>1.97589E-10</v>
          </cell>
          <cell r="D367">
            <v>210.12350000000001</v>
          </cell>
          <cell r="E367">
            <v>72.604250000000008</v>
          </cell>
          <cell r="F367">
            <v>26.177749999999996</v>
          </cell>
          <cell r="G367">
            <v>56.629999999999995</v>
          </cell>
          <cell r="H367">
            <v>152.33949999999999</v>
          </cell>
          <cell r="I367">
            <v>55.099450000000004</v>
          </cell>
          <cell r="J367">
            <v>28.495899999999999</v>
          </cell>
          <cell r="K367">
            <v>56.578150000000001</v>
          </cell>
        </row>
        <row r="368">
          <cell r="A368" t="str">
            <v>NEMVEDRAFT_v1g197920</v>
          </cell>
          <cell r="B368" t="str">
            <v>calpain-3 isoform 3</v>
          </cell>
          <cell r="C368">
            <v>1.9866500000000001E-10</v>
          </cell>
          <cell r="D368">
            <v>24.4435</v>
          </cell>
          <cell r="E368">
            <v>7.3034800000000004</v>
          </cell>
          <cell r="F368">
            <v>0.903285</v>
          </cell>
          <cell r="G368">
            <v>1.48516</v>
          </cell>
          <cell r="H368">
            <v>18.093899999999998</v>
          </cell>
          <cell r="I368">
            <v>5.5628449999999994</v>
          </cell>
          <cell r="J368">
            <v>3.2191550000000002</v>
          </cell>
          <cell r="K368">
            <v>1.1201699999999999</v>
          </cell>
        </row>
        <row r="369">
          <cell r="A369" t="str">
            <v>NEMVEDRAFT_v1g196686</v>
          </cell>
          <cell r="B369" t="str">
            <v>protein</v>
          </cell>
          <cell r="C369">
            <v>1.9930700000000001E-10</v>
          </cell>
          <cell r="D369">
            <v>155.9315</v>
          </cell>
          <cell r="E369">
            <v>486.80449999999996</v>
          </cell>
          <cell r="F369">
            <v>464.87950000000001</v>
          </cell>
          <cell r="G369">
            <v>297.029</v>
          </cell>
          <cell r="H369">
            <v>114.172</v>
          </cell>
          <cell r="I369">
            <v>750.78</v>
          </cell>
          <cell r="J369">
            <v>342.7715</v>
          </cell>
          <cell r="K369">
            <v>277.50149999999996</v>
          </cell>
        </row>
        <row r="370">
          <cell r="A370" t="str">
            <v>NEMVEDRAFT_v1g217093</v>
          </cell>
          <cell r="B370" t="str">
            <v>von willebrand factor d and egf domain-containing</v>
          </cell>
          <cell r="C370">
            <v>2.0333900000000001E-10</v>
          </cell>
          <cell r="D370">
            <v>50.497150000000005</v>
          </cell>
          <cell r="E370">
            <v>25.3156</v>
          </cell>
          <cell r="F370">
            <v>8.0337999999999994</v>
          </cell>
          <cell r="G370">
            <v>11.235679999999999</v>
          </cell>
          <cell r="H370">
            <v>52.061750000000004</v>
          </cell>
          <cell r="I370">
            <v>13.616465</v>
          </cell>
          <cell r="J370">
            <v>7.9307250000000007</v>
          </cell>
          <cell r="K370">
            <v>12.774100000000001</v>
          </cell>
        </row>
        <row r="371">
          <cell r="A371" t="str">
            <v>NEMVEDRAFT_v1g246414</v>
          </cell>
          <cell r="B371" t="str">
            <v>acid ceramidase-like</v>
          </cell>
          <cell r="C371">
            <v>2.05348E-10</v>
          </cell>
          <cell r="D371">
            <v>4311.4949999999999</v>
          </cell>
          <cell r="E371">
            <v>2142.6849999999999</v>
          </cell>
          <cell r="F371">
            <v>869.90249999999992</v>
          </cell>
          <cell r="G371">
            <v>1147.375</v>
          </cell>
          <cell r="H371">
            <v>2808.1549999999997</v>
          </cell>
          <cell r="I371">
            <v>2004.1849999999999</v>
          </cell>
          <cell r="J371">
            <v>1071.1689999999999</v>
          </cell>
          <cell r="K371">
            <v>1105.3895</v>
          </cell>
        </row>
        <row r="372">
          <cell r="A372" t="str">
            <v>NEMVEDRAFT_v1g222316</v>
          </cell>
          <cell r="B372" t="str">
            <v>collagen alpha-1 chain-like</v>
          </cell>
          <cell r="C372">
            <v>2.1362399999999999E-10</v>
          </cell>
          <cell r="D372">
            <v>12.398709999999999</v>
          </cell>
          <cell r="E372">
            <v>13.150955</v>
          </cell>
          <cell r="F372">
            <v>33.709050000000005</v>
          </cell>
          <cell r="G372">
            <v>60.631999999999998</v>
          </cell>
          <cell r="H372">
            <v>11.677195000000001</v>
          </cell>
          <cell r="I372">
            <v>24.872900000000001</v>
          </cell>
          <cell r="J372">
            <v>36.676650000000002</v>
          </cell>
          <cell r="K372">
            <v>87.978849999999994</v>
          </cell>
        </row>
        <row r="373">
          <cell r="A373" t="str">
            <v>NEMVEDRAFT_v1g215088</v>
          </cell>
          <cell r="B373" t="str">
            <v>threonine dehydratase</v>
          </cell>
          <cell r="C373">
            <v>2.1867699999999999E-10</v>
          </cell>
          <cell r="D373">
            <v>115.65989999999999</v>
          </cell>
          <cell r="E373">
            <v>33.362700000000004</v>
          </cell>
          <cell r="F373">
            <v>27.002800000000001</v>
          </cell>
          <cell r="G373">
            <v>28.9283</v>
          </cell>
          <cell r="H373">
            <v>104.47465</v>
          </cell>
          <cell r="I373">
            <v>29.776</v>
          </cell>
          <cell r="J373">
            <v>33.579900000000002</v>
          </cell>
          <cell r="K373">
            <v>26.018749999999997</v>
          </cell>
        </row>
        <row r="374">
          <cell r="A374" t="str">
            <v>NEMVEDRAFT_v1g31079</v>
          </cell>
          <cell r="B374" t="str">
            <v>--</v>
          </cell>
          <cell r="C374">
            <v>2.28788E-10</v>
          </cell>
          <cell r="D374">
            <v>560.86649999999997</v>
          </cell>
          <cell r="E374">
            <v>153.01299999999998</v>
          </cell>
          <cell r="F374">
            <v>148.44400000000002</v>
          </cell>
          <cell r="G374">
            <v>125.20599999999999</v>
          </cell>
          <cell r="H374">
            <v>426.72649999999999</v>
          </cell>
          <cell r="I374">
            <v>125.07364999999999</v>
          </cell>
          <cell r="J374">
            <v>154.0795</v>
          </cell>
          <cell r="K374">
            <v>180.79750000000001</v>
          </cell>
        </row>
        <row r="375">
          <cell r="A375" t="str">
            <v>NEMVEDRAFT_v1g19046</v>
          </cell>
          <cell r="B375" t="str">
            <v>arachidonate 15-lipoxygenase</v>
          </cell>
          <cell r="C375">
            <v>2.30535E-10</v>
          </cell>
          <cell r="D375">
            <v>31.821350000000002</v>
          </cell>
          <cell r="E375">
            <v>13.119669999999999</v>
          </cell>
          <cell r="F375">
            <v>2.0074300000000003</v>
          </cell>
          <cell r="G375">
            <v>2.6307649999999998</v>
          </cell>
          <cell r="H375">
            <v>21.704749999999997</v>
          </cell>
          <cell r="I375">
            <v>2.4733450000000001</v>
          </cell>
          <cell r="J375">
            <v>2.6045150000000001</v>
          </cell>
          <cell r="K375">
            <v>7.9374750000000001</v>
          </cell>
        </row>
        <row r="376">
          <cell r="A376" t="str">
            <v>NEMVEDRAFT_v1g213078</v>
          </cell>
          <cell r="B376" t="str">
            <v>probable n-acetyltransferase 8b-like</v>
          </cell>
          <cell r="C376">
            <v>2.33088E-10</v>
          </cell>
          <cell r="D376">
            <v>386.99549999999999</v>
          </cell>
          <cell r="E376">
            <v>1698.7950000000001</v>
          </cell>
          <cell r="F376">
            <v>695.36300000000006</v>
          </cell>
          <cell r="G376">
            <v>434.76850000000002</v>
          </cell>
          <cell r="H376">
            <v>351.04300000000001</v>
          </cell>
          <cell r="I376">
            <v>961.58199999999999</v>
          </cell>
          <cell r="J376">
            <v>462.13250000000005</v>
          </cell>
          <cell r="K376">
            <v>353.2835</v>
          </cell>
        </row>
        <row r="377">
          <cell r="A377" t="str">
            <v>NEMVEDRAFT_v1g242464</v>
          </cell>
          <cell r="B377" t="str">
            <v>predicted protein</v>
          </cell>
          <cell r="C377">
            <v>2.3612899999999998E-10</v>
          </cell>
          <cell r="D377">
            <v>3.2592650000000001</v>
          </cell>
          <cell r="E377">
            <v>7.9845100000000002</v>
          </cell>
          <cell r="F377">
            <v>19.722749999999998</v>
          </cell>
          <cell r="G377">
            <v>36.483350000000002</v>
          </cell>
          <cell r="H377">
            <v>0.82993600000000001</v>
          </cell>
          <cell r="I377">
            <v>11.75057</v>
          </cell>
          <cell r="J377">
            <v>19.5807</v>
          </cell>
          <cell r="K377">
            <v>22.992699999999999</v>
          </cell>
        </row>
        <row r="378">
          <cell r="A378" t="str">
            <v>NEMVEDRAFT_v1g189485</v>
          </cell>
          <cell r="B378" t="str">
            <v>heat shock cognate 71 kda</v>
          </cell>
          <cell r="C378">
            <v>2.5477499999999998E-10</v>
          </cell>
          <cell r="D378">
            <v>139.73325</v>
          </cell>
          <cell r="E378">
            <v>545.01299999999992</v>
          </cell>
          <cell r="F378">
            <v>1444.6399999999999</v>
          </cell>
          <cell r="G378">
            <v>1220.2660000000001</v>
          </cell>
          <cell r="H378">
            <v>364.83050000000003</v>
          </cell>
          <cell r="I378">
            <v>627.13300000000004</v>
          </cell>
          <cell r="J378">
            <v>1246.3605</v>
          </cell>
          <cell r="K378">
            <v>1204.28</v>
          </cell>
        </row>
        <row r="379">
          <cell r="A379" t="str">
            <v>NEMVEDRAFT_v1g246755</v>
          </cell>
          <cell r="B379" t="str">
            <v>thiosulfate sulfurtransferase rhodanese-like domain-containing protein 1-like</v>
          </cell>
          <cell r="C379">
            <v>2.6790699999999998E-10</v>
          </cell>
          <cell r="D379">
            <v>12.838650000000001</v>
          </cell>
          <cell r="E379">
            <v>98.718350000000001</v>
          </cell>
          <cell r="F379">
            <v>58.1995</v>
          </cell>
          <cell r="G379">
            <v>44.877099999999999</v>
          </cell>
          <cell r="H379">
            <v>24.05125</v>
          </cell>
          <cell r="I379">
            <v>116.14520000000002</v>
          </cell>
          <cell r="J379">
            <v>43.630749999999999</v>
          </cell>
          <cell r="K379">
            <v>34.0809</v>
          </cell>
        </row>
        <row r="380">
          <cell r="A380" t="str">
            <v>NEMVEDRAFT_v1g70014</v>
          </cell>
          <cell r="B380" t="str">
            <v>group ii decarboxylase family protein</v>
          </cell>
          <cell r="C380">
            <v>3.0922800000000001E-10</v>
          </cell>
          <cell r="D380">
            <v>2154.105</v>
          </cell>
          <cell r="E380">
            <v>2042.21</v>
          </cell>
          <cell r="F380">
            <v>932.15499999999997</v>
          </cell>
          <cell r="G380">
            <v>572.95450000000005</v>
          </cell>
          <cell r="H380">
            <v>1415.91</v>
          </cell>
          <cell r="I380">
            <v>1141.9000000000001</v>
          </cell>
          <cell r="J380">
            <v>578.77150000000006</v>
          </cell>
          <cell r="K380">
            <v>390.72250000000003</v>
          </cell>
        </row>
        <row r="381">
          <cell r="A381" t="str">
            <v>NEMVEDRAFT_v1g202599</v>
          </cell>
          <cell r="B381" t="str">
            <v>endoglycoceramidase isoform 1</v>
          </cell>
          <cell r="C381">
            <v>3.1115899999999998E-10</v>
          </cell>
          <cell r="D381">
            <v>93.194999999999993</v>
          </cell>
          <cell r="E381">
            <v>48.682000000000002</v>
          </cell>
          <cell r="F381">
            <v>14.853400000000001</v>
          </cell>
          <cell r="G381">
            <v>20.53453</v>
          </cell>
          <cell r="H381">
            <v>77.087249999999997</v>
          </cell>
          <cell r="I381">
            <v>43.383749999999999</v>
          </cell>
          <cell r="J381">
            <v>22.286699999999996</v>
          </cell>
          <cell r="K381">
            <v>18.826149999999998</v>
          </cell>
        </row>
        <row r="382">
          <cell r="A382" t="str">
            <v>NEMVEDRAFT_v1g220991</v>
          </cell>
          <cell r="B382" t="str">
            <v>receptor-type tyrosine-protein phosphatase s-like</v>
          </cell>
          <cell r="C382">
            <v>3.1292300000000002E-10</v>
          </cell>
          <cell r="D382">
            <v>48.428650000000005</v>
          </cell>
          <cell r="E382">
            <v>444.67449999999997</v>
          </cell>
          <cell r="F382">
            <v>457.64599999999996</v>
          </cell>
          <cell r="G382">
            <v>124.88334999999999</v>
          </cell>
          <cell r="H382">
            <v>83.171099999999996</v>
          </cell>
          <cell r="I382">
            <v>448.82600000000002</v>
          </cell>
          <cell r="J382">
            <v>265.54500000000002</v>
          </cell>
          <cell r="K382">
            <v>137.56399999999999</v>
          </cell>
        </row>
        <row r="383">
          <cell r="A383" t="str">
            <v>NEMVEDRAFT_v1g90704</v>
          </cell>
          <cell r="B383" t="str">
            <v>cystine glutamate transporter-like</v>
          </cell>
          <cell r="C383">
            <v>3.2140999999999998E-10</v>
          </cell>
          <cell r="D383">
            <v>94.981300000000005</v>
          </cell>
          <cell r="E383">
            <v>40.666200000000003</v>
          </cell>
          <cell r="F383">
            <v>15.445799999999998</v>
          </cell>
          <cell r="G383">
            <v>10.331479999999999</v>
          </cell>
          <cell r="H383">
            <v>72.505099999999999</v>
          </cell>
          <cell r="I383">
            <v>26.555765000000001</v>
          </cell>
          <cell r="J383">
            <v>11.144640000000001</v>
          </cell>
          <cell r="K383">
            <v>11.458914999999999</v>
          </cell>
        </row>
        <row r="384">
          <cell r="A384" t="str">
            <v>NEMVEDRAFT_v1g198700</v>
          </cell>
          <cell r="B384" t="str">
            <v>protein</v>
          </cell>
          <cell r="C384">
            <v>3.2415199999999998E-10</v>
          </cell>
          <cell r="D384">
            <v>446.798</v>
          </cell>
          <cell r="E384">
            <v>289.02350000000001</v>
          </cell>
          <cell r="F384">
            <v>93.415999999999997</v>
          </cell>
          <cell r="G384">
            <v>173.69470000000001</v>
          </cell>
          <cell r="H384">
            <v>203.9605</v>
          </cell>
          <cell r="I384">
            <v>212.73650000000001</v>
          </cell>
          <cell r="J384">
            <v>59.317450000000008</v>
          </cell>
          <cell r="K384">
            <v>87.729150000000004</v>
          </cell>
        </row>
        <row r="385">
          <cell r="A385" t="str">
            <v>NEMVEDRAFT_v1g247007</v>
          </cell>
          <cell r="B385" t="str">
            <v>fibroblast growth factor 2 precursor</v>
          </cell>
          <cell r="C385">
            <v>3.2625900000000001E-10</v>
          </cell>
          <cell r="D385">
            <v>0.96239549999999996</v>
          </cell>
          <cell r="E385">
            <v>1</v>
          </cell>
          <cell r="F385">
            <v>1.304095</v>
          </cell>
          <cell r="G385">
            <v>24.66675</v>
          </cell>
          <cell r="H385">
            <v>1.3382350000000001</v>
          </cell>
          <cell r="I385">
            <v>1.2410299999999999</v>
          </cell>
          <cell r="J385">
            <v>2.8493250000000003</v>
          </cell>
          <cell r="K385">
            <v>120.17064999999999</v>
          </cell>
        </row>
        <row r="386">
          <cell r="A386" t="str">
            <v>NEMVEDRAFT_v1g111867</v>
          </cell>
          <cell r="B386" t="str">
            <v>tctex1 domain-containing protein 1</v>
          </cell>
          <cell r="C386">
            <v>3.4679E-10</v>
          </cell>
          <cell r="D386">
            <v>66.460049999999995</v>
          </cell>
          <cell r="E386">
            <v>19.867350000000002</v>
          </cell>
          <cell r="F386">
            <v>8.1237349999999999</v>
          </cell>
          <cell r="G386">
            <v>15.820435</v>
          </cell>
          <cell r="H386">
            <v>49.147800000000004</v>
          </cell>
          <cell r="I386">
            <v>8.062339999999999</v>
          </cell>
          <cell r="J386">
            <v>12.142199999999999</v>
          </cell>
          <cell r="K386">
            <v>24.183149999999998</v>
          </cell>
        </row>
        <row r="387">
          <cell r="A387" t="str">
            <v>NEMVEDRAFT_v1g247910</v>
          </cell>
          <cell r="B387" t="str">
            <v>leucine-rich repeats and immunoglobulin-like domains 1 isoform 1</v>
          </cell>
          <cell r="C387">
            <v>3.8030000000000002E-10</v>
          </cell>
          <cell r="D387">
            <v>1409.5</v>
          </cell>
          <cell r="E387">
            <v>737.43200000000002</v>
          </cell>
          <cell r="F387">
            <v>274.84000000000003</v>
          </cell>
          <cell r="G387">
            <v>587.66800000000001</v>
          </cell>
          <cell r="H387">
            <v>1192.58</v>
          </cell>
          <cell r="I387">
            <v>503.51</v>
          </cell>
          <cell r="J387">
            <v>326.81349999999998</v>
          </cell>
          <cell r="K387">
            <v>590.32500000000005</v>
          </cell>
        </row>
        <row r="388">
          <cell r="A388" t="str">
            <v>NEMVEDRAFT_v1g101864</v>
          </cell>
          <cell r="B388" t="str">
            <v>carbonic anhydrase 7</v>
          </cell>
          <cell r="C388">
            <v>3.84125E-10</v>
          </cell>
          <cell r="D388">
            <v>489.42250000000001</v>
          </cell>
          <cell r="E388">
            <v>227.535</v>
          </cell>
          <cell r="F388">
            <v>104.52405</v>
          </cell>
          <cell r="G388">
            <v>103.63685000000001</v>
          </cell>
          <cell r="H388">
            <v>361.66549999999995</v>
          </cell>
          <cell r="I388">
            <v>155.10249999999999</v>
          </cell>
          <cell r="J388">
            <v>102.8494</v>
          </cell>
          <cell r="K388">
            <v>110.89685</v>
          </cell>
        </row>
        <row r="389">
          <cell r="A389" t="str">
            <v>NEMVEDRAFT_v1g107554</v>
          </cell>
          <cell r="B389" t="str">
            <v>protein</v>
          </cell>
          <cell r="C389">
            <v>3.91417E-10</v>
          </cell>
          <cell r="D389">
            <v>21.933050000000001</v>
          </cell>
          <cell r="E389">
            <v>110.5775</v>
          </cell>
          <cell r="F389">
            <v>144.94649999999999</v>
          </cell>
          <cell r="G389">
            <v>65.604700000000008</v>
          </cell>
          <cell r="H389">
            <v>16.077349999999999</v>
          </cell>
          <cell r="I389">
            <v>96.957400000000007</v>
          </cell>
          <cell r="J389">
            <v>93.228800000000007</v>
          </cell>
          <cell r="K389">
            <v>39.313200000000002</v>
          </cell>
        </row>
        <row r="390">
          <cell r="A390" t="str">
            <v>NEMVEDRAFT_v1g196737</v>
          </cell>
          <cell r="B390" t="str">
            <v>toll-like receptor 13-like</v>
          </cell>
          <cell r="C390">
            <v>4.0002300000000001E-10</v>
          </cell>
          <cell r="D390">
            <v>21.955550000000002</v>
          </cell>
          <cell r="E390">
            <v>132.20650000000001</v>
          </cell>
          <cell r="F390">
            <v>102.52594999999999</v>
          </cell>
          <cell r="G390">
            <v>130.952</v>
          </cell>
          <cell r="H390">
            <v>23.33595</v>
          </cell>
          <cell r="I390">
            <v>115.95349999999999</v>
          </cell>
          <cell r="J390">
            <v>81.424800000000005</v>
          </cell>
          <cell r="K390">
            <v>81.356549999999999</v>
          </cell>
        </row>
        <row r="391">
          <cell r="A391" t="str">
            <v>NEMVEDRAFT_v1g202181</v>
          </cell>
          <cell r="B391" t="str">
            <v>transmembrane protein 151a</v>
          </cell>
          <cell r="C391">
            <v>4.0777400000000001E-10</v>
          </cell>
          <cell r="D391">
            <v>61.527150000000006</v>
          </cell>
          <cell r="E391">
            <v>19.93</v>
          </cell>
          <cell r="F391">
            <v>9.0328499999999998</v>
          </cell>
          <cell r="G391">
            <v>8.2007049999999992</v>
          </cell>
          <cell r="H391">
            <v>34.48265</v>
          </cell>
          <cell r="I391">
            <v>5.5628449999999994</v>
          </cell>
          <cell r="J391">
            <v>5.2090399999999999</v>
          </cell>
          <cell r="K391">
            <v>19.546099999999999</v>
          </cell>
        </row>
        <row r="392">
          <cell r="A392" t="str">
            <v>NEMVEDRAFT_v1g172607</v>
          </cell>
          <cell r="B392" t="str">
            <v>6-phosphofructo-2-kinase fructose- -bisphosphatase 3</v>
          </cell>
          <cell r="C392">
            <v>4.2522100000000001E-10</v>
          </cell>
          <cell r="D392">
            <v>456.03999999999996</v>
          </cell>
          <cell r="E392">
            <v>1897.65</v>
          </cell>
          <cell r="F392">
            <v>1477.97</v>
          </cell>
          <cell r="G392">
            <v>956.04150000000004</v>
          </cell>
          <cell r="H392">
            <v>391.375</v>
          </cell>
          <cell r="I392">
            <v>1690.7249999999999</v>
          </cell>
          <cell r="J392">
            <v>888.19</v>
          </cell>
          <cell r="K392">
            <v>674.08399999999995</v>
          </cell>
        </row>
        <row r="393">
          <cell r="A393" t="str">
            <v>NEMVEDRAFT_v1g202709</v>
          </cell>
          <cell r="B393" t="str">
            <v>predicted protein</v>
          </cell>
          <cell r="C393">
            <v>4.3385899999999998E-10</v>
          </cell>
          <cell r="D393">
            <v>135.19150000000002</v>
          </cell>
          <cell r="E393">
            <v>36.705249999999999</v>
          </cell>
          <cell r="F393">
            <v>25.53745</v>
          </cell>
          <cell r="G393">
            <v>31.57535</v>
          </cell>
          <cell r="H393">
            <v>107.55535</v>
          </cell>
          <cell r="I393">
            <v>25.419350000000001</v>
          </cell>
          <cell r="J393">
            <v>39.528599999999997</v>
          </cell>
          <cell r="K393">
            <v>50.226799999999997</v>
          </cell>
        </row>
        <row r="394">
          <cell r="A394" t="str">
            <v>NEMVEDRAFT_v1g201621</v>
          </cell>
          <cell r="B394" t="str">
            <v>protein</v>
          </cell>
          <cell r="C394">
            <v>4.3437500000000001E-10</v>
          </cell>
          <cell r="D394">
            <v>366.72799999999995</v>
          </cell>
          <cell r="E394">
            <v>1160.9749999999999</v>
          </cell>
          <cell r="F394">
            <v>629.80549999999994</v>
          </cell>
          <cell r="G394">
            <v>350.81299999999999</v>
          </cell>
          <cell r="H394">
            <v>170.6925</v>
          </cell>
          <cell r="I394">
            <v>1245</v>
          </cell>
          <cell r="J394">
            <v>675.95650000000001</v>
          </cell>
          <cell r="K394">
            <v>787.25099999999998</v>
          </cell>
        </row>
        <row r="395">
          <cell r="A395" t="str">
            <v>NEMVEDRAFT_v1g199744</v>
          </cell>
          <cell r="B395" t="str">
            <v>deleted in malignant brain tumors 1</v>
          </cell>
          <cell r="C395">
            <v>4.36103E-10</v>
          </cell>
          <cell r="D395">
            <v>73.402100000000004</v>
          </cell>
          <cell r="E395">
            <v>184.6225</v>
          </cell>
          <cell r="F395">
            <v>225.74850000000001</v>
          </cell>
          <cell r="G395">
            <v>218.18900000000002</v>
          </cell>
          <cell r="H395">
            <v>79.705349999999996</v>
          </cell>
          <cell r="I395">
            <v>190.63299999999998</v>
          </cell>
          <cell r="J395">
            <v>244.19650000000001</v>
          </cell>
          <cell r="K395">
            <v>570.64300000000003</v>
          </cell>
        </row>
        <row r="396">
          <cell r="A396" t="str">
            <v>NEMVEDRAFT_v1g108246</v>
          </cell>
          <cell r="B396" t="str">
            <v>contactin-associated protein 1-like</v>
          </cell>
          <cell r="C396">
            <v>4.5329499999999998E-10</v>
          </cell>
          <cell r="D396">
            <v>142.44390000000001</v>
          </cell>
          <cell r="E396">
            <v>14.01985</v>
          </cell>
          <cell r="F396">
            <v>1.7049050000000001</v>
          </cell>
          <cell r="G396">
            <v>1</v>
          </cell>
          <cell r="H396">
            <v>124.98650000000001</v>
          </cell>
          <cell r="I396">
            <v>34.219850000000001</v>
          </cell>
          <cell r="J396">
            <v>9.5271985000000008</v>
          </cell>
          <cell r="K396">
            <v>6.6223000000000001</v>
          </cell>
        </row>
        <row r="397">
          <cell r="A397" t="str">
            <v>NEMVEDRAFT_v1g161912</v>
          </cell>
          <cell r="B397" t="str">
            <v>peroxisomal sarcosine oxidase</v>
          </cell>
          <cell r="C397">
            <v>4.6439499999999998E-10</v>
          </cell>
          <cell r="D397">
            <v>800.59349999999995</v>
          </cell>
          <cell r="E397">
            <v>390.76350000000002</v>
          </cell>
          <cell r="F397">
            <v>128.208</v>
          </cell>
          <cell r="G397">
            <v>303.93899999999996</v>
          </cell>
          <cell r="H397">
            <v>567.17750000000001</v>
          </cell>
          <cell r="I397">
            <v>346.78550000000001</v>
          </cell>
          <cell r="J397">
            <v>178.55450000000002</v>
          </cell>
          <cell r="K397">
            <v>299.55700000000002</v>
          </cell>
        </row>
        <row r="398">
          <cell r="A398" t="str">
            <v>NEMVEDRAFT_v1g233056</v>
          </cell>
          <cell r="B398" t="str">
            <v>cathepsin b-like</v>
          </cell>
          <cell r="C398">
            <v>4.6592999999999996E-10</v>
          </cell>
          <cell r="D398">
            <v>612.94299999999998</v>
          </cell>
          <cell r="E398">
            <v>199.5265</v>
          </cell>
          <cell r="F398">
            <v>103.8605</v>
          </cell>
          <cell r="G398">
            <v>650.88549999999998</v>
          </cell>
          <cell r="H398">
            <v>466.82149999999996</v>
          </cell>
          <cell r="I398">
            <v>149.9555</v>
          </cell>
          <cell r="J398">
            <v>190.50700000000001</v>
          </cell>
          <cell r="K398">
            <v>217.65199999999999</v>
          </cell>
        </row>
        <row r="399">
          <cell r="A399" t="str">
            <v>NEMVEDRAFT_v1g79707</v>
          </cell>
          <cell r="B399" t="str">
            <v>diencephalon mesencephalon homeobox protein 1</v>
          </cell>
          <cell r="C399">
            <v>4.6959299999999995E-10</v>
          </cell>
          <cell r="D399">
            <v>4.4704949999999997</v>
          </cell>
          <cell r="E399">
            <v>16.6814</v>
          </cell>
          <cell r="F399">
            <v>87.134999999999991</v>
          </cell>
          <cell r="G399">
            <v>63.603250000000003</v>
          </cell>
          <cell r="H399">
            <v>6.9841300000000004</v>
          </cell>
          <cell r="I399">
            <v>32.284199999999998</v>
          </cell>
          <cell r="J399">
            <v>29.876399999999997</v>
          </cell>
          <cell r="K399">
            <v>9.5984049999999996</v>
          </cell>
        </row>
        <row r="400">
          <cell r="A400" t="str">
            <v>NEMVEDRAFT_v1g231484</v>
          </cell>
          <cell r="B400" t="str">
            <v>phytanoyl- dioxygenase domain-containing protein 1-like</v>
          </cell>
          <cell r="C400">
            <v>4.6959299999999995E-10</v>
          </cell>
          <cell r="D400">
            <v>39.000749999999996</v>
          </cell>
          <cell r="E400">
            <v>9.1900399999999998</v>
          </cell>
          <cell r="F400">
            <v>2.8115300000000003</v>
          </cell>
          <cell r="G400">
            <v>2.260065</v>
          </cell>
          <cell r="H400">
            <v>21.1188</v>
          </cell>
          <cell r="I400">
            <v>7.4200200000000001</v>
          </cell>
          <cell r="J400">
            <v>5.0787750000000003</v>
          </cell>
          <cell r="K400">
            <v>4.3162399999999996</v>
          </cell>
        </row>
        <row r="401">
          <cell r="A401" t="str">
            <v>NEMVEDRAFT_v1g75924</v>
          </cell>
          <cell r="B401" t="str">
            <v>tctex1 domain-containing protein 1-like</v>
          </cell>
          <cell r="C401">
            <v>4.9012800000000003E-10</v>
          </cell>
          <cell r="D401">
            <v>106.7825</v>
          </cell>
          <cell r="E401">
            <v>29.894950000000001</v>
          </cell>
          <cell r="F401">
            <v>18.161549999999998</v>
          </cell>
          <cell r="G401">
            <v>31.64</v>
          </cell>
          <cell r="H401">
            <v>83.815399999999997</v>
          </cell>
          <cell r="I401">
            <v>22.29495</v>
          </cell>
          <cell r="J401">
            <v>25.151699999999998</v>
          </cell>
          <cell r="K401">
            <v>29.76465</v>
          </cell>
        </row>
        <row r="402">
          <cell r="A402" t="str">
            <v>NEMVEDRAFT_v1g239622</v>
          </cell>
          <cell r="B402" t="str">
            <v>neuropilin-2 isoform 3</v>
          </cell>
          <cell r="C402">
            <v>5.1798100000000001E-10</v>
          </cell>
          <cell r="D402">
            <v>71.679349999999999</v>
          </cell>
          <cell r="E402">
            <v>346.25400000000002</v>
          </cell>
          <cell r="F402">
            <v>382.55200000000002</v>
          </cell>
          <cell r="G402">
            <v>211.79849999999999</v>
          </cell>
          <cell r="H402">
            <v>72.813649999999996</v>
          </cell>
          <cell r="I402">
            <v>147.613</v>
          </cell>
          <cell r="J402">
            <v>303.62099999999998</v>
          </cell>
          <cell r="K402">
            <v>296.93349999999998</v>
          </cell>
        </row>
        <row r="403">
          <cell r="A403" t="str">
            <v>NEMVEDRAFT_v1g243668</v>
          </cell>
          <cell r="B403" t="str">
            <v>predicted protein</v>
          </cell>
          <cell r="C403">
            <v>5.4447300000000001E-10</v>
          </cell>
          <cell r="D403">
            <v>129.33349999999999</v>
          </cell>
          <cell r="E403">
            <v>577.24900000000002</v>
          </cell>
          <cell r="F403">
            <v>317.88250000000005</v>
          </cell>
          <cell r="G403">
            <v>312.71850000000001</v>
          </cell>
          <cell r="H403">
            <v>129.809</v>
          </cell>
          <cell r="I403">
            <v>592.17200000000003</v>
          </cell>
          <cell r="J403">
            <v>299.85149999999999</v>
          </cell>
          <cell r="K403">
            <v>239.97800000000001</v>
          </cell>
        </row>
        <row r="404">
          <cell r="A404" t="str">
            <v>NEMVEDRAFT_v1g131388</v>
          </cell>
          <cell r="B404" t="str">
            <v>tachykinin receptor-like</v>
          </cell>
          <cell r="C404">
            <v>5.8591500000000004E-10</v>
          </cell>
          <cell r="D404">
            <v>32.283749999999998</v>
          </cell>
          <cell r="E404">
            <v>5.2603849999999994</v>
          </cell>
          <cell r="F404">
            <v>4.5643399999999996</v>
          </cell>
          <cell r="G404">
            <v>6.5862449999999999</v>
          </cell>
          <cell r="H404">
            <v>29.552149999999997</v>
          </cell>
          <cell r="I404">
            <v>1.2410299999999999</v>
          </cell>
          <cell r="J404">
            <v>5.9460750000000004</v>
          </cell>
          <cell r="K404">
            <v>9.0530950000000008</v>
          </cell>
        </row>
        <row r="405">
          <cell r="A405" t="str">
            <v>NEMVEDRAFT_v1g243138</v>
          </cell>
          <cell r="B405" t="str">
            <v>predicted protein</v>
          </cell>
          <cell r="C405">
            <v>5.8890899999999998E-10</v>
          </cell>
          <cell r="D405">
            <v>181.80500000000001</v>
          </cell>
          <cell r="E405">
            <v>82.905850000000001</v>
          </cell>
          <cell r="F405">
            <v>38.889249999999997</v>
          </cell>
          <cell r="G405">
            <v>139.798</v>
          </cell>
          <cell r="H405">
            <v>139.7655</v>
          </cell>
          <cell r="I405">
            <v>48.321700000000007</v>
          </cell>
          <cell r="J405">
            <v>28.26155</v>
          </cell>
          <cell r="K405">
            <v>68.557500000000005</v>
          </cell>
        </row>
        <row r="406">
          <cell r="A406" t="str">
            <v>NEMVEDRAFT_v1g248586</v>
          </cell>
          <cell r="B406" t="str">
            <v>hypothetical protein NEMVEDRAFT_v1g248586</v>
          </cell>
          <cell r="C406">
            <v>7.1665699999999996E-10</v>
          </cell>
          <cell r="D406">
            <v>737.16149999999993</v>
          </cell>
          <cell r="E406">
            <v>514.21799999999996</v>
          </cell>
          <cell r="F406">
            <v>174.60399999999998</v>
          </cell>
          <cell r="G406">
            <v>198.49299999999999</v>
          </cell>
          <cell r="H406">
            <v>585.08950000000004</v>
          </cell>
          <cell r="I406">
            <v>421.85449999999997</v>
          </cell>
          <cell r="J406">
            <v>233.89750000000001</v>
          </cell>
          <cell r="K406">
            <v>198.82600000000002</v>
          </cell>
        </row>
        <row r="407">
          <cell r="A407" t="str">
            <v>NEMVEDRAFT_v1g195205</v>
          </cell>
          <cell r="B407" t="str">
            <v>prolyl 4-hydroxylase subunit alpha-2-like</v>
          </cell>
          <cell r="C407">
            <v>7.2990699999999999E-10</v>
          </cell>
          <cell r="D407">
            <v>52.655650000000009</v>
          </cell>
          <cell r="E407">
            <v>11.945450000000001</v>
          </cell>
          <cell r="F407">
            <v>11.34192</v>
          </cell>
          <cell r="G407">
            <v>39.066699999999997</v>
          </cell>
          <cell r="H407">
            <v>68.157600000000002</v>
          </cell>
          <cell r="I407">
            <v>15.464915</v>
          </cell>
          <cell r="J407">
            <v>12.025015</v>
          </cell>
          <cell r="K407">
            <v>25.598100000000002</v>
          </cell>
        </row>
        <row r="408">
          <cell r="A408" t="str">
            <v>NEMVEDRAFT_v1g197953</v>
          </cell>
          <cell r="B408" t="str">
            <v>collagen triple helix repeat-containing protein 1</v>
          </cell>
          <cell r="C408">
            <v>7.52508E-10</v>
          </cell>
          <cell r="D408">
            <v>3494.3249999999998</v>
          </cell>
          <cell r="E408">
            <v>2922.07</v>
          </cell>
          <cell r="F408">
            <v>2067.9450000000002</v>
          </cell>
          <cell r="G408">
            <v>864.16250000000002</v>
          </cell>
          <cell r="H408">
            <v>2032.39</v>
          </cell>
          <cell r="I408">
            <v>4642.33</v>
          </cell>
          <cell r="J408">
            <v>1489.0900000000001</v>
          </cell>
          <cell r="K408">
            <v>999.125</v>
          </cell>
        </row>
        <row r="409">
          <cell r="A409" t="str">
            <v>NEMVEDRAFT_v1g112691</v>
          </cell>
          <cell r="B409" t="str">
            <v>histone-lysine n-methyltransferase prdm6-like</v>
          </cell>
          <cell r="C409">
            <v>7.52508E-10</v>
          </cell>
          <cell r="D409">
            <v>26.403549999999999</v>
          </cell>
          <cell r="E409">
            <v>7.1782300000000001</v>
          </cell>
          <cell r="F409">
            <v>10.899089999999999</v>
          </cell>
          <cell r="G409">
            <v>26.86215</v>
          </cell>
          <cell r="H409">
            <v>11.73269</v>
          </cell>
          <cell r="I409">
            <v>1.8571900000000001</v>
          </cell>
          <cell r="J409">
            <v>4.7141900000000003</v>
          </cell>
          <cell r="K409">
            <v>46.780200000000001</v>
          </cell>
        </row>
        <row r="410">
          <cell r="A410" t="str">
            <v>NEMVEDRAFT_v1g122468</v>
          </cell>
          <cell r="B410" t="str">
            <v>vanin 1</v>
          </cell>
          <cell r="C410">
            <v>7.6378300000000005E-10</v>
          </cell>
          <cell r="D410">
            <v>73.794899999999998</v>
          </cell>
          <cell r="E410">
            <v>18.630549999999999</v>
          </cell>
          <cell r="F410">
            <v>10.229464999999999</v>
          </cell>
          <cell r="G410">
            <v>27.443149999999999</v>
          </cell>
          <cell r="H410">
            <v>51.056350000000002</v>
          </cell>
          <cell r="I410">
            <v>5.5715599999999998</v>
          </cell>
          <cell r="J410">
            <v>16.859000000000002</v>
          </cell>
          <cell r="K410">
            <v>27.283999999999999</v>
          </cell>
        </row>
        <row r="411">
          <cell r="A411" t="str">
            <v>NEMVEDRAFT_v1g124771</v>
          </cell>
          <cell r="B411" t="str">
            <v>--</v>
          </cell>
          <cell r="C411">
            <v>8.01925E-10</v>
          </cell>
          <cell r="D411">
            <v>64.61045</v>
          </cell>
          <cell r="E411">
            <v>21.417249999999999</v>
          </cell>
          <cell r="F411">
            <v>9.3320150000000002</v>
          </cell>
          <cell r="G411">
            <v>24.989100000000001</v>
          </cell>
          <cell r="H411">
            <v>59.634700000000002</v>
          </cell>
          <cell r="I411">
            <v>16.1508</v>
          </cell>
          <cell r="J411">
            <v>11.655190000000001</v>
          </cell>
          <cell r="K411">
            <v>23.71265</v>
          </cell>
        </row>
        <row r="412">
          <cell r="A412" t="str">
            <v>NEMVEDRAFT_v1g179399</v>
          </cell>
          <cell r="B412" t="str">
            <v>protein arginine n-methyltransferase 1 isoform 1</v>
          </cell>
          <cell r="C412">
            <v>8.3295E-10</v>
          </cell>
          <cell r="D412">
            <v>357.29399999999998</v>
          </cell>
          <cell r="E412">
            <v>1019.193</v>
          </cell>
          <cell r="F412">
            <v>2311.73</v>
          </cell>
          <cell r="G412">
            <v>1617.44</v>
          </cell>
          <cell r="H412">
            <v>385.64350000000002</v>
          </cell>
          <cell r="I412">
            <v>1186.2550000000001</v>
          </cell>
          <cell r="J412">
            <v>1401.4349999999999</v>
          </cell>
          <cell r="K412">
            <v>987.50649999999996</v>
          </cell>
        </row>
        <row r="413">
          <cell r="A413" t="str">
            <v>NEMVEDRAFT_v1g198494</v>
          </cell>
          <cell r="B413" t="str">
            <v>protein</v>
          </cell>
          <cell r="C413">
            <v>9.498769999999999E-10</v>
          </cell>
          <cell r="D413">
            <v>1133.2950000000001</v>
          </cell>
          <cell r="E413">
            <v>1062.165</v>
          </cell>
          <cell r="F413">
            <v>696.38200000000006</v>
          </cell>
          <cell r="G413">
            <v>282.56450000000001</v>
          </cell>
          <cell r="H413">
            <v>651.69650000000001</v>
          </cell>
          <cell r="I413">
            <v>1834.1100000000001</v>
          </cell>
          <cell r="J413">
            <v>481.95299999999997</v>
          </cell>
          <cell r="K413">
            <v>434.69450000000001</v>
          </cell>
        </row>
        <row r="414">
          <cell r="A414" t="str">
            <v>NEMVEDRAFT_v1g162155</v>
          </cell>
          <cell r="B414" t="str">
            <v>tyrosine-protein phosphatase non-receptor type 9-like</v>
          </cell>
          <cell r="C414">
            <v>9.6921699999999996E-10</v>
          </cell>
          <cell r="D414">
            <v>78.504850000000005</v>
          </cell>
          <cell r="E414">
            <v>407.67999999999995</v>
          </cell>
          <cell r="F414">
            <v>290.72299999999996</v>
          </cell>
          <cell r="G414">
            <v>187.32300000000001</v>
          </cell>
          <cell r="H414">
            <v>66.689850000000007</v>
          </cell>
          <cell r="I414">
            <v>250.697</v>
          </cell>
          <cell r="J414">
            <v>259.55549999999999</v>
          </cell>
          <cell r="K414">
            <v>207.08750000000001</v>
          </cell>
        </row>
        <row r="415">
          <cell r="A415" t="str">
            <v>NEMVEDRAFT_v1g128908</v>
          </cell>
          <cell r="B415" t="str">
            <v>tctex1 domain-containing protein 1</v>
          </cell>
          <cell r="C415">
            <v>1.0132100000000001E-9</v>
          </cell>
          <cell r="D415">
            <v>0.96239549999999996</v>
          </cell>
          <cell r="E415">
            <v>4.6419750000000004</v>
          </cell>
          <cell r="F415">
            <v>27.846499999999999</v>
          </cell>
          <cell r="G415">
            <v>42.617049999999999</v>
          </cell>
          <cell r="H415">
            <v>2.6579799999999998</v>
          </cell>
          <cell r="I415">
            <v>13.087475</v>
          </cell>
          <cell r="J415">
            <v>9.90489</v>
          </cell>
          <cell r="K415">
            <v>24.158200000000001</v>
          </cell>
        </row>
        <row r="416">
          <cell r="A416" t="str">
            <v>NEMVEDRAFT_v1g234286</v>
          </cell>
          <cell r="B416" t="str">
            <v>4-coumarate-- ligase-like</v>
          </cell>
          <cell r="C416">
            <v>1.0886699999999999E-9</v>
          </cell>
          <cell r="D416">
            <v>633.49900000000002</v>
          </cell>
          <cell r="E416">
            <v>246.3845</v>
          </cell>
          <cell r="F416">
            <v>118.804</v>
          </cell>
          <cell r="G416">
            <v>232.91050000000001</v>
          </cell>
          <cell r="H416">
            <v>447.16449999999998</v>
          </cell>
          <cell r="I416">
            <v>233.86849999999998</v>
          </cell>
          <cell r="J416">
            <v>147.1</v>
          </cell>
          <cell r="K416">
            <v>185.15699999999998</v>
          </cell>
        </row>
        <row r="417">
          <cell r="A417" t="str">
            <v>NEMVEDRAFT_v1g1277</v>
          </cell>
          <cell r="B417" t="str">
            <v>--</v>
          </cell>
          <cell r="C417">
            <v>1.09381E-9</v>
          </cell>
          <cell r="D417">
            <v>1685.13</v>
          </cell>
          <cell r="E417">
            <v>2003.665</v>
          </cell>
          <cell r="F417">
            <v>754.32650000000001</v>
          </cell>
          <cell r="G417">
            <v>2143.5100000000002</v>
          </cell>
          <cell r="H417">
            <v>1137.26</v>
          </cell>
          <cell r="I417">
            <v>3117.5450000000001</v>
          </cell>
          <cell r="J417">
            <v>484.37700000000001</v>
          </cell>
          <cell r="K417">
            <v>1462.91</v>
          </cell>
        </row>
        <row r="418">
          <cell r="A418" t="str">
            <v>NEMVEDRAFT_v1g142064</v>
          </cell>
          <cell r="B418" t="str">
            <v>chorion peroxidase-like</v>
          </cell>
          <cell r="C418">
            <v>1.1092299999999999E-9</v>
          </cell>
          <cell r="D418">
            <v>322.62700000000001</v>
          </cell>
          <cell r="E418">
            <v>161.084</v>
          </cell>
          <cell r="F418">
            <v>38.703500000000005</v>
          </cell>
          <cell r="G418">
            <v>50.946199999999997</v>
          </cell>
          <cell r="H418">
            <v>230.15800000000002</v>
          </cell>
          <cell r="I418">
            <v>286.23649999999998</v>
          </cell>
          <cell r="J418">
            <v>82.805250000000001</v>
          </cell>
          <cell r="K418">
            <v>238.4845</v>
          </cell>
        </row>
        <row r="419">
          <cell r="A419" t="str">
            <v>NEMVEDRAFT_v1g248639</v>
          </cell>
          <cell r="B419" t="str">
            <v>hypothetical protein NEMVEDRAFT_v1g248639</v>
          </cell>
          <cell r="C419">
            <v>1.1157100000000001E-9</v>
          </cell>
          <cell r="D419">
            <v>48.866550000000004</v>
          </cell>
          <cell r="E419">
            <v>288.452</v>
          </cell>
          <cell r="F419">
            <v>257.75</v>
          </cell>
          <cell r="G419">
            <v>102.67169999999999</v>
          </cell>
          <cell r="H419">
            <v>58.774299999999997</v>
          </cell>
          <cell r="I419">
            <v>178.3015</v>
          </cell>
          <cell r="J419">
            <v>164.83699999999999</v>
          </cell>
          <cell r="K419">
            <v>125.46000000000001</v>
          </cell>
        </row>
        <row r="420">
          <cell r="A420" t="str">
            <v>NEMVEDRAFT_v1g233380</v>
          </cell>
          <cell r="B420" t="str">
            <v>predicted protein</v>
          </cell>
          <cell r="C420">
            <v>1.2502700000000001E-9</v>
          </cell>
          <cell r="D420">
            <v>82.758399999999995</v>
          </cell>
          <cell r="E420">
            <v>329.22800000000001</v>
          </cell>
          <cell r="F420">
            <v>230.05099999999999</v>
          </cell>
          <cell r="G420">
            <v>175.8955</v>
          </cell>
          <cell r="H420">
            <v>169.2715</v>
          </cell>
          <cell r="I420">
            <v>768.61950000000002</v>
          </cell>
          <cell r="J420">
            <v>337.11500000000001</v>
          </cell>
          <cell r="K420">
            <v>255.828</v>
          </cell>
        </row>
        <row r="421">
          <cell r="A421" t="str">
            <v>NEMVEDRAFT_v1g200416</v>
          </cell>
          <cell r="B421" t="str">
            <v>cklf-like marvel transmembrane domain-containing protein 4 isoform 1</v>
          </cell>
          <cell r="C421">
            <v>1.2520300000000001E-9</v>
          </cell>
          <cell r="D421">
            <v>232.05900000000003</v>
          </cell>
          <cell r="E421">
            <v>150.64100000000002</v>
          </cell>
          <cell r="F421">
            <v>40.127899999999997</v>
          </cell>
          <cell r="G421">
            <v>142.96249999999998</v>
          </cell>
          <cell r="H421">
            <v>172.98099999999999</v>
          </cell>
          <cell r="I421">
            <v>81.283150000000006</v>
          </cell>
          <cell r="J421">
            <v>40.6355</v>
          </cell>
          <cell r="K421">
            <v>73.197999999999993</v>
          </cell>
        </row>
        <row r="422">
          <cell r="A422" t="str">
            <v>NEMVEDRAFT_v1g140878</v>
          </cell>
          <cell r="B422" t="str">
            <v>chitin deacetylase-like isoform e</v>
          </cell>
          <cell r="C422">
            <v>1.3087500000000001E-9</v>
          </cell>
          <cell r="D422">
            <v>2415.7150000000001</v>
          </cell>
          <cell r="E422">
            <v>672.83550000000002</v>
          </cell>
          <cell r="F422">
            <v>243.34499999999997</v>
          </cell>
          <cell r="G422">
            <v>341.459</v>
          </cell>
          <cell r="H422">
            <v>1869.7399999999998</v>
          </cell>
          <cell r="I422">
            <v>943.75750000000005</v>
          </cell>
          <cell r="J422">
            <v>581.62900000000002</v>
          </cell>
          <cell r="K422">
            <v>439.02449999999999</v>
          </cell>
        </row>
        <row r="423">
          <cell r="A423" t="str">
            <v>NEMVEDRAFT_v1g125541</v>
          </cell>
          <cell r="B423" t="str">
            <v>serine protease 56-like</v>
          </cell>
          <cell r="C423">
            <v>1.45008E-9</v>
          </cell>
          <cell r="D423">
            <v>111.42685</v>
          </cell>
          <cell r="E423">
            <v>649.16399999999999</v>
          </cell>
          <cell r="F423">
            <v>450.60599999999999</v>
          </cell>
          <cell r="G423">
            <v>244.85649999999998</v>
          </cell>
          <cell r="H423">
            <v>130.339</v>
          </cell>
          <cell r="I423">
            <v>633.495</v>
          </cell>
          <cell r="J423">
            <v>390.3725</v>
          </cell>
          <cell r="K423">
            <v>346.41200000000003</v>
          </cell>
        </row>
        <row r="424">
          <cell r="A424" t="str">
            <v>NEMVEDRAFT_v1g92964</v>
          </cell>
          <cell r="B424" t="str">
            <v>lipoma hmgic fusion partner</v>
          </cell>
          <cell r="C424">
            <v>1.53806E-9</v>
          </cell>
          <cell r="D424">
            <v>55.407550000000001</v>
          </cell>
          <cell r="E424">
            <v>10.090235</v>
          </cell>
          <cell r="F424">
            <v>5.6651049999999996</v>
          </cell>
          <cell r="G424">
            <v>24.53745</v>
          </cell>
          <cell r="H424">
            <v>60.276049999999998</v>
          </cell>
          <cell r="I424">
            <v>15.491099999999999</v>
          </cell>
          <cell r="J424">
            <v>19.445149999999998</v>
          </cell>
          <cell r="K424">
            <v>24.903100000000002</v>
          </cell>
        </row>
        <row r="425">
          <cell r="A425" t="str">
            <v>NEMVEDRAFT_v1g177762</v>
          </cell>
          <cell r="B425" t="str">
            <v>major facilitator superfamily domain-containing protein 10-like</v>
          </cell>
          <cell r="C425">
            <v>1.5541599999999999E-9</v>
          </cell>
          <cell r="D425">
            <v>47.524349999999998</v>
          </cell>
          <cell r="E425">
            <v>225.45249999999999</v>
          </cell>
          <cell r="F425">
            <v>225.2715</v>
          </cell>
          <cell r="G425">
            <v>91.433549999999997</v>
          </cell>
          <cell r="H425">
            <v>51.512799999999999</v>
          </cell>
          <cell r="I425">
            <v>139.58500000000001</v>
          </cell>
          <cell r="J425">
            <v>216.20600000000002</v>
          </cell>
          <cell r="K425">
            <v>133.91749999999999</v>
          </cell>
        </row>
        <row r="426">
          <cell r="A426" t="str">
            <v>NEMVEDRAFT_v1g165579</v>
          </cell>
          <cell r="B426" t="str">
            <v>ribonucleoside-diphosphate reductase subunit m2-like isoform 1</v>
          </cell>
          <cell r="C426">
            <v>1.69401E-9</v>
          </cell>
          <cell r="D426">
            <v>28.09965</v>
          </cell>
          <cell r="E426">
            <v>20.642299999999999</v>
          </cell>
          <cell r="F426">
            <v>35.4619</v>
          </cell>
          <cell r="G426">
            <v>144.96549999999999</v>
          </cell>
          <cell r="H426">
            <v>52.061750000000004</v>
          </cell>
          <cell r="I426">
            <v>34.115250000000003</v>
          </cell>
          <cell r="J426">
            <v>40.033900000000003</v>
          </cell>
          <cell r="K426">
            <v>92.295050000000003</v>
          </cell>
        </row>
        <row r="427">
          <cell r="A427" t="str">
            <v>NEMVEDRAFT_v1g32913</v>
          </cell>
          <cell r="B427" t="str">
            <v>protein</v>
          </cell>
          <cell r="C427">
            <v>1.78619E-9</v>
          </cell>
          <cell r="D427">
            <v>10.813065</v>
          </cell>
          <cell r="E427">
            <v>56.228200000000001</v>
          </cell>
          <cell r="F427">
            <v>142.99450000000002</v>
          </cell>
          <cell r="G427">
            <v>41.843049999999998</v>
          </cell>
          <cell r="H427">
            <v>8.3038899999999991</v>
          </cell>
          <cell r="I427">
            <v>32.839349999999996</v>
          </cell>
          <cell r="J427">
            <v>66.295100000000005</v>
          </cell>
          <cell r="K427">
            <v>58.762950000000004</v>
          </cell>
        </row>
        <row r="428">
          <cell r="A428" t="str">
            <v>NEMVEDRAFT_v1g208506</v>
          </cell>
          <cell r="B428" t="str">
            <v>ankyrin repeat and socs box protein 3</v>
          </cell>
          <cell r="C428">
            <v>1.8996800000000002E-9</v>
          </cell>
          <cell r="D428">
            <v>2.3344754999999999</v>
          </cell>
          <cell r="E428">
            <v>16.094249999999999</v>
          </cell>
          <cell r="F428">
            <v>20.72185</v>
          </cell>
          <cell r="G428">
            <v>44.49015</v>
          </cell>
          <cell r="H428">
            <v>5.6643849999999993</v>
          </cell>
          <cell r="I428">
            <v>44.026049999999998</v>
          </cell>
          <cell r="J428">
            <v>11.772400000000001</v>
          </cell>
          <cell r="K428">
            <v>30.334949999999999</v>
          </cell>
        </row>
        <row r="429">
          <cell r="A429" t="str">
            <v>NEMVEDRAFT_v1g85242</v>
          </cell>
          <cell r="B429" t="str">
            <v>protein</v>
          </cell>
          <cell r="C429">
            <v>1.9249800000000001E-9</v>
          </cell>
          <cell r="D429">
            <v>1</v>
          </cell>
          <cell r="E429">
            <v>9.2526550000000007</v>
          </cell>
          <cell r="F429">
            <v>1</v>
          </cell>
          <cell r="G429">
            <v>1</v>
          </cell>
          <cell r="H429">
            <v>1</v>
          </cell>
          <cell r="I429">
            <v>6.8474599999999999</v>
          </cell>
          <cell r="J429">
            <v>1</v>
          </cell>
          <cell r="K429">
            <v>1</v>
          </cell>
        </row>
        <row r="430">
          <cell r="A430" t="str">
            <v>NEMVEDRAFT_v1g241424</v>
          </cell>
          <cell r="B430" t="str">
            <v>predicted protein</v>
          </cell>
          <cell r="C430">
            <v>1.9255399999999999E-9</v>
          </cell>
          <cell r="D430">
            <v>69321.45</v>
          </cell>
          <cell r="E430">
            <v>80577.600000000006</v>
          </cell>
          <cell r="F430">
            <v>14372.8</v>
          </cell>
          <cell r="G430">
            <v>16241.09</v>
          </cell>
          <cell r="H430">
            <v>40546.1</v>
          </cell>
          <cell r="I430">
            <v>68930.399999999994</v>
          </cell>
          <cell r="J430">
            <v>10569.150000000001</v>
          </cell>
          <cell r="K430">
            <v>16495.099999999999</v>
          </cell>
        </row>
        <row r="431">
          <cell r="A431" t="str">
            <v>NEMVEDRAFT_v1g215036</v>
          </cell>
          <cell r="B431" t="str">
            <v>fibronectin type iii domain protein</v>
          </cell>
          <cell r="C431">
            <v>2.0421599999999999E-9</v>
          </cell>
          <cell r="D431">
            <v>77.625</v>
          </cell>
          <cell r="E431">
            <v>16.65005</v>
          </cell>
          <cell r="F431">
            <v>5.3659599999999994</v>
          </cell>
          <cell r="G431">
            <v>10.266825000000001</v>
          </cell>
          <cell r="H431">
            <v>24.291655000000002</v>
          </cell>
          <cell r="I431">
            <v>1.2410299999999999</v>
          </cell>
          <cell r="J431">
            <v>2.3544749999999999</v>
          </cell>
          <cell r="K431">
            <v>11.633545000000002</v>
          </cell>
        </row>
        <row r="432">
          <cell r="A432" t="str">
            <v>NEMVEDRAFT_v1g217414</v>
          </cell>
          <cell r="B432" t="str">
            <v>cub and lccl domain containing 1 precursor</v>
          </cell>
          <cell r="C432">
            <v>2.0437500000000001E-9</v>
          </cell>
          <cell r="D432">
            <v>360.25049999999999</v>
          </cell>
          <cell r="E432">
            <v>156.69200000000001</v>
          </cell>
          <cell r="F432">
            <v>90.412849999999992</v>
          </cell>
          <cell r="G432">
            <v>153.48949999999999</v>
          </cell>
          <cell r="H432">
            <v>311.34249999999997</v>
          </cell>
          <cell r="I432">
            <v>97.338300000000004</v>
          </cell>
          <cell r="J432">
            <v>84.516300000000001</v>
          </cell>
          <cell r="K432">
            <v>72.898700000000005</v>
          </cell>
        </row>
        <row r="433">
          <cell r="A433" t="str">
            <v>NEMVEDRAFT_v1g32586</v>
          </cell>
          <cell r="B433" t="str">
            <v>--</v>
          </cell>
          <cell r="C433">
            <v>2.3656999999999998E-9</v>
          </cell>
          <cell r="D433">
            <v>378.53750000000002</v>
          </cell>
          <cell r="E433">
            <v>120.70675</v>
          </cell>
          <cell r="F433">
            <v>66.777799999999999</v>
          </cell>
          <cell r="G433">
            <v>62.893000000000001</v>
          </cell>
          <cell r="H433">
            <v>286.14499999999998</v>
          </cell>
          <cell r="I433">
            <v>130.09899999999999</v>
          </cell>
          <cell r="J433">
            <v>125.30549999999999</v>
          </cell>
          <cell r="K433">
            <v>218.714</v>
          </cell>
        </row>
        <row r="434">
          <cell r="A434" t="str">
            <v>NEMVEDRAFT_v1g94140</v>
          </cell>
          <cell r="B434" t="str">
            <v>peroxidase</v>
          </cell>
          <cell r="C434">
            <v>2.5298300000000001E-9</v>
          </cell>
          <cell r="D434">
            <v>20.17145</v>
          </cell>
          <cell r="E434">
            <v>23.178599999999999</v>
          </cell>
          <cell r="F434">
            <v>158.24849999999998</v>
          </cell>
          <cell r="G434">
            <v>136.37879999999998</v>
          </cell>
          <cell r="H434">
            <v>27.847000000000001</v>
          </cell>
          <cell r="I434">
            <v>22.954750000000001</v>
          </cell>
          <cell r="J434">
            <v>81.573350000000005</v>
          </cell>
          <cell r="K434">
            <v>239.30099999999999</v>
          </cell>
        </row>
        <row r="435">
          <cell r="A435" t="str">
            <v>NEMVEDRAFT_v1g121842</v>
          </cell>
          <cell r="B435" t="str">
            <v>homeobox protein otx1</v>
          </cell>
          <cell r="C435">
            <v>2.6136599999999998E-9</v>
          </cell>
          <cell r="D435">
            <v>3.8096450000000002</v>
          </cell>
          <cell r="E435">
            <v>1.98047</v>
          </cell>
          <cell r="F435">
            <v>15.655049999999999</v>
          </cell>
          <cell r="G435">
            <v>23.1816</v>
          </cell>
          <cell r="H435">
            <v>6.2872650000000005</v>
          </cell>
          <cell r="I435">
            <v>14.8924</v>
          </cell>
          <cell r="J435">
            <v>28.50375</v>
          </cell>
          <cell r="K435">
            <v>57.223300000000002</v>
          </cell>
        </row>
        <row r="436">
          <cell r="A436" t="str">
            <v>NEMVEDRAFT_v1g170378</v>
          </cell>
          <cell r="B436" t="str">
            <v>udp-glucuronosyltransferase 2c1</v>
          </cell>
          <cell r="C436">
            <v>2.6387099999999999E-9</v>
          </cell>
          <cell r="D436">
            <v>438.2355</v>
          </cell>
          <cell r="E436">
            <v>1113.9650000000001</v>
          </cell>
          <cell r="F436">
            <v>1645.8899999999999</v>
          </cell>
          <cell r="G436">
            <v>1431.0350000000001</v>
          </cell>
          <cell r="H436">
            <v>500.50400000000002</v>
          </cell>
          <cell r="I436">
            <v>2710.9650000000001</v>
          </cell>
          <cell r="J436">
            <v>1655.165</v>
          </cell>
          <cell r="K436">
            <v>949.20699999999999</v>
          </cell>
        </row>
        <row r="437">
          <cell r="A437" t="str">
            <v>NEMVEDRAFT_v1g216358</v>
          </cell>
          <cell r="B437" t="str">
            <v>receptor-interacting serine-threonine kinase 4-like</v>
          </cell>
          <cell r="C437">
            <v>2.6974400000000001E-9</v>
          </cell>
          <cell r="D437">
            <v>1.6736200000000001</v>
          </cell>
          <cell r="E437">
            <v>1.98047</v>
          </cell>
          <cell r="F437">
            <v>9.4874299999999998</v>
          </cell>
          <cell r="G437">
            <v>28.476600000000001</v>
          </cell>
          <cell r="H437">
            <v>2.3280449999999999</v>
          </cell>
          <cell r="I437">
            <v>3.09822</v>
          </cell>
          <cell r="J437">
            <v>8.8006449999999994</v>
          </cell>
          <cell r="K437">
            <v>25.052750000000003</v>
          </cell>
        </row>
        <row r="438">
          <cell r="A438" t="str">
            <v>NEMVEDRAFT_v1g65476</v>
          </cell>
          <cell r="B438" t="str">
            <v>tyrosine kinase receptor cad96ca-like</v>
          </cell>
          <cell r="C438">
            <v>2.7204599999999999E-9</v>
          </cell>
          <cell r="D438">
            <v>57.433099999999996</v>
          </cell>
          <cell r="E438">
            <v>198.18049999999999</v>
          </cell>
          <cell r="F438">
            <v>302.81200000000001</v>
          </cell>
          <cell r="G438">
            <v>118.23255</v>
          </cell>
          <cell r="H438">
            <v>66.433949999999996</v>
          </cell>
          <cell r="I438">
            <v>179.26350000000002</v>
          </cell>
          <cell r="J438">
            <v>260.10950000000003</v>
          </cell>
          <cell r="K438">
            <v>180.27350000000001</v>
          </cell>
        </row>
        <row r="439">
          <cell r="A439" t="str">
            <v>NEMVEDRAFT_v1g236565</v>
          </cell>
          <cell r="B439" t="str">
            <v>calretinin-like</v>
          </cell>
          <cell r="C439">
            <v>2.74178E-9</v>
          </cell>
          <cell r="D439">
            <v>1106.07</v>
          </cell>
          <cell r="E439">
            <v>465.45749999999998</v>
          </cell>
          <cell r="F439">
            <v>261.04500000000002</v>
          </cell>
          <cell r="G439">
            <v>409.70650000000001</v>
          </cell>
          <cell r="H439">
            <v>828.68200000000002</v>
          </cell>
          <cell r="I439">
            <v>354.38850000000002</v>
          </cell>
          <cell r="J439">
            <v>261.89100000000002</v>
          </cell>
          <cell r="K439">
            <v>339.41550000000001</v>
          </cell>
        </row>
        <row r="440">
          <cell r="A440" t="str">
            <v>NEMVEDRAFT_v1g240958</v>
          </cell>
          <cell r="B440" t="str">
            <v>arachidonate 5-lipoxygenase</v>
          </cell>
          <cell r="C440">
            <v>2.74178E-9</v>
          </cell>
          <cell r="D440">
            <v>60.866299999999995</v>
          </cell>
          <cell r="E440">
            <v>52.91695</v>
          </cell>
          <cell r="F440">
            <v>10.636099999999999</v>
          </cell>
          <cell r="G440">
            <v>17.627949999999998</v>
          </cell>
          <cell r="H440">
            <v>40.421499999999995</v>
          </cell>
          <cell r="I440">
            <v>23.544699999999999</v>
          </cell>
          <cell r="J440">
            <v>5.0787750000000003</v>
          </cell>
          <cell r="K440">
            <v>25.548200000000001</v>
          </cell>
        </row>
        <row r="441">
          <cell r="A441" t="str">
            <v>NEMVEDRAFT_v1g238064</v>
          </cell>
          <cell r="B441" t="str">
            <v>protein</v>
          </cell>
          <cell r="C441">
            <v>2.7962699999999999E-9</v>
          </cell>
          <cell r="D441">
            <v>2901.59</v>
          </cell>
          <cell r="E441">
            <v>5114.6499999999996</v>
          </cell>
          <cell r="F441">
            <v>1625.4850000000001</v>
          </cell>
          <cell r="G441">
            <v>942.29700000000003</v>
          </cell>
          <cell r="H441">
            <v>2938.73</v>
          </cell>
          <cell r="I441">
            <v>4370.2649999999994</v>
          </cell>
          <cell r="J441">
            <v>918.02150000000006</v>
          </cell>
          <cell r="K441">
            <v>2572.9</v>
          </cell>
        </row>
        <row r="442">
          <cell r="A442" t="str">
            <v>NEMVEDRAFT_v1g83517</v>
          </cell>
          <cell r="B442" t="str">
            <v>hhip-like protein 2</v>
          </cell>
          <cell r="C442">
            <v>2.84801E-9</v>
          </cell>
          <cell r="D442">
            <v>335.75350000000003</v>
          </cell>
          <cell r="E442">
            <v>128.68349999999998</v>
          </cell>
          <cell r="F442">
            <v>45.91225</v>
          </cell>
          <cell r="G442">
            <v>63.216250000000002</v>
          </cell>
          <cell r="H442">
            <v>223.59350000000001</v>
          </cell>
          <cell r="I442">
            <v>80.64085</v>
          </cell>
          <cell r="J442">
            <v>60.734549999999999</v>
          </cell>
          <cell r="K442">
            <v>112.43600000000001</v>
          </cell>
        </row>
        <row r="443">
          <cell r="A443" t="str">
            <v>NEMVEDRAFT_v1g94244</v>
          </cell>
          <cell r="B443" t="str">
            <v>protein fam124a</v>
          </cell>
          <cell r="C443">
            <v>2.8589000000000001E-9</v>
          </cell>
          <cell r="D443">
            <v>0.83681150000000004</v>
          </cell>
          <cell r="E443">
            <v>20.548400000000001</v>
          </cell>
          <cell r="F443">
            <v>29.198500000000003</v>
          </cell>
          <cell r="G443">
            <v>11.945934999999999</v>
          </cell>
          <cell r="H443">
            <v>3.3548349999999996</v>
          </cell>
          <cell r="I443">
            <v>25.401899999999998</v>
          </cell>
          <cell r="J443">
            <v>18.348800000000001</v>
          </cell>
          <cell r="K443">
            <v>7.8626400000000007</v>
          </cell>
        </row>
        <row r="444">
          <cell r="A444" t="str">
            <v>NEMVEDRAFT_v1g125819</v>
          </cell>
          <cell r="B444" t="str">
            <v>skeletal receptor tyrosine-protein kinase isoform 3</v>
          </cell>
          <cell r="C444">
            <v>2.9125600000000001E-9</v>
          </cell>
          <cell r="D444">
            <v>55.297049999999999</v>
          </cell>
          <cell r="E444">
            <v>253.79000000000002</v>
          </cell>
          <cell r="F444">
            <v>203.85550000000001</v>
          </cell>
          <cell r="G444">
            <v>108.54705</v>
          </cell>
          <cell r="H444">
            <v>39.357750000000003</v>
          </cell>
          <cell r="I444">
            <v>153.7225</v>
          </cell>
          <cell r="J444">
            <v>178.68049999999999</v>
          </cell>
          <cell r="K444">
            <v>118.63800000000001</v>
          </cell>
        </row>
        <row r="445">
          <cell r="A445" t="str">
            <v>NEMVEDRAFT_v1g216868</v>
          </cell>
          <cell r="B445" t="str">
            <v>protein</v>
          </cell>
          <cell r="C445">
            <v>2.9125600000000001E-9</v>
          </cell>
          <cell r="D445">
            <v>379.32349999999997</v>
          </cell>
          <cell r="E445">
            <v>166.40649999999999</v>
          </cell>
          <cell r="F445">
            <v>68.105350000000001</v>
          </cell>
          <cell r="G445">
            <v>123.0745</v>
          </cell>
          <cell r="H445">
            <v>231.89049999999997</v>
          </cell>
          <cell r="I445">
            <v>86.273400000000009</v>
          </cell>
          <cell r="J445">
            <v>75.072199999999995</v>
          </cell>
          <cell r="K445">
            <v>129.8725</v>
          </cell>
        </row>
        <row r="446">
          <cell r="A446" t="str">
            <v>NEMVEDRAFT_v1g140434</v>
          </cell>
          <cell r="B446" t="str">
            <v>--</v>
          </cell>
          <cell r="C446">
            <v>3.19512E-9</v>
          </cell>
          <cell r="D446">
            <v>3.1209150000000001</v>
          </cell>
          <cell r="E446">
            <v>47.907049999999998</v>
          </cell>
          <cell r="F446">
            <v>61.500749999999996</v>
          </cell>
          <cell r="G446">
            <v>21.5671</v>
          </cell>
          <cell r="H446">
            <v>1.3382350000000001</v>
          </cell>
          <cell r="I446">
            <v>29.125</v>
          </cell>
          <cell r="J446">
            <v>32.853300000000004</v>
          </cell>
          <cell r="K446">
            <v>58.067900000000002</v>
          </cell>
        </row>
        <row r="447">
          <cell r="A447" t="str">
            <v>NEMVEDRAFT_v1g34209</v>
          </cell>
          <cell r="B447" t="str">
            <v>protein phosphatase mitochondrial</v>
          </cell>
          <cell r="C447">
            <v>3.2509E-9</v>
          </cell>
          <cell r="D447">
            <v>18.233899999999998</v>
          </cell>
          <cell r="E447">
            <v>137.37299999999999</v>
          </cell>
          <cell r="F447">
            <v>89.354150000000004</v>
          </cell>
          <cell r="G447">
            <v>75.937049999999999</v>
          </cell>
          <cell r="H447">
            <v>30.045549999999999</v>
          </cell>
          <cell r="I447">
            <v>108.5335</v>
          </cell>
          <cell r="J447">
            <v>95.796400000000006</v>
          </cell>
          <cell r="K447">
            <v>100.8275</v>
          </cell>
        </row>
        <row r="448">
          <cell r="A448" t="str">
            <v>NEMVEDRAFT_v1g205902</v>
          </cell>
          <cell r="B448" t="str">
            <v>spermine synthase-like</v>
          </cell>
          <cell r="C448">
            <v>3.3541999999999999E-9</v>
          </cell>
          <cell r="D448">
            <v>183.28399999999999</v>
          </cell>
          <cell r="E448">
            <v>46.083100000000002</v>
          </cell>
          <cell r="F448">
            <v>36.286900000000003</v>
          </cell>
          <cell r="G448">
            <v>48.041399999999996</v>
          </cell>
          <cell r="H448">
            <v>121.98</v>
          </cell>
          <cell r="I448">
            <v>30.331150000000001</v>
          </cell>
          <cell r="J448">
            <v>60.989850000000004</v>
          </cell>
          <cell r="K448">
            <v>72.773949999999999</v>
          </cell>
        </row>
        <row r="449">
          <cell r="A449" t="str">
            <v>NEMVEDRAFT_v1g115856</v>
          </cell>
          <cell r="B449" t="str">
            <v>lysyl oxidase homolog 2</v>
          </cell>
          <cell r="C449">
            <v>3.3541999999999999E-9</v>
          </cell>
          <cell r="D449">
            <v>352.07849999999996</v>
          </cell>
          <cell r="E449">
            <v>304.202</v>
          </cell>
          <cell r="F449">
            <v>84.688150000000007</v>
          </cell>
          <cell r="G449">
            <v>153.5515</v>
          </cell>
          <cell r="H449">
            <v>253.9375</v>
          </cell>
          <cell r="I449">
            <v>213.50049999999999</v>
          </cell>
          <cell r="J449">
            <v>61.705950000000001</v>
          </cell>
          <cell r="K449">
            <v>173.352</v>
          </cell>
        </row>
        <row r="450">
          <cell r="A450" t="str">
            <v>NEMVEDRAFT_v1g84126</v>
          </cell>
          <cell r="B450" t="str">
            <v>dipeptidyl peptidase 2</v>
          </cell>
          <cell r="C450">
            <v>3.3791199999999998E-9</v>
          </cell>
          <cell r="D450">
            <v>546.827</v>
          </cell>
          <cell r="E450">
            <v>420.10249999999996</v>
          </cell>
          <cell r="F450">
            <v>176.45999999999998</v>
          </cell>
          <cell r="G450">
            <v>139.99199999999999</v>
          </cell>
          <cell r="H450">
            <v>430.791</v>
          </cell>
          <cell r="I450">
            <v>475.51200000000006</v>
          </cell>
          <cell r="J450">
            <v>240.46100000000001</v>
          </cell>
          <cell r="K450">
            <v>138.84719999999999</v>
          </cell>
        </row>
        <row r="451">
          <cell r="A451" t="str">
            <v>NEMVEDRAFT_v1g246971</v>
          </cell>
          <cell r="B451" t="str">
            <v>predicted protein</v>
          </cell>
          <cell r="C451">
            <v>3.63958E-9</v>
          </cell>
          <cell r="D451">
            <v>22.131549999999997</v>
          </cell>
          <cell r="E451">
            <v>11.201805</v>
          </cell>
          <cell r="F451">
            <v>1.504955</v>
          </cell>
          <cell r="G451">
            <v>1.9205099999999999</v>
          </cell>
          <cell r="H451">
            <v>14.794554999999999</v>
          </cell>
          <cell r="I451">
            <v>9.9456900000000008</v>
          </cell>
          <cell r="J451">
            <v>1.6121965</v>
          </cell>
          <cell r="K451">
            <v>3.4761199999999999</v>
          </cell>
        </row>
        <row r="452">
          <cell r="A452" t="str">
            <v>NEMVEDRAFT_v1g162657</v>
          </cell>
          <cell r="B452" t="str">
            <v>solute carrier family 35 member e1</v>
          </cell>
          <cell r="C452">
            <v>3.9324999999999998E-9</v>
          </cell>
          <cell r="D452">
            <v>39.111199999999997</v>
          </cell>
          <cell r="E452">
            <v>242.16550000000001</v>
          </cell>
          <cell r="F452">
            <v>131.98750000000001</v>
          </cell>
          <cell r="G452">
            <v>71.933249999999987</v>
          </cell>
          <cell r="H452">
            <v>57.818600000000004</v>
          </cell>
          <cell r="I452">
            <v>168.27699999999999</v>
          </cell>
          <cell r="J452">
            <v>147.88150000000002</v>
          </cell>
          <cell r="K452">
            <v>90.013949999999994</v>
          </cell>
        </row>
        <row r="453">
          <cell r="A453" t="str">
            <v>NEMVEDRAFT_v1g145007</v>
          </cell>
          <cell r="B453" t="str">
            <v>zinc transporter zip14-like</v>
          </cell>
          <cell r="C453">
            <v>4.0097599999999996E-9</v>
          </cell>
          <cell r="D453">
            <v>17.022649999999999</v>
          </cell>
          <cell r="E453">
            <v>74.27940000000001</v>
          </cell>
          <cell r="F453">
            <v>49.429550000000006</v>
          </cell>
          <cell r="G453">
            <v>21.2439</v>
          </cell>
          <cell r="H453">
            <v>12.37405</v>
          </cell>
          <cell r="I453">
            <v>71.42465</v>
          </cell>
          <cell r="J453">
            <v>15.603529999999999</v>
          </cell>
          <cell r="K453">
            <v>11.384105</v>
          </cell>
        </row>
        <row r="454">
          <cell r="A454" t="str">
            <v>NEMVEDRAFT_v1g1679</v>
          </cell>
          <cell r="B454" t="str">
            <v>tolloid-like protein 2-like</v>
          </cell>
          <cell r="C454">
            <v>4.1717900000000001E-9</v>
          </cell>
          <cell r="D454">
            <v>174.12450000000001</v>
          </cell>
          <cell r="E454">
            <v>81.332349999999991</v>
          </cell>
          <cell r="F454">
            <v>49.4482</v>
          </cell>
          <cell r="G454">
            <v>14.722300000000001</v>
          </cell>
          <cell r="H454">
            <v>307.77599999999995</v>
          </cell>
          <cell r="I454">
            <v>155.12295</v>
          </cell>
          <cell r="J454">
            <v>71.595150000000004</v>
          </cell>
          <cell r="K454">
            <v>52.336749999999995</v>
          </cell>
        </row>
        <row r="455">
          <cell r="A455" t="str">
            <v>NEMVEDRAFT_v1g243606</v>
          </cell>
          <cell r="B455" t="str">
            <v>large neutral amino acids transporter small subunit 3</v>
          </cell>
          <cell r="C455">
            <v>4.18684E-9</v>
          </cell>
          <cell r="D455">
            <v>3261.645</v>
          </cell>
          <cell r="E455">
            <v>806.92100000000005</v>
          </cell>
          <cell r="F455">
            <v>659.80649999999991</v>
          </cell>
          <cell r="G455">
            <v>1108.31</v>
          </cell>
          <cell r="H455">
            <v>2477.645</v>
          </cell>
          <cell r="I455">
            <v>1200.0145</v>
          </cell>
          <cell r="J455">
            <v>776.33199999999999</v>
          </cell>
          <cell r="K455">
            <v>554.55100000000004</v>
          </cell>
        </row>
        <row r="456">
          <cell r="A456" t="str">
            <v>NEMVEDRAFT_v1g240155</v>
          </cell>
          <cell r="B456" t="str">
            <v>actin-binding protein anillin-like</v>
          </cell>
          <cell r="C456">
            <v>4.2554099999999999E-9</v>
          </cell>
          <cell r="D456">
            <v>106.80285000000001</v>
          </cell>
          <cell r="E456">
            <v>49.175150000000002</v>
          </cell>
          <cell r="F456">
            <v>88.468400000000003</v>
          </cell>
          <cell r="G456">
            <v>350.36700000000002</v>
          </cell>
          <cell r="H456">
            <v>192.55500000000001</v>
          </cell>
          <cell r="I456">
            <v>101.30535</v>
          </cell>
          <cell r="J456">
            <v>80.424599999999998</v>
          </cell>
          <cell r="K456">
            <v>190.24650000000003</v>
          </cell>
        </row>
        <row r="457">
          <cell r="A457" t="str">
            <v>NEMVEDRAFT_v1g205060</v>
          </cell>
          <cell r="B457" t="str">
            <v>tetratricopeptide repeat protein 34-like</v>
          </cell>
          <cell r="C457">
            <v>4.2987800000000003E-9</v>
          </cell>
          <cell r="D457">
            <v>124.491</v>
          </cell>
          <cell r="E457">
            <v>105.74799999999999</v>
          </cell>
          <cell r="F457">
            <v>179.55799999999999</v>
          </cell>
          <cell r="G457">
            <v>161.94600000000003</v>
          </cell>
          <cell r="H457">
            <v>121.33850000000001</v>
          </cell>
          <cell r="I457">
            <v>76.458500000000001</v>
          </cell>
          <cell r="J457">
            <v>348.09050000000002</v>
          </cell>
          <cell r="K457">
            <v>672.01649999999995</v>
          </cell>
        </row>
        <row r="458">
          <cell r="A458" t="str">
            <v>NEMVEDRAFT_v1g217427</v>
          </cell>
          <cell r="B458" t="str">
            <v>peroxisomal multifunctional enzyme type 2</v>
          </cell>
          <cell r="C458">
            <v>4.3729099999999999E-9</v>
          </cell>
          <cell r="D458">
            <v>5175.7150000000001</v>
          </cell>
          <cell r="E458">
            <v>2781.8649999999998</v>
          </cell>
          <cell r="F458">
            <v>1278.17</v>
          </cell>
          <cell r="G458">
            <v>1624.8200000000002</v>
          </cell>
          <cell r="H458">
            <v>3835.0150000000003</v>
          </cell>
          <cell r="I458">
            <v>2196.15</v>
          </cell>
          <cell r="J458">
            <v>1283.2950000000001</v>
          </cell>
          <cell r="K458">
            <v>1594.6950000000002</v>
          </cell>
        </row>
        <row r="459">
          <cell r="A459" t="str">
            <v>NEMVEDRAFT_v1g98279</v>
          </cell>
          <cell r="B459" t="str">
            <v>cub and sushi domain-containing protein 3 isoform 1</v>
          </cell>
          <cell r="C459">
            <v>4.4297199999999999E-9</v>
          </cell>
          <cell r="D459">
            <v>101.23775000000001</v>
          </cell>
          <cell r="E459">
            <v>1105.7449999999999</v>
          </cell>
          <cell r="F459">
            <v>386.30949999999996</v>
          </cell>
          <cell r="G459">
            <v>181.32249999999999</v>
          </cell>
          <cell r="H459">
            <v>113.824</v>
          </cell>
          <cell r="I459">
            <v>457.52800000000002</v>
          </cell>
          <cell r="J459">
            <v>333.67499999999995</v>
          </cell>
          <cell r="K459">
            <v>299.34300000000002</v>
          </cell>
        </row>
        <row r="460">
          <cell r="A460" t="str">
            <v>NEMVEDRAFT_v1g124360</v>
          </cell>
          <cell r="B460" t="str">
            <v>inhibin beta a chain-like</v>
          </cell>
          <cell r="C460">
            <v>4.5081000000000002E-9</v>
          </cell>
          <cell r="D460">
            <v>16.648250000000001</v>
          </cell>
          <cell r="E460">
            <v>1</v>
          </cell>
          <cell r="F460">
            <v>0.65204850000000003</v>
          </cell>
          <cell r="G460">
            <v>1.274905</v>
          </cell>
          <cell r="H460">
            <v>15.417449999999999</v>
          </cell>
          <cell r="I460">
            <v>3.7143749999999995</v>
          </cell>
          <cell r="J460">
            <v>1.4871699999999999</v>
          </cell>
          <cell r="K460">
            <v>4.2663500000000001</v>
          </cell>
        </row>
        <row r="461">
          <cell r="A461" t="str">
            <v>NEMVEDRAFT_v1g105271</v>
          </cell>
          <cell r="B461" t="str">
            <v>protein</v>
          </cell>
          <cell r="C461">
            <v>4.67374E-9</v>
          </cell>
          <cell r="D461">
            <v>214.7945</v>
          </cell>
          <cell r="E461">
            <v>66.850699999999989</v>
          </cell>
          <cell r="F461">
            <v>56.73415</v>
          </cell>
          <cell r="G461">
            <v>21.115500000000001</v>
          </cell>
          <cell r="H461">
            <v>195.46199999999999</v>
          </cell>
          <cell r="I461">
            <v>55.8551</v>
          </cell>
          <cell r="J461">
            <v>32.571849999999998</v>
          </cell>
          <cell r="K461">
            <v>42.934399999999997</v>
          </cell>
        </row>
        <row r="462">
          <cell r="A462" t="str">
            <v>NEMVEDRAFT_v1g178640</v>
          </cell>
          <cell r="B462" t="str">
            <v>heat shock protein hsp 90-alpha</v>
          </cell>
          <cell r="C462">
            <v>4.6788600000000001E-9</v>
          </cell>
          <cell r="D462">
            <v>2040.2049999999999</v>
          </cell>
          <cell r="E462">
            <v>8229.7100000000009</v>
          </cell>
          <cell r="F462">
            <v>11325.07</v>
          </cell>
          <cell r="G462">
            <v>8323.5049999999992</v>
          </cell>
          <cell r="H462">
            <v>2955.3649999999998</v>
          </cell>
          <cell r="I462">
            <v>8032.15</v>
          </cell>
          <cell r="J462">
            <v>8510.7749999999996</v>
          </cell>
          <cell r="K462">
            <v>6952.4250000000002</v>
          </cell>
        </row>
        <row r="463">
          <cell r="A463" t="str">
            <v>NEMVEDRAFT_v1g113714</v>
          </cell>
          <cell r="B463" t="str">
            <v>glutamyl aminopeptidase</v>
          </cell>
          <cell r="C463">
            <v>4.8691600000000002E-9</v>
          </cell>
          <cell r="D463">
            <v>56.199399999999997</v>
          </cell>
          <cell r="E463">
            <v>31.7502</v>
          </cell>
          <cell r="F463">
            <v>7.2321799999999996</v>
          </cell>
          <cell r="G463">
            <v>15.497199999999999</v>
          </cell>
          <cell r="H463">
            <v>71.074449999999999</v>
          </cell>
          <cell r="I463">
            <v>28.430400000000002</v>
          </cell>
          <cell r="J463">
            <v>11.8948</v>
          </cell>
          <cell r="K463">
            <v>20.241050000000001</v>
          </cell>
        </row>
        <row r="464">
          <cell r="A464" t="str">
            <v>NEMVEDRAFT_v1g180943</v>
          </cell>
          <cell r="B464" t="str">
            <v>proteasome activator complex subunit 3</v>
          </cell>
          <cell r="C464">
            <v>4.9836899999999998E-9</v>
          </cell>
          <cell r="D464">
            <v>89.516449999999992</v>
          </cell>
          <cell r="E464">
            <v>299.70049999999998</v>
          </cell>
          <cell r="F464">
            <v>456.62350000000004</v>
          </cell>
          <cell r="G464">
            <v>450.70900000000006</v>
          </cell>
          <cell r="H464">
            <v>99.285449999999997</v>
          </cell>
          <cell r="I464">
            <v>274.95349999999996</v>
          </cell>
          <cell r="J464">
            <v>316.1875</v>
          </cell>
          <cell r="K464">
            <v>285.41800000000001</v>
          </cell>
        </row>
        <row r="465">
          <cell r="A465" t="str">
            <v>NEMVEDRAFT_v1g102533</v>
          </cell>
          <cell r="B465" t="str">
            <v>centrin 1-like</v>
          </cell>
          <cell r="C465">
            <v>4.9874399999999999E-9</v>
          </cell>
          <cell r="D465">
            <v>68.532600000000002</v>
          </cell>
          <cell r="E465">
            <v>217.40600000000001</v>
          </cell>
          <cell r="F465">
            <v>329.09100000000001</v>
          </cell>
          <cell r="G465">
            <v>220.57850000000002</v>
          </cell>
          <cell r="H465">
            <v>80.605599999999995</v>
          </cell>
          <cell r="I465">
            <v>358.82350000000002</v>
          </cell>
          <cell r="J465">
            <v>272.27300000000002</v>
          </cell>
          <cell r="K465">
            <v>223.95699999999999</v>
          </cell>
        </row>
        <row r="466">
          <cell r="A466" t="str">
            <v>NEMVEDRAFT_v1g18</v>
          </cell>
          <cell r="B466" t="str">
            <v>--</v>
          </cell>
          <cell r="C466">
            <v>5.0326299999999998E-9</v>
          </cell>
          <cell r="D466">
            <v>611.74800000000005</v>
          </cell>
          <cell r="E466">
            <v>3876.23</v>
          </cell>
          <cell r="F466">
            <v>2154.7550000000001</v>
          </cell>
          <cell r="G466">
            <v>1100.7155</v>
          </cell>
          <cell r="H466">
            <v>532.07450000000006</v>
          </cell>
          <cell r="I466">
            <v>1825.855</v>
          </cell>
          <cell r="J466">
            <v>1541.6849999999999</v>
          </cell>
          <cell r="K466">
            <v>1182.2445</v>
          </cell>
        </row>
        <row r="467">
          <cell r="A467" t="str">
            <v>NEMVEDRAFT_v1g85310</v>
          </cell>
          <cell r="B467" t="str">
            <v>zinc transporter zip14-like</v>
          </cell>
          <cell r="C467">
            <v>5.0376899999999998E-9</v>
          </cell>
          <cell r="D467">
            <v>14.776150000000001</v>
          </cell>
          <cell r="E467">
            <v>59.1402</v>
          </cell>
          <cell r="F467">
            <v>68.434799999999996</v>
          </cell>
          <cell r="G467">
            <v>17.111650000000001</v>
          </cell>
          <cell r="H467">
            <v>14.7021</v>
          </cell>
          <cell r="I467">
            <v>62.685100000000006</v>
          </cell>
          <cell r="J467">
            <v>14.996749999999999</v>
          </cell>
          <cell r="K467">
            <v>9.0032049999999995</v>
          </cell>
        </row>
        <row r="468">
          <cell r="A468" t="str">
            <v>NEMVEDRAFT_v1g212854</v>
          </cell>
          <cell r="B468" t="str">
            <v>protein</v>
          </cell>
          <cell r="C468">
            <v>5.2444400000000001E-9</v>
          </cell>
          <cell r="D468">
            <v>72.430250000000001</v>
          </cell>
          <cell r="E468">
            <v>22.62275</v>
          </cell>
          <cell r="F468">
            <v>16.205400000000001</v>
          </cell>
          <cell r="G468">
            <v>20.921500000000002</v>
          </cell>
          <cell r="H468">
            <v>86.106499999999997</v>
          </cell>
          <cell r="I468">
            <v>21.670099999999998</v>
          </cell>
          <cell r="J468">
            <v>20.695399999999999</v>
          </cell>
          <cell r="K468">
            <v>35.816699999999997</v>
          </cell>
        </row>
        <row r="469">
          <cell r="A469" t="str">
            <v>NEMVEDRAFT_v1g160897</v>
          </cell>
          <cell r="B469" t="str">
            <v>protein</v>
          </cell>
          <cell r="C469">
            <v>5.3408800000000003E-9</v>
          </cell>
          <cell r="D469">
            <v>4351.4350000000004</v>
          </cell>
          <cell r="E469">
            <v>1974.94</v>
          </cell>
          <cell r="F469">
            <v>947.50850000000003</v>
          </cell>
          <cell r="G469">
            <v>1360.45</v>
          </cell>
          <cell r="H469">
            <v>2650.5</v>
          </cell>
          <cell r="I469">
            <v>1762.3899999999999</v>
          </cell>
          <cell r="J469">
            <v>894.24399999999991</v>
          </cell>
          <cell r="K469">
            <v>1197.0795000000001</v>
          </cell>
        </row>
        <row r="470">
          <cell r="A470" t="str">
            <v>NEMVEDRAFT_v1g230652</v>
          </cell>
          <cell r="B470" t="str">
            <v>kidney mitochondrial carrier protein 1-like</v>
          </cell>
          <cell r="C470">
            <v>5.7061599999999997E-9</v>
          </cell>
          <cell r="D470">
            <v>53.9529</v>
          </cell>
          <cell r="E470">
            <v>183.988</v>
          </cell>
          <cell r="F470">
            <v>117.57785000000001</v>
          </cell>
          <cell r="G470">
            <v>116.55250000000001</v>
          </cell>
          <cell r="H470">
            <v>60.624499999999998</v>
          </cell>
          <cell r="I470">
            <v>387.80900000000003</v>
          </cell>
          <cell r="J470">
            <v>268.601</v>
          </cell>
          <cell r="K470">
            <v>226.851</v>
          </cell>
        </row>
        <row r="471">
          <cell r="A471" t="str">
            <v>NEMVEDRAFT_v1g205633</v>
          </cell>
          <cell r="B471" t="str">
            <v>rho gtpase-activating protein 11a</v>
          </cell>
          <cell r="C471">
            <v>5.9059699999999996E-9</v>
          </cell>
          <cell r="D471">
            <v>11.340959999999999</v>
          </cell>
          <cell r="E471">
            <v>5.3230050000000002</v>
          </cell>
          <cell r="F471">
            <v>11.246130000000001</v>
          </cell>
          <cell r="G471">
            <v>50.430750000000003</v>
          </cell>
          <cell r="H471">
            <v>29.274799999999999</v>
          </cell>
          <cell r="I471">
            <v>9.9456900000000008</v>
          </cell>
          <cell r="J471">
            <v>13.8742</v>
          </cell>
          <cell r="K471">
            <v>49.410499999999999</v>
          </cell>
        </row>
        <row r="472">
          <cell r="A472" t="str">
            <v>NEMVEDRAFT_v1g242984</v>
          </cell>
          <cell r="B472" t="str">
            <v>protein</v>
          </cell>
          <cell r="C472">
            <v>6.0508400000000002E-9</v>
          </cell>
          <cell r="D472">
            <v>421.58100000000002</v>
          </cell>
          <cell r="E472">
            <v>93.629799999999989</v>
          </cell>
          <cell r="F472">
            <v>26.9315</v>
          </cell>
          <cell r="G472">
            <v>59.146850000000001</v>
          </cell>
          <cell r="H472">
            <v>187.03459999999998</v>
          </cell>
          <cell r="I472">
            <v>55.672049999999999</v>
          </cell>
          <cell r="J472">
            <v>20.809950000000001</v>
          </cell>
          <cell r="K472">
            <v>85.102450000000005</v>
          </cell>
        </row>
        <row r="473">
          <cell r="A473" t="str">
            <v>NEMVEDRAFT_v1g242034</v>
          </cell>
          <cell r="B473" t="str">
            <v>n-acylethanolamine-hydrolyzing acid amidase isoform 1</v>
          </cell>
          <cell r="C473">
            <v>6.0981899999999996E-9</v>
          </cell>
          <cell r="D473">
            <v>188.6345</v>
          </cell>
          <cell r="E473">
            <v>58.153850000000006</v>
          </cell>
          <cell r="F473">
            <v>34.660299999999999</v>
          </cell>
          <cell r="G473">
            <v>51.722000000000001</v>
          </cell>
          <cell r="H473">
            <v>143.34199999999998</v>
          </cell>
          <cell r="I473">
            <v>57.712249999999997</v>
          </cell>
          <cell r="J473">
            <v>55.887500000000003</v>
          </cell>
          <cell r="K473">
            <v>64.166399999999996</v>
          </cell>
        </row>
        <row r="474">
          <cell r="A474" t="str">
            <v>NEMVEDRAFT_v1g239764</v>
          </cell>
          <cell r="B474" t="str">
            <v>protein</v>
          </cell>
          <cell r="C474">
            <v>6.1694799999999997E-9</v>
          </cell>
          <cell r="D474">
            <v>38.206900000000005</v>
          </cell>
          <cell r="E474">
            <v>21.910450000000001</v>
          </cell>
          <cell r="F474">
            <v>2.8115300000000003</v>
          </cell>
          <cell r="G474">
            <v>32.867449999999998</v>
          </cell>
          <cell r="H474">
            <v>27.773049999999998</v>
          </cell>
          <cell r="I474">
            <v>3.11565</v>
          </cell>
          <cell r="J474">
            <v>4.2140950000000004</v>
          </cell>
          <cell r="K474">
            <v>4.78674</v>
          </cell>
        </row>
        <row r="475">
          <cell r="A475" t="str">
            <v>NEMVEDRAFT_v1g242091</v>
          </cell>
          <cell r="B475" t="str">
            <v>methyltransferase domain protein</v>
          </cell>
          <cell r="C475">
            <v>6.9094700000000001E-9</v>
          </cell>
          <cell r="D475">
            <v>91.585049999999995</v>
          </cell>
          <cell r="E475">
            <v>300.71850000000001</v>
          </cell>
          <cell r="F475">
            <v>265.38350000000003</v>
          </cell>
          <cell r="G475">
            <v>279.27199999999999</v>
          </cell>
          <cell r="H475">
            <v>83.208100000000002</v>
          </cell>
          <cell r="I475">
            <v>466.80200000000002</v>
          </cell>
          <cell r="J475">
            <v>227.32400000000001</v>
          </cell>
          <cell r="K475">
            <v>241.16149999999999</v>
          </cell>
        </row>
        <row r="476">
          <cell r="A476" t="str">
            <v>NEMVEDRAFT_v1g220344</v>
          </cell>
          <cell r="B476" t="str">
            <v>proto-oncogene serine threonine-protein kinase mos</v>
          </cell>
          <cell r="C476">
            <v>7.37718E-9</v>
          </cell>
          <cell r="D476">
            <v>4.9328950000000003</v>
          </cell>
          <cell r="E476">
            <v>49.457000000000001</v>
          </cell>
          <cell r="F476">
            <v>56.344999999999999</v>
          </cell>
          <cell r="G476">
            <v>24.66675</v>
          </cell>
          <cell r="H476">
            <v>8.9637399999999996</v>
          </cell>
          <cell r="I476">
            <v>46.43835</v>
          </cell>
          <cell r="J476">
            <v>22.0733</v>
          </cell>
          <cell r="K476">
            <v>12.178850000000001</v>
          </cell>
        </row>
        <row r="477">
          <cell r="A477" t="str">
            <v>NEMVEDRAFT_v1g82504</v>
          </cell>
          <cell r="B477" t="str">
            <v>--</v>
          </cell>
          <cell r="C477">
            <v>7.5013599999999994E-9</v>
          </cell>
          <cell r="D477">
            <v>376.40350000000001</v>
          </cell>
          <cell r="E477">
            <v>205.90600000000001</v>
          </cell>
          <cell r="F477">
            <v>116.6014</v>
          </cell>
          <cell r="G477">
            <v>133.08505</v>
          </cell>
          <cell r="H477">
            <v>374.601</v>
          </cell>
          <cell r="I477">
            <v>154.85849999999999</v>
          </cell>
          <cell r="J477">
            <v>88.490800000000007</v>
          </cell>
          <cell r="K477">
            <v>105.88865</v>
          </cell>
        </row>
        <row r="478">
          <cell r="A478" t="str">
            <v>NEMVEDRAFT_v1g200238</v>
          </cell>
          <cell r="B478" t="str">
            <v>calcium-binding protein</v>
          </cell>
          <cell r="C478">
            <v>8.0366600000000002E-9</v>
          </cell>
          <cell r="D478">
            <v>72.780150000000006</v>
          </cell>
          <cell r="E478">
            <v>296.92200000000003</v>
          </cell>
          <cell r="F478">
            <v>288.6875</v>
          </cell>
          <cell r="G478">
            <v>235.3655</v>
          </cell>
          <cell r="H478">
            <v>71.604849999999999</v>
          </cell>
          <cell r="I478">
            <v>297.9255</v>
          </cell>
          <cell r="J478">
            <v>238.9085</v>
          </cell>
          <cell r="K478">
            <v>177.06950000000001</v>
          </cell>
        </row>
        <row r="479">
          <cell r="A479" t="str">
            <v>NEMVEDRAFT_v1g238062</v>
          </cell>
          <cell r="B479" t="str">
            <v>macrophage mannose receptor 1</v>
          </cell>
          <cell r="C479">
            <v>8.0366600000000002E-9</v>
          </cell>
          <cell r="D479">
            <v>1526.38</v>
          </cell>
          <cell r="E479">
            <v>978.00850000000003</v>
          </cell>
          <cell r="F479">
            <v>341.92099999999999</v>
          </cell>
          <cell r="G479">
            <v>533.822</v>
          </cell>
          <cell r="H479">
            <v>1157.557</v>
          </cell>
          <cell r="I479">
            <v>657.95</v>
          </cell>
          <cell r="J479">
            <v>343.34899999999999</v>
          </cell>
          <cell r="K479">
            <v>524.63649999999996</v>
          </cell>
        </row>
        <row r="480">
          <cell r="A480" t="str">
            <v>NEMVEDRAFT_v1g208281</v>
          </cell>
          <cell r="B480" t="str">
            <v>steroid 17-alpha-hydroxylase lyase-like</v>
          </cell>
          <cell r="C480">
            <v>8.1137400000000006E-9</v>
          </cell>
          <cell r="D480">
            <v>81.788600000000002</v>
          </cell>
          <cell r="E480">
            <v>23.8596</v>
          </cell>
          <cell r="F480">
            <v>13.3939</v>
          </cell>
          <cell r="G480">
            <v>18.855450000000001</v>
          </cell>
          <cell r="H480">
            <v>61.854699999999994</v>
          </cell>
          <cell r="I480">
            <v>7.4461849999999998</v>
          </cell>
          <cell r="J480">
            <v>16.723500000000001</v>
          </cell>
          <cell r="K480">
            <v>23.0426</v>
          </cell>
        </row>
        <row r="481">
          <cell r="A481" t="str">
            <v>NEMVEDRAFT_v1g178656</v>
          </cell>
          <cell r="B481" t="str">
            <v>mad2l1-binding protein</v>
          </cell>
          <cell r="C481">
            <v>8.1137400000000006E-9</v>
          </cell>
          <cell r="D481">
            <v>24.157049999999998</v>
          </cell>
          <cell r="E481">
            <v>416.666</v>
          </cell>
          <cell r="F481">
            <v>311.57249999999999</v>
          </cell>
          <cell r="G481">
            <v>194.166</v>
          </cell>
          <cell r="H481">
            <v>35.454000000000001</v>
          </cell>
          <cell r="I481">
            <v>121.87379999999999</v>
          </cell>
          <cell r="J481">
            <v>295.67949999999996</v>
          </cell>
          <cell r="K481">
            <v>240.7585</v>
          </cell>
        </row>
        <row r="482">
          <cell r="A482" t="str">
            <v>NEMVEDRAFT_v1g244850</v>
          </cell>
          <cell r="B482" t="str">
            <v>hepatocyte growth factor receptor-like</v>
          </cell>
          <cell r="C482">
            <v>8.6955900000000006E-9</v>
          </cell>
          <cell r="D482">
            <v>729.28250000000003</v>
          </cell>
          <cell r="E482">
            <v>2340.92</v>
          </cell>
          <cell r="F482">
            <v>2090.7399999999998</v>
          </cell>
          <cell r="G482">
            <v>2126.145</v>
          </cell>
          <cell r="H482">
            <v>611.04349999999999</v>
          </cell>
          <cell r="I482">
            <v>2992.15</v>
          </cell>
          <cell r="J482">
            <v>1845.3249999999998</v>
          </cell>
          <cell r="K482">
            <v>1516.915</v>
          </cell>
        </row>
        <row r="483">
          <cell r="A483" t="str">
            <v>NEMVEDRAFT_v1g208951</v>
          </cell>
          <cell r="B483" t="str">
            <v>retrotransposon-like family member (retr-1)- partial</v>
          </cell>
          <cell r="C483">
            <v>8.9443299999999999E-9</v>
          </cell>
          <cell r="D483">
            <v>4.2945349999999998</v>
          </cell>
          <cell r="E483">
            <v>3.2799149999999999</v>
          </cell>
          <cell r="F483">
            <v>15.996234999999999</v>
          </cell>
          <cell r="G483">
            <v>26.732900000000001</v>
          </cell>
          <cell r="H483">
            <v>1.668175</v>
          </cell>
          <cell r="I483">
            <v>1.8659049999999999</v>
          </cell>
          <cell r="J483">
            <v>4.3338799999999997</v>
          </cell>
          <cell r="K483">
            <v>31.995899999999999</v>
          </cell>
        </row>
        <row r="484">
          <cell r="A484" t="str">
            <v>NEMVEDRAFT_v1g124735</v>
          </cell>
          <cell r="B484" t="str">
            <v>protein</v>
          </cell>
          <cell r="C484">
            <v>9.1617499999999993E-9</v>
          </cell>
          <cell r="D484">
            <v>184.95400000000001</v>
          </cell>
          <cell r="E484">
            <v>59.883849999999995</v>
          </cell>
          <cell r="F484">
            <v>29.58755</v>
          </cell>
          <cell r="G484">
            <v>62.181849999999997</v>
          </cell>
          <cell r="H484">
            <v>156.46550000000002</v>
          </cell>
          <cell r="I484">
            <v>53.346899999999998</v>
          </cell>
          <cell r="J484">
            <v>35.322400000000002</v>
          </cell>
          <cell r="K484">
            <v>80.387149999999991</v>
          </cell>
        </row>
        <row r="485">
          <cell r="A485" t="str">
            <v>NEMVEDRAFT_v1g167052</v>
          </cell>
          <cell r="B485" t="str">
            <v>Lipase</v>
          </cell>
          <cell r="C485">
            <v>1.00103E-8</v>
          </cell>
          <cell r="D485">
            <v>1113.5165</v>
          </cell>
          <cell r="E485">
            <v>1054.6434999999999</v>
          </cell>
          <cell r="F485">
            <v>336.92950000000002</v>
          </cell>
          <cell r="G485">
            <v>618.26749999999993</v>
          </cell>
          <cell r="H485">
            <v>912.95100000000002</v>
          </cell>
          <cell r="I485">
            <v>959.25199999999995</v>
          </cell>
          <cell r="J485">
            <v>276.05149999999998</v>
          </cell>
          <cell r="K485">
            <v>420.57249999999999</v>
          </cell>
        </row>
        <row r="486">
          <cell r="A486" t="str">
            <v>NEMVEDRAFT_v1g128631</v>
          </cell>
          <cell r="B486" t="str">
            <v>follistatin-related protein 4</v>
          </cell>
          <cell r="C486">
            <v>1.02397E-8</v>
          </cell>
          <cell r="D486">
            <v>110.63284999999999</v>
          </cell>
          <cell r="E486">
            <v>476.17449999999997</v>
          </cell>
          <cell r="F486">
            <v>347.64249999999998</v>
          </cell>
          <cell r="G486">
            <v>79.487449999999995</v>
          </cell>
          <cell r="H486">
            <v>79.618700000000004</v>
          </cell>
          <cell r="I486">
            <v>192.30699999999999</v>
          </cell>
          <cell r="J486">
            <v>182.1825</v>
          </cell>
          <cell r="K486">
            <v>130.34649999999999</v>
          </cell>
        </row>
        <row r="487">
          <cell r="A487" t="str">
            <v>NEMVEDRAFT_v1g242772</v>
          </cell>
          <cell r="B487" t="str">
            <v>e3 ubiquitin-protein ligase march3</v>
          </cell>
          <cell r="C487">
            <v>1.03702E-8</v>
          </cell>
          <cell r="D487">
            <v>82.404500000000013</v>
          </cell>
          <cell r="E487">
            <v>197.053</v>
          </cell>
          <cell r="F487">
            <v>321.7115</v>
          </cell>
          <cell r="G487">
            <v>191.8425</v>
          </cell>
          <cell r="H487">
            <v>58.589449999999999</v>
          </cell>
          <cell r="I487">
            <v>167.09750000000003</v>
          </cell>
          <cell r="J487">
            <v>286.33449999999999</v>
          </cell>
          <cell r="K487">
            <v>142.59700000000001</v>
          </cell>
        </row>
        <row r="488">
          <cell r="A488" t="str">
            <v>NEMVEDRAFT_v1g72086</v>
          </cell>
          <cell r="B488" t="str">
            <v>xanthine dehydrogenase oxidase- partial</v>
          </cell>
          <cell r="C488">
            <v>1.0464899999999999E-8</v>
          </cell>
          <cell r="D488">
            <v>107.4636</v>
          </cell>
          <cell r="E488">
            <v>31.969349999999999</v>
          </cell>
          <cell r="F488">
            <v>26.697800000000001</v>
          </cell>
          <cell r="G488">
            <v>30.2195</v>
          </cell>
          <cell r="H488">
            <v>90.158000000000001</v>
          </cell>
          <cell r="I488">
            <v>33.499099999999999</v>
          </cell>
          <cell r="J488">
            <v>25.641300000000001</v>
          </cell>
          <cell r="K488">
            <v>28.003950000000003</v>
          </cell>
        </row>
        <row r="489">
          <cell r="A489" t="str">
            <v>NEMVEDRAFT_v1g227127</v>
          </cell>
          <cell r="B489" t="str">
            <v>3-methyl-2-oxobutanoate dehydrogenase</v>
          </cell>
          <cell r="C489">
            <v>1.0921099999999999E-8</v>
          </cell>
          <cell r="D489">
            <v>576.32799999999997</v>
          </cell>
          <cell r="E489">
            <v>212.30950000000001</v>
          </cell>
          <cell r="F489">
            <v>229.20350000000002</v>
          </cell>
          <cell r="G489">
            <v>281.79450000000003</v>
          </cell>
          <cell r="H489">
            <v>527.52949999999998</v>
          </cell>
          <cell r="I489">
            <v>98.544150000000002</v>
          </cell>
          <cell r="J489">
            <v>200.667</v>
          </cell>
          <cell r="K489">
            <v>246.45400000000001</v>
          </cell>
        </row>
        <row r="490">
          <cell r="A490" t="str">
            <v>NEMVEDRAFT_v1g143839</v>
          </cell>
          <cell r="B490" t="str">
            <v>dbh-like 1</v>
          </cell>
          <cell r="C490">
            <v>1.09766E-8</v>
          </cell>
          <cell r="D490">
            <v>0.87441600000000008</v>
          </cell>
          <cell r="E490">
            <v>1.3307500000000001</v>
          </cell>
          <cell r="F490">
            <v>3.4635800000000003</v>
          </cell>
          <cell r="G490">
            <v>1</v>
          </cell>
          <cell r="H490">
            <v>41.759799999999998</v>
          </cell>
          <cell r="I490">
            <v>1.2410299999999999</v>
          </cell>
          <cell r="J490">
            <v>19.588550000000001</v>
          </cell>
          <cell r="K490">
            <v>1.215395</v>
          </cell>
        </row>
        <row r="491">
          <cell r="A491" t="str">
            <v>NEMVEDRAFT_v1g205856</v>
          </cell>
          <cell r="B491" t="str">
            <v>neuronal acetylcholine receptor subunit alpha-7-like</v>
          </cell>
          <cell r="C491">
            <v>1.10602E-8</v>
          </cell>
          <cell r="D491">
            <v>84.738900000000001</v>
          </cell>
          <cell r="E491">
            <v>32.681699999999999</v>
          </cell>
          <cell r="F491">
            <v>24.28125</v>
          </cell>
          <cell r="G491">
            <v>36.677349999999997</v>
          </cell>
          <cell r="H491">
            <v>81.2316</v>
          </cell>
          <cell r="I491">
            <v>21.0975</v>
          </cell>
          <cell r="J491">
            <v>16.981400000000001</v>
          </cell>
          <cell r="K491">
            <v>17.660600000000002</v>
          </cell>
        </row>
        <row r="492">
          <cell r="A492" t="str">
            <v>NEMVEDRAFT_v1g239771</v>
          </cell>
          <cell r="B492" t="str">
            <v>predicted protein</v>
          </cell>
          <cell r="C492">
            <v>1.1485999999999999E-8</v>
          </cell>
          <cell r="D492">
            <v>306.07849999999996</v>
          </cell>
          <cell r="E492">
            <v>61.183300000000003</v>
          </cell>
          <cell r="F492">
            <v>71.169150000000002</v>
          </cell>
          <cell r="G492">
            <v>115.4537</v>
          </cell>
          <cell r="H492">
            <v>245.81299999999999</v>
          </cell>
          <cell r="I492">
            <v>86.125049999999987</v>
          </cell>
          <cell r="J492">
            <v>154.13999999999999</v>
          </cell>
          <cell r="K492">
            <v>226.41250000000002</v>
          </cell>
        </row>
        <row r="493">
          <cell r="A493" t="str">
            <v>NEMVEDRAFT_v1g206542</v>
          </cell>
          <cell r="B493" t="str">
            <v>phosphoserine aminotransferase</v>
          </cell>
          <cell r="C493">
            <v>1.16361E-8</v>
          </cell>
          <cell r="D493">
            <v>219.3365</v>
          </cell>
          <cell r="E493">
            <v>577.74149999999997</v>
          </cell>
          <cell r="F493">
            <v>458.89</v>
          </cell>
          <cell r="G493">
            <v>249.89499999999998</v>
          </cell>
          <cell r="H493">
            <v>214.97800000000001</v>
          </cell>
          <cell r="I493">
            <v>871.10500000000002</v>
          </cell>
          <cell r="J493">
            <v>547.51499999999999</v>
          </cell>
          <cell r="K493">
            <v>253.01949999999999</v>
          </cell>
        </row>
        <row r="494">
          <cell r="A494" t="str">
            <v>NEMVEDRAFT_v1g242618</v>
          </cell>
          <cell r="B494" t="str">
            <v>predicted protein</v>
          </cell>
          <cell r="C494">
            <v>1.16378E-8</v>
          </cell>
          <cell r="D494">
            <v>439.81299999999999</v>
          </cell>
          <cell r="E494">
            <v>243.49600000000001</v>
          </cell>
          <cell r="F494">
            <v>166.733</v>
          </cell>
          <cell r="G494">
            <v>92.401200000000003</v>
          </cell>
          <cell r="H494">
            <v>391.75450000000001</v>
          </cell>
          <cell r="I494">
            <v>357.52099999999996</v>
          </cell>
          <cell r="J494">
            <v>220.61450000000002</v>
          </cell>
          <cell r="K494">
            <v>119.27615</v>
          </cell>
        </row>
        <row r="495">
          <cell r="A495" t="str">
            <v>NEMVEDRAFT_v1g82548</v>
          </cell>
          <cell r="B495" t="str">
            <v>krueppel-like factor 15-like</v>
          </cell>
          <cell r="C495">
            <v>1.1908999999999999E-8</v>
          </cell>
          <cell r="D495">
            <v>97.554850000000002</v>
          </cell>
          <cell r="E495">
            <v>21.417249999999999</v>
          </cell>
          <cell r="F495">
            <v>20.668100000000003</v>
          </cell>
          <cell r="G495">
            <v>24.6021</v>
          </cell>
          <cell r="H495">
            <v>69.606750000000005</v>
          </cell>
          <cell r="I495">
            <v>21.071400000000001</v>
          </cell>
          <cell r="J495">
            <v>24.90165</v>
          </cell>
          <cell r="K495">
            <v>33.881300000000003</v>
          </cell>
        </row>
        <row r="496">
          <cell r="A496" t="str">
            <v>NEMVEDRAFT_v1g202733</v>
          </cell>
          <cell r="B496" t="str">
            <v>gamma-glutamyltranspeptidase 1</v>
          </cell>
          <cell r="C496">
            <v>1.2231E-8</v>
          </cell>
          <cell r="D496">
            <v>1418.6</v>
          </cell>
          <cell r="E496">
            <v>635.83300000000008</v>
          </cell>
          <cell r="F496">
            <v>342.2885</v>
          </cell>
          <cell r="G496">
            <v>315.36700000000002</v>
          </cell>
          <cell r="H496">
            <v>1085.212</v>
          </cell>
          <cell r="I496">
            <v>473.89949999999999</v>
          </cell>
          <cell r="J496">
            <v>502.27149999999995</v>
          </cell>
          <cell r="K496">
            <v>498.27600000000001</v>
          </cell>
        </row>
        <row r="497">
          <cell r="A497" t="str">
            <v>NEMVEDRAFT_v1g89958</v>
          </cell>
          <cell r="B497" t="str">
            <v>sodium glucose cotransporter 4-like</v>
          </cell>
          <cell r="C497">
            <v>1.2606400000000001E-8</v>
          </cell>
          <cell r="D497">
            <v>591.98399999999992</v>
          </cell>
          <cell r="E497">
            <v>220.6935</v>
          </cell>
          <cell r="F497">
            <v>143.83850000000001</v>
          </cell>
          <cell r="G497">
            <v>217.60649999999998</v>
          </cell>
          <cell r="H497">
            <v>456.6925</v>
          </cell>
          <cell r="I497">
            <v>174.20349999999999</v>
          </cell>
          <cell r="J497">
            <v>148.80099999999999</v>
          </cell>
          <cell r="K497">
            <v>273.214</v>
          </cell>
        </row>
        <row r="498">
          <cell r="A498" t="str">
            <v>NEMVEDRAFT_v1g12420</v>
          </cell>
          <cell r="B498" t="str">
            <v>--</v>
          </cell>
          <cell r="C498">
            <v>1.28502E-8</v>
          </cell>
          <cell r="D498">
            <v>1339.665</v>
          </cell>
          <cell r="E498">
            <v>671.2</v>
          </cell>
          <cell r="F498">
            <v>271.65250000000003</v>
          </cell>
          <cell r="G498">
            <v>526.91</v>
          </cell>
          <cell r="H498">
            <v>1689.9549999999999</v>
          </cell>
          <cell r="I498">
            <v>1175.425</v>
          </cell>
          <cell r="J498">
            <v>598.98900000000003</v>
          </cell>
          <cell r="K498">
            <v>782.83850000000007</v>
          </cell>
        </row>
        <row r="499">
          <cell r="A499" t="str">
            <v>NEMVEDRAFT_v1g125243</v>
          </cell>
          <cell r="B499" t="str">
            <v>solute carrier organic anion transporter family member 4a1</v>
          </cell>
          <cell r="C499">
            <v>1.2942700000000001E-8</v>
          </cell>
          <cell r="D499">
            <v>22.902850000000001</v>
          </cell>
          <cell r="E499">
            <v>4.6419750000000004</v>
          </cell>
          <cell r="F499">
            <v>0.903285</v>
          </cell>
          <cell r="G499">
            <v>2.1954149999999997</v>
          </cell>
          <cell r="H499">
            <v>17.508005000000001</v>
          </cell>
          <cell r="I499">
            <v>1.116155</v>
          </cell>
          <cell r="J499">
            <v>0.99232100000000001</v>
          </cell>
          <cell r="K499">
            <v>1.215395</v>
          </cell>
        </row>
        <row r="500">
          <cell r="A500" t="str">
            <v>NEMVEDRAFT_v1g95520</v>
          </cell>
          <cell r="B500" t="str">
            <v>beta-lactamase-like 1-like</v>
          </cell>
          <cell r="C500">
            <v>1.29681E-8</v>
          </cell>
          <cell r="D500">
            <v>29.222900000000003</v>
          </cell>
          <cell r="E500">
            <v>2.6615000000000002</v>
          </cell>
          <cell r="F500">
            <v>3.1106699999999998</v>
          </cell>
          <cell r="G500">
            <v>4.3908299999999993</v>
          </cell>
          <cell r="H500">
            <v>22.75</v>
          </cell>
          <cell r="I500">
            <v>1.8659049999999999</v>
          </cell>
          <cell r="J500">
            <v>8.4203399999999995</v>
          </cell>
          <cell r="K500">
            <v>11.60862</v>
          </cell>
        </row>
        <row r="501">
          <cell r="A501" t="str">
            <v>NEMVEDRAFT_v1g214960</v>
          </cell>
          <cell r="B501" t="str">
            <v>predicted protein</v>
          </cell>
          <cell r="C501">
            <v>1.39349E-8</v>
          </cell>
          <cell r="D501">
            <v>339.10050000000001</v>
          </cell>
          <cell r="E501">
            <v>63.844800000000006</v>
          </cell>
          <cell r="F501">
            <v>55.806349999999995</v>
          </cell>
          <cell r="G501">
            <v>132.69704999999999</v>
          </cell>
          <cell r="H501">
            <v>275.24149999999997</v>
          </cell>
          <cell r="I501">
            <v>62.545649999999995</v>
          </cell>
          <cell r="J501">
            <v>88.357950000000002</v>
          </cell>
          <cell r="K501">
            <v>178.691</v>
          </cell>
        </row>
        <row r="502">
          <cell r="A502" t="str">
            <v>NEMVEDRAFT_v1g99833</v>
          </cell>
          <cell r="B502" t="str">
            <v>niemann-pick c1 protein</v>
          </cell>
          <cell r="C502">
            <v>1.52082E-8</v>
          </cell>
          <cell r="D502">
            <v>16044.300000000001</v>
          </cell>
          <cell r="E502">
            <v>9252.4750000000004</v>
          </cell>
          <cell r="F502">
            <v>4468.3050000000003</v>
          </cell>
          <cell r="G502">
            <v>4582.4949999999999</v>
          </cell>
          <cell r="H502">
            <v>14396.650000000001</v>
          </cell>
          <cell r="I502">
            <v>7862.8449999999993</v>
          </cell>
          <cell r="J502">
            <v>5678.7</v>
          </cell>
          <cell r="K502">
            <v>5423.7449999999999</v>
          </cell>
        </row>
        <row r="503">
          <cell r="A503" t="str">
            <v>NEMVEDRAFT_v1g240144</v>
          </cell>
          <cell r="B503" t="str">
            <v>predicted protein</v>
          </cell>
          <cell r="C503">
            <v>1.5233000000000001E-8</v>
          </cell>
          <cell r="D503">
            <v>1.2488299999999999</v>
          </cell>
          <cell r="E503">
            <v>1</v>
          </cell>
          <cell r="F503">
            <v>0.90081</v>
          </cell>
          <cell r="G503">
            <v>30.28415</v>
          </cell>
          <cell r="H503">
            <v>0.82993600000000001</v>
          </cell>
          <cell r="I503">
            <v>3.11565</v>
          </cell>
          <cell r="J503">
            <v>1</v>
          </cell>
          <cell r="K503">
            <v>1</v>
          </cell>
        </row>
        <row r="504">
          <cell r="A504" t="str">
            <v>NEMVEDRAFT_v1g183374</v>
          </cell>
          <cell r="B504" t="str">
            <v>pi-plc x domain-containing protein 3</v>
          </cell>
          <cell r="C504">
            <v>1.54587E-8</v>
          </cell>
          <cell r="D504">
            <v>26.448550000000001</v>
          </cell>
          <cell r="E504">
            <v>113.70099999999999</v>
          </cell>
          <cell r="F504">
            <v>55.340049999999998</v>
          </cell>
          <cell r="G504">
            <v>31.5107</v>
          </cell>
          <cell r="H504">
            <v>27.69905</v>
          </cell>
          <cell r="I504">
            <v>96.123050000000006</v>
          </cell>
          <cell r="J504">
            <v>33.215350000000001</v>
          </cell>
          <cell r="K504">
            <v>24.878150000000002</v>
          </cell>
        </row>
        <row r="505">
          <cell r="A505" t="str">
            <v>NEMVEDRAFT_v1g197000</v>
          </cell>
          <cell r="B505" t="str">
            <v>arginine kinase</v>
          </cell>
          <cell r="C505">
            <v>1.56517E-8</v>
          </cell>
          <cell r="D505">
            <v>18038.599999999999</v>
          </cell>
          <cell r="E505">
            <v>13335.4</v>
          </cell>
          <cell r="F505">
            <v>8600.59</v>
          </cell>
          <cell r="G505">
            <v>5044.1450000000004</v>
          </cell>
          <cell r="H505">
            <v>11809.470000000001</v>
          </cell>
          <cell r="I505">
            <v>12913.5</v>
          </cell>
          <cell r="J505">
            <v>4966.1049999999996</v>
          </cell>
          <cell r="K505">
            <v>3102.27</v>
          </cell>
        </row>
        <row r="506">
          <cell r="A506" t="str">
            <v>NEMVEDRAFT_v1g113598</v>
          </cell>
          <cell r="B506" t="str">
            <v>protein</v>
          </cell>
          <cell r="C506">
            <v>1.6297099999999999E-8</v>
          </cell>
          <cell r="D506">
            <v>295.18400000000003</v>
          </cell>
          <cell r="E506">
            <v>241.649</v>
          </cell>
          <cell r="F506">
            <v>74.051999999999992</v>
          </cell>
          <cell r="G506">
            <v>62.312950000000001</v>
          </cell>
          <cell r="H506">
            <v>166.2</v>
          </cell>
          <cell r="I506">
            <v>94.266149999999996</v>
          </cell>
          <cell r="J506">
            <v>49.933549999999997</v>
          </cell>
          <cell r="K506">
            <v>39.042299999999997</v>
          </cell>
        </row>
        <row r="507">
          <cell r="A507" t="str">
            <v>NEMVEDRAFT_v1g30649</v>
          </cell>
          <cell r="B507" t="str">
            <v>--</v>
          </cell>
          <cell r="C507">
            <v>1.66257E-8</v>
          </cell>
          <cell r="D507">
            <v>11.275459999999999</v>
          </cell>
          <cell r="E507">
            <v>145.24</v>
          </cell>
          <cell r="F507">
            <v>346.23750000000001</v>
          </cell>
          <cell r="G507">
            <v>179.90185</v>
          </cell>
          <cell r="H507">
            <v>23.372900000000001</v>
          </cell>
          <cell r="I507">
            <v>109.2195</v>
          </cell>
          <cell r="J507">
            <v>195.45800000000003</v>
          </cell>
          <cell r="K507">
            <v>220.58449999999999</v>
          </cell>
        </row>
        <row r="508">
          <cell r="A508" t="str">
            <v>NEMVEDRAFT_v1g119152</v>
          </cell>
          <cell r="B508" t="str">
            <v>paired box protein pax-7</v>
          </cell>
          <cell r="C508">
            <v>1.8632199999999999E-8</v>
          </cell>
          <cell r="D508">
            <v>78.570300000000003</v>
          </cell>
          <cell r="E508">
            <v>15.25665</v>
          </cell>
          <cell r="F508">
            <v>5.4676299999999998</v>
          </cell>
          <cell r="G508">
            <v>8.717015</v>
          </cell>
          <cell r="H508">
            <v>45.811450000000001</v>
          </cell>
          <cell r="I508">
            <v>16.758299999999998</v>
          </cell>
          <cell r="J508">
            <v>12.6449</v>
          </cell>
          <cell r="K508">
            <v>37.131900000000002</v>
          </cell>
        </row>
        <row r="509">
          <cell r="A509" t="str">
            <v>NEMVEDRAFT_v1g182009</v>
          </cell>
          <cell r="B509" t="str">
            <v>prolyl 3-hydroxylase 2</v>
          </cell>
          <cell r="C509">
            <v>1.86682E-8</v>
          </cell>
          <cell r="D509">
            <v>690.63599999999997</v>
          </cell>
          <cell r="E509">
            <v>319.13</v>
          </cell>
          <cell r="F509">
            <v>299.88249999999999</v>
          </cell>
          <cell r="G509">
            <v>628.4135</v>
          </cell>
          <cell r="H509">
            <v>612.75150000000008</v>
          </cell>
          <cell r="I509">
            <v>205.386</v>
          </cell>
          <cell r="J509">
            <v>531.923</v>
          </cell>
          <cell r="K509">
            <v>1407.08</v>
          </cell>
        </row>
        <row r="510">
          <cell r="A510" t="str">
            <v>NEMVEDRAFT_v1g79154</v>
          </cell>
          <cell r="B510" t="str">
            <v>bone morphogenetic protein 1</v>
          </cell>
          <cell r="C510">
            <v>1.8834300000000001E-8</v>
          </cell>
          <cell r="D510">
            <v>80.029049999999998</v>
          </cell>
          <cell r="E510">
            <v>546.35200000000009</v>
          </cell>
          <cell r="F510">
            <v>360.601</v>
          </cell>
          <cell r="G510">
            <v>231.6875</v>
          </cell>
          <cell r="H510">
            <v>67.571650000000005</v>
          </cell>
          <cell r="I510">
            <v>267.19350000000003</v>
          </cell>
          <cell r="J510">
            <v>207.11099999999999</v>
          </cell>
          <cell r="K510">
            <v>197.863</v>
          </cell>
        </row>
        <row r="511">
          <cell r="A511" t="str">
            <v>NEMVEDRAFT_v1g244015</v>
          </cell>
          <cell r="B511" t="str">
            <v>predicted protein</v>
          </cell>
          <cell r="C511">
            <v>1.8965300000000001E-8</v>
          </cell>
          <cell r="D511">
            <v>1371.24</v>
          </cell>
          <cell r="E511">
            <v>1083.9299999999998</v>
          </cell>
          <cell r="F511">
            <v>389.99199999999996</v>
          </cell>
          <cell r="G511">
            <v>849.44049999999993</v>
          </cell>
          <cell r="H511">
            <v>990.0865</v>
          </cell>
          <cell r="I511">
            <v>783.65100000000007</v>
          </cell>
          <cell r="J511">
            <v>272.76250000000005</v>
          </cell>
          <cell r="K511">
            <v>341.1515</v>
          </cell>
        </row>
        <row r="512">
          <cell r="A512" t="str">
            <v>NEMVEDRAFT_v1g203370</v>
          </cell>
          <cell r="B512" t="str">
            <v>xk-related protein 6-like</v>
          </cell>
          <cell r="C512">
            <v>1.95155E-8</v>
          </cell>
          <cell r="D512">
            <v>93.855899999999991</v>
          </cell>
          <cell r="E512">
            <v>14.732199999999999</v>
          </cell>
          <cell r="F512">
            <v>14.392984999999999</v>
          </cell>
          <cell r="G512">
            <v>31.059049999999999</v>
          </cell>
          <cell r="H512">
            <v>67.957099999999997</v>
          </cell>
          <cell r="I512">
            <v>32.891649999999998</v>
          </cell>
          <cell r="J512">
            <v>26.883699999999997</v>
          </cell>
          <cell r="K512">
            <v>51.046500000000002</v>
          </cell>
        </row>
        <row r="513">
          <cell r="A513" t="str">
            <v>NEMVEDRAFT_v1g182</v>
          </cell>
          <cell r="B513" t="str">
            <v>collagen alpha-1 chain</v>
          </cell>
          <cell r="C513">
            <v>1.9758999999999998E-8</v>
          </cell>
          <cell r="D513">
            <v>590.54750000000001</v>
          </cell>
          <cell r="E513">
            <v>606.18100000000004</v>
          </cell>
          <cell r="F513">
            <v>179.07150000000001</v>
          </cell>
          <cell r="G513">
            <v>202.76</v>
          </cell>
          <cell r="H513">
            <v>573.16849999999999</v>
          </cell>
          <cell r="I513">
            <v>408.67099999999999</v>
          </cell>
          <cell r="J513">
            <v>205.94650000000001</v>
          </cell>
          <cell r="K513">
            <v>198.88249999999999</v>
          </cell>
        </row>
        <row r="514">
          <cell r="A514" t="str">
            <v>NEMVEDRAFT_v1g234699</v>
          </cell>
          <cell r="B514" t="str">
            <v>twist-related protein 2-like</v>
          </cell>
          <cell r="C514">
            <v>2.0242E-8</v>
          </cell>
          <cell r="D514">
            <v>2.3344754999999999</v>
          </cell>
          <cell r="E514">
            <v>46.701549999999997</v>
          </cell>
          <cell r="F514">
            <v>295.60450000000003</v>
          </cell>
          <cell r="G514">
            <v>386.39549999999997</v>
          </cell>
          <cell r="H514">
            <v>17.652999999999999</v>
          </cell>
          <cell r="I514">
            <v>77.152950000000004</v>
          </cell>
          <cell r="J514">
            <v>40.403750000000002</v>
          </cell>
          <cell r="K514">
            <v>11.458914999999999</v>
          </cell>
        </row>
        <row r="515">
          <cell r="A515" t="str">
            <v>NEMVEDRAFT_v1g36094</v>
          </cell>
          <cell r="B515" t="str">
            <v>--</v>
          </cell>
          <cell r="C515">
            <v>2.04583E-8</v>
          </cell>
          <cell r="D515">
            <v>2029.4699999999998</v>
          </cell>
          <cell r="E515">
            <v>1760.36</v>
          </cell>
          <cell r="F515">
            <v>767.41750000000002</v>
          </cell>
          <cell r="G515">
            <v>231.88049999999998</v>
          </cell>
          <cell r="H515">
            <v>1355.655</v>
          </cell>
          <cell r="I515">
            <v>2162.085</v>
          </cell>
          <cell r="J515">
            <v>1153.787</v>
          </cell>
          <cell r="K515">
            <v>644.01649999999995</v>
          </cell>
        </row>
        <row r="516">
          <cell r="A516" t="str">
            <v>NEMVEDRAFT_v1g213715</v>
          </cell>
          <cell r="B516" t="str">
            <v>basement membrane-specific heparan sulfate proteoglycan core protein</v>
          </cell>
          <cell r="C516">
            <v>2.1140100000000001E-8</v>
          </cell>
          <cell r="D516">
            <v>92.421449999999993</v>
          </cell>
          <cell r="E516">
            <v>29.370449999999998</v>
          </cell>
          <cell r="F516">
            <v>6.8733950000000004</v>
          </cell>
          <cell r="G516">
            <v>37.128950000000003</v>
          </cell>
          <cell r="H516">
            <v>65.629000000000005</v>
          </cell>
          <cell r="I516">
            <v>25.9832</v>
          </cell>
          <cell r="J516">
            <v>21.317900000000002</v>
          </cell>
          <cell r="K516">
            <v>36.932299999999998</v>
          </cell>
        </row>
        <row r="517">
          <cell r="A517" t="str">
            <v>NEMVEDRAFT_v1g173675</v>
          </cell>
          <cell r="B517" t="str">
            <v>Malic enzyme</v>
          </cell>
          <cell r="C517">
            <v>2.1981399999999999E-8</v>
          </cell>
          <cell r="D517">
            <v>4078.0749999999998</v>
          </cell>
          <cell r="E517">
            <v>5462.54</v>
          </cell>
          <cell r="F517">
            <v>2716.21</v>
          </cell>
          <cell r="G517">
            <v>1863.49</v>
          </cell>
          <cell r="H517">
            <v>2724.38</v>
          </cell>
          <cell r="I517">
            <v>4599.3050000000003</v>
          </cell>
          <cell r="J517">
            <v>1703.6849999999999</v>
          </cell>
          <cell r="K517">
            <v>1081.3330000000001</v>
          </cell>
        </row>
        <row r="518">
          <cell r="A518" t="str">
            <v>NEMVEDRAFT_v1g94209</v>
          </cell>
          <cell r="B518" t="str">
            <v>wd-40 repeat protein</v>
          </cell>
          <cell r="C518">
            <v>2.2300600000000001E-8</v>
          </cell>
          <cell r="D518">
            <v>153.48849999999999</v>
          </cell>
          <cell r="E518">
            <v>72.197200000000009</v>
          </cell>
          <cell r="F518">
            <v>17.156600000000001</v>
          </cell>
          <cell r="G518">
            <v>19.2424</v>
          </cell>
          <cell r="H518">
            <v>216.35000000000002</v>
          </cell>
          <cell r="I518">
            <v>95.69905</v>
          </cell>
          <cell r="J518">
            <v>86.653849999999991</v>
          </cell>
          <cell r="K518">
            <v>49.581699999999998</v>
          </cell>
        </row>
        <row r="519">
          <cell r="A519" t="str">
            <v>NEMVEDRAFT_v1g214461</v>
          </cell>
          <cell r="B519" t="str">
            <v>protein</v>
          </cell>
          <cell r="C519">
            <v>2.2602299999999999E-8</v>
          </cell>
          <cell r="D519">
            <v>1209.9504999999999</v>
          </cell>
          <cell r="E519">
            <v>1189.71</v>
          </cell>
          <cell r="F519">
            <v>456.14699999999999</v>
          </cell>
          <cell r="G519">
            <v>626.66499999999996</v>
          </cell>
          <cell r="H519">
            <v>1302.0650000000001</v>
          </cell>
          <cell r="I519">
            <v>1543.7850000000001</v>
          </cell>
          <cell r="J519">
            <v>542.51700000000005</v>
          </cell>
          <cell r="K519">
            <v>385.79649999999998</v>
          </cell>
        </row>
        <row r="520">
          <cell r="A520" t="str">
            <v>NEMVEDRAFT_v1g139295</v>
          </cell>
          <cell r="B520" t="str">
            <v>ras-related and estrogen-regulated growth inhibitor</v>
          </cell>
          <cell r="C520">
            <v>2.2602299999999999E-8</v>
          </cell>
          <cell r="D520">
            <v>165.494</v>
          </cell>
          <cell r="E520">
            <v>373.00200000000001</v>
          </cell>
          <cell r="F520">
            <v>768.63650000000007</v>
          </cell>
          <cell r="G520">
            <v>590.05600000000004</v>
          </cell>
          <cell r="H520">
            <v>123.5215</v>
          </cell>
          <cell r="I520">
            <v>315.32650000000001</v>
          </cell>
          <cell r="J520">
            <v>400.20349999999996</v>
          </cell>
          <cell r="K520">
            <v>350.9495</v>
          </cell>
        </row>
        <row r="521">
          <cell r="A521" t="str">
            <v>NEMVEDRAFT_v1g205390</v>
          </cell>
          <cell r="B521" t="str">
            <v>macrophage scavenger receptor types i and ii isoform 1</v>
          </cell>
          <cell r="C521">
            <v>2.3565E-8</v>
          </cell>
          <cell r="D521">
            <v>183.52350000000001</v>
          </cell>
          <cell r="E521">
            <v>76.682649999999995</v>
          </cell>
          <cell r="F521">
            <v>31.764600000000002</v>
          </cell>
          <cell r="G521">
            <v>59.600300000000004</v>
          </cell>
          <cell r="H521">
            <v>176.18799999999999</v>
          </cell>
          <cell r="I521">
            <v>71.892600000000002</v>
          </cell>
          <cell r="J521">
            <v>73.116349999999997</v>
          </cell>
          <cell r="K521">
            <v>61.364899999999999</v>
          </cell>
        </row>
        <row r="522">
          <cell r="A522" t="str">
            <v>NEMVEDRAFT_v1g199003</v>
          </cell>
          <cell r="B522" t="str">
            <v>protein</v>
          </cell>
          <cell r="C522">
            <v>2.3645699999999999E-8</v>
          </cell>
          <cell r="D522">
            <v>103.50085</v>
          </cell>
          <cell r="E522">
            <v>66.999449999999996</v>
          </cell>
          <cell r="F522">
            <v>26.739850000000001</v>
          </cell>
          <cell r="G522">
            <v>41.390500000000003</v>
          </cell>
          <cell r="H522">
            <v>91.496399999999994</v>
          </cell>
          <cell r="I522">
            <v>35.963700000000003</v>
          </cell>
          <cell r="J522">
            <v>17.721049999999998</v>
          </cell>
          <cell r="K522">
            <v>29.144500000000001</v>
          </cell>
        </row>
        <row r="523">
          <cell r="A523" t="str">
            <v>NEMVEDRAFT_v1g88355</v>
          </cell>
          <cell r="B523" t="str">
            <v>poly</v>
          </cell>
          <cell r="C523">
            <v>2.3655900000000001E-8</v>
          </cell>
          <cell r="D523">
            <v>176.46300000000002</v>
          </cell>
          <cell r="E523">
            <v>54.498199999999997</v>
          </cell>
          <cell r="F523">
            <v>65.999600000000001</v>
          </cell>
          <cell r="G523">
            <v>77.099899999999991</v>
          </cell>
          <cell r="H523">
            <v>209.221</v>
          </cell>
          <cell r="I523">
            <v>47.731750000000005</v>
          </cell>
          <cell r="J523">
            <v>67.933500000000009</v>
          </cell>
          <cell r="K523">
            <v>102.39215</v>
          </cell>
        </row>
        <row r="524">
          <cell r="A524" t="str">
            <v>NEMVEDRAFT_v1g238168</v>
          </cell>
          <cell r="B524" t="str">
            <v>creb3 regulatory factor</v>
          </cell>
          <cell r="C524">
            <v>2.37033E-8</v>
          </cell>
          <cell r="D524">
            <v>122.28900000000002</v>
          </cell>
          <cell r="E524">
            <v>495.75200000000001</v>
          </cell>
          <cell r="F524">
            <v>332.7045</v>
          </cell>
          <cell r="G524">
            <v>295.29000000000002</v>
          </cell>
          <cell r="H524">
            <v>127.38849999999999</v>
          </cell>
          <cell r="I524">
            <v>527.60350000000005</v>
          </cell>
          <cell r="J524">
            <v>356.25599999999997</v>
          </cell>
          <cell r="K524">
            <v>396.46449999999999</v>
          </cell>
        </row>
        <row r="525">
          <cell r="A525" t="str">
            <v>NEMVEDRAFT_v1g198760</v>
          </cell>
          <cell r="B525" t="str">
            <v>metal-dependent hydrolase</v>
          </cell>
          <cell r="C525">
            <v>2.5023300000000001E-8</v>
          </cell>
          <cell r="D525">
            <v>219.01749999999998</v>
          </cell>
          <cell r="E525">
            <v>101.53659999999999</v>
          </cell>
          <cell r="F525">
            <v>25.63325</v>
          </cell>
          <cell r="G525">
            <v>54.692300000000003</v>
          </cell>
          <cell r="H525">
            <v>175.66</v>
          </cell>
          <cell r="I525">
            <v>60.203050000000005</v>
          </cell>
          <cell r="J525">
            <v>18.460699999999999</v>
          </cell>
          <cell r="K525">
            <v>25.697900000000001</v>
          </cell>
        </row>
        <row r="526">
          <cell r="A526" t="str">
            <v>NEMVEDRAFT_v1g19039</v>
          </cell>
          <cell r="B526" t="str">
            <v>transcription factor 24-like</v>
          </cell>
          <cell r="C526">
            <v>2.5542000000000001E-8</v>
          </cell>
          <cell r="D526">
            <v>5.8801799999999993</v>
          </cell>
          <cell r="E526">
            <v>4.0235599999999998</v>
          </cell>
          <cell r="F526">
            <v>12.741849999999999</v>
          </cell>
          <cell r="G526">
            <v>79.036650000000009</v>
          </cell>
          <cell r="H526">
            <v>9.0377150000000004</v>
          </cell>
          <cell r="I526">
            <v>2.4733450000000001</v>
          </cell>
          <cell r="J526">
            <v>6.193505</v>
          </cell>
          <cell r="K526">
            <v>5.4567949999999996</v>
          </cell>
        </row>
        <row r="527">
          <cell r="A527" t="str">
            <v>NEMVEDRAFT_v1g31599</v>
          </cell>
          <cell r="B527" t="str">
            <v>neuroligin- x-linked isoform 1</v>
          </cell>
          <cell r="C527">
            <v>2.5638199999999999E-8</v>
          </cell>
          <cell r="D527">
            <v>2211.0500000000002</v>
          </cell>
          <cell r="E527">
            <v>1324.4349999999999</v>
          </cell>
          <cell r="F527">
            <v>578.62750000000005</v>
          </cell>
          <cell r="G527">
            <v>636.35050000000001</v>
          </cell>
          <cell r="H527">
            <v>1607.6849999999999</v>
          </cell>
          <cell r="I527">
            <v>1049.5650000000001</v>
          </cell>
          <cell r="J527">
            <v>547.76850000000002</v>
          </cell>
          <cell r="K527">
            <v>806.57650000000001</v>
          </cell>
        </row>
        <row r="528">
          <cell r="A528" t="str">
            <v>NEMVEDRAFT_v1g203674</v>
          </cell>
          <cell r="B528" t="str">
            <v>transmembrane protein 163</v>
          </cell>
          <cell r="C528">
            <v>2.6342199999999999E-8</v>
          </cell>
          <cell r="D528">
            <v>169.126</v>
          </cell>
          <cell r="E528">
            <v>507.87700000000001</v>
          </cell>
          <cell r="F528">
            <v>567.52250000000004</v>
          </cell>
          <cell r="G528">
            <v>236.911</v>
          </cell>
          <cell r="H528">
            <v>124.786</v>
          </cell>
          <cell r="I528">
            <v>456.17049999999995</v>
          </cell>
          <cell r="J528">
            <v>167.51650000000001</v>
          </cell>
          <cell r="K528">
            <v>134.45949999999999</v>
          </cell>
        </row>
        <row r="529">
          <cell r="A529" t="str">
            <v>NEMVEDRAFT_v1g241098</v>
          </cell>
          <cell r="B529" t="str">
            <v>exportin-t</v>
          </cell>
          <cell r="C529">
            <v>2.72026E-8</v>
          </cell>
          <cell r="D529">
            <v>253.58250000000001</v>
          </cell>
          <cell r="E529">
            <v>835.88400000000001</v>
          </cell>
          <cell r="F529">
            <v>1024.4189999999999</v>
          </cell>
          <cell r="G529">
            <v>581.21350000000007</v>
          </cell>
          <cell r="H529">
            <v>222.65899999999999</v>
          </cell>
          <cell r="I529">
            <v>801.71450000000004</v>
          </cell>
          <cell r="J529">
            <v>632.11999999999989</v>
          </cell>
          <cell r="K529">
            <v>416.83</v>
          </cell>
        </row>
        <row r="530">
          <cell r="A530" t="str">
            <v>NEMVEDRAFT_v1g236778</v>
          </cell>
          <cell r="B530" t="str">
            <v>nucleosome assembly protein 1-like 4</v>
          </cell>
          <cell r="C530">
            <v>2.7223499999999999E-8</v>
          </cell>
          <cell r="D530">
            <v>380.64699999999999</v>
          </cell>
          <cell r="E530">
            <v>1124.04</v>
          </cell>
          <cell r="F530">
            <v>2207.63</v>
          </cell>
          <cell r="G530">
            <v>1669.37</v>
          </cell>
          <cell r="H530">
            <v>556.45100000000002</v>
          </cell>
          <cell r="I530">
            <v>1399.29</v>
          </cell>
          <cell r="J530">
            <v>1465.23</v>
          </cell>
          <cell r="K530">
            <v>1144.04</v>
          </cell>
        </row>
        <row r="531">
          <cell r="A531" t="str">
            <v>NEMVEDRAFT_v1g50245</v>
          </cell>
          <cell r="B531" t="str">
            <v>--</v>
          </cell>
          <cell r="C531">
            <v>2.79904E-8</v>
          </cell>
          <cell r="D531">
            <v>1581.29</v>
          </cell>
          <cell r="E531">
            <v>1097.385</v>
          </cell>
          <cell r="F531">
            <v>441.1465</v>
          </cell>
          <cell r="G531">
            <v>595.74199999999996</v>
          </cell>
          <cell r="H531">
            <v>1251.1100000000001</v>
          </cell>
          <cell r="I531">
            <v>560.79999999999995</v>
          </cell>
          <cell r="J531">
            <v>376.86199999999997</v>
          </cell>
          <cell r="K531">
            <v>510.54349999999999</v>
          </cell>
        </row>
        <row r="532">
          <cell r="A532" t="str">
            <v>NEMVEDRAFT_v1g54798</v>
          </cell>
          <cell r="B532" t="str">
            <v>heterogeneous nuclear ribonucleoprotein partial</v>
          </cell>
          <cell r="C532">
            <v>2.9663299999999999E-8</v>
          </cell>
          <cell r="D532">
            <v>140.05849999999998</v>
          </cell>
          <cell r="E532">
            <v>343.74900000000002</v>
          </cell>
          <cell r="F532">
            <v>610.6875</v>
          </cell>
          <cell r="G532">
            <v>412.35849999999999</v>
          </cell>
          <cell r="H532">
            <v>172.51849999999999</v>
          </cell>
          <cell r="I532">
            <v>291.14800000000002</v>
          </cell>
          <cell r="J532">
            <v>580.37199999999996</v>
          </cell>
          <cell r="K532">
            <v>503.44050000000004</v>
          </cell>
        </row>
        <row r="533">
          <cell r="A533" t="str">
            <v>NEMVEDRAFT_v1g242065</v>
          </cell>
          <cell r="B533" t="str">
            <v>cytoplasmic 1</v>
          </cell>
          <cell r="C533">
            <v>3.0382699999999998E-8</v>
          </cell>
          <cell r="D533">
            <v>6809.6650000000009</v>
          </cell>
          <cell r="E533">
            <v>8281.6350000000002</v>
          </cell>
          <cell r="F533">
            <v>3462.7950000000001</v>
          </cell>
          <cell r="G533">
            <v>3908.105</v>
          </cell>
          <cell r="H533">
            <v>3316.5600000000004</v>
          </cell>
          <cell r="I533">
            <v>7866.82</v>
          </cell>
          <cell r="J533">
            <v>1477.42</v>
          </cell>
          <cell r="K533">
            <v>3112.4250000000002</v>
          </cell>
        </row>
        <row r="534">
          <cell r="A534" t="str">
            <v>NEMVEDRAFT_v1g102161</v>
          </cell>
          <cell r="B534" t="str">
            <v>peroxidasin homolog</v>
          </cell>
          <cell r="C534">
            <v>3.2931499999999999E-8</v>
          </cell>
          <cell r="D534">
            <v>9.6898149999999994</v>
          </cell>
          <cell r="E534">
            <v>19.992599999999999</v>
          </cell>
          <cell r="F534">
            <v>250.83749999999998</v>
          </cell>
          <cell r="G534">
            <v>272.69400000000002</v>
          </cell>
          <cell r="H534">
            <v>7.3140900000000002</v>
          </cell>
          <cell r="I534">
            <v>24.213149999999999</v>
          </cell>
          <cell r="J534">
            <v>182.8655</v>
          </cell>
          <cell r="K534">
            <v>102.09675</v>
          </cell>
        </row>
        <row r="535">
          <cell r="A535" t="str">
            <v>NEMVEDRAFT_v1g5740</v>
          </cell>
          <cell r="B535" t="str">
            <v>--</v>
          </cell>
          <cell r="C535">
            <v>3.2976700000000002E-8</v>
          </cell>
          <cell r="D535">
            <v>58.003949999999996</v>
          </cell>
          <cell r="E535">
            <v>36.548699999999997</v>
          </cell>
          <cell r="F535">
            <v>13.447649999999999</v>
          </cell>
          <cell r="G535">
            <v>12.720835000000001</v>
          </cell>
          <cell r="H535">
            <v>62.147649999999999</v>
          </cell>
          <cell r="I535">
            <v>22.321149999999999</v>
          </cell>
          <cell r="J535">
            <v>12.884499999999999</v>
          </cell>
          <cell r="K535">
            <v>15.7502</v>
          </cell>
        </row>
        <row r="536">
          <cell r="A536" t="str">
            <v>NEMVEDRAFT_v1g106775</v>
          </cell>
          <cell r="B536" t="str">
            <v>zinc finger protein 367</v>
          </cell>
          <cell r="C536">
            <v>3.3218400000000002E-8</v>
          </cell>
          <cell r="D536">
            <v>51.374949999999998</v>
          </cell>
          <cell r="E536">
            <v>206.93950000000001</v>
          </cell>
          <cell r="F536">
            <v>268.06150000000002</v>
          </cell>
          <cell r="G536">
            <v>121.395</v>
          </cell>
          <cell r="H536">
            <v>53.107050000000001</v>
          </cell>
          <cell r="I536">
            <v>153.91399999999999</v>
          </cell>
          <cell r="J536">
            <v>166.53049999999999</v>
          </cell>
          <cell r="K536">
            <v>122.851</v>
          </cell>
        </row>
        <row r="537">
          <cell r="A537" t="str">
            <v>NEMVEDRAFT_v1g80429</v>
          </cell>
          <cell r="B537" t="str">
            <v>lutropin-choriogonadotropic hormone receptor</v>
          </cell>
          <cell r="C537">
            <v>3.3302000000000003E-8</v>
          </cell>
          <cell r="D537">
            <v>104.1207</v>
          </cell>
          <cell r="E537">
            <v>25.3782</v>
          </cell>
          <cell r="F537">
            <v>17.975809999999999</v>
          </cell>
          <cell r="G537">
            <v>30.607399999999998</v>
          </cell>
          <cell r="H537">
            <v>99.728999999999999</v>
          </cell>
          <cell r="I537">
            <v>19.821649999999998</v>
          </cell>
          <cell r="J537">
            <v>37.309600000000003</v>
          </cell>
          <cell r="K537">
            <v>55.337800000000001</v>
          </cell>
        </row>
        <row r="538">
          <cell r="A538" t="str">
            <v>NEMVEDRAFT_v1g206711</v>
          </cell>
          <cell r="B538" t="str">
            <v>predicted protein</v>
          </cell>
          <cell r="C538">
            <v>3.3697900000000003E-8</v>
          </cell>
          <cell r="D538">
            <v>416.82600000000002</v>
          </cell>
          <cell r="E538">
            <v>157.6155</v>
          </cell>
          <cell r="F538">
            <v>84.519749999999988</v>
          </cell>
          <cell r="G538">
            <v>125.78700000000001</v>
          </cell>
          <cell r="H538">
            <v>245.94799999999998</v>
          </cell>
          <cell r="I538">
            <v>92.286550000000005</v>
          </cell>
          <cell r="J538">
            <v>96.117099999999994</v>
          </cell>
          <cell r="K538">
            <v>224.399</v>
          </cell>
        </row>
        <row r="539">
          <cell r="A539" t="str">
            <v>NEMVEDRAFT_v1g212569</v>
          </cell>
          <cell r="B539" t="str">
            <v>alpha-1-syntrophin- partial</v>
          </cell>
          <cell r="C539">
            <v>3.4408699999999998E-8</v>
          </cell>
          <cell r="D539">
            <v>507.51700000000005</v>
          </cell>
          <cell r="E539">
            <v>242.10300000000001</v>
          </cell>
          <cell r="F539">
            <v>109.76974999999999</v>
          </cell>
          <cell r="G539">
            <v>217.09450000000001</v>
          </cell>
          <cell r="H539">
            <v>406.4785</v>
          </cell>
          <cell r="I539">
            <v>116.6485</v>
          </cell>
          <cell r="J539">
            <v>148.5975</v>
          </cell>
          <cell r="K539">
            <v>205.32650000000001</v>
          </cell>
        </row>
        <row r="540">
          <cell r="A540" t="str">
            <v>NEMVEDRAFT_v1g233364</v>
          </cell>
          <cell r="B540" t="str">
            <v>tetraspanin-9</v>
          </cell>
          <cell r="C540">
            <v>3.4763700000000003E-8</v>
          </cell>
          <cell r="D540">
            <v>592.50150000000008</v>
          </cell>
          <cell r="E540">
            <v>296.28000000000003</v>
          </cell>
          <cell r="F540">
            <v>149.5635</v>
          </cell>
          <cell r="G540">
            <v>187.58100000000002</v>
          </cell>
          <cell r="H540">
            <v>383.30250000000001</v>
          </cell>
          <cell r="I540">
            <v>217.881</v>
          </cell>
          <cell r="J540">
            <v>127.376</v>
          </cell>
          <cell r="K540">
            <v>169.48500000000001</v>
          </cell>
        </row>
        <row r="541">
          <cell r="A541" t="str">
            <v>NEMVEDRAFT_v1g207856</v>
          </cell>
          <cell r="B541" t="str">
            <v>protein</v>
          </cell>
          <cell r="C541">
            <v>3.59222E-8</v>
          </cell>
          <cell r="D541">
            <v>206.887</v>
          </cell>
          <cell r="E541">
            <v>67.124650000000003</v>
          </cell>
          <cell r="F541">
            <v>42.897350000000003</v>
          </cell>
          <cell r="G541">
            <v>86.461600000000004</v>
          </cell>
          <cell r="H541">
            <v>138.33449999999999</v>
          </cell>
          <cell r="I541">
            <v>56.506100000000004</v>
          </cell>
          <cell r="J541">
            <v>34.934200000000004</v>
          </cell>
          <cell r="K541">
            <v>59.775300000000001</v>
          </cell>
        </row>
        <row r="542">
          <cell r="A542" t="str">
            <v>NEMVEDRAFT_v1g102324</v>
          </cell>
          <cell r="B542" t="str">
            <v>spermine synthase</v>
          </cell>
          <cell r="C542">
            <v>3.61415E-8</v>
          </cell>
          <cell r="D542">
            <v>231.15450000000001</v>
          </cell>
          <cell r="E542">
            <v>62.482749999999996</v>
          </cell>
          <cell r="F542">
            <v>51.236199999999997</v>
          </cell>
          <cell r="G542">
            <v>80.715800000000002</v>
          </cell>
          <cell r="H542">
            <v>149.679</v>
          </cell>
          <cell r="I542">
            <v>40.892949999999999</v>
          </cell>
          <cell r="J542">
            <v>79.197949999999992</v>
          </cell>
          <cell r="K542">
            <v>91.575099999999992</v>
          </cell>
        </row>
        <row r="543">
          <cell r="A543" t="str">
            <v>NEMVEDRAFT_v1g183101</v>
          </cell>
          <cell r="B543" t="str">
            <v>solute carrier family 23 member 2-like</v>
          </cell>
          <cell r="C543">
            <v>3.6424299999999999E-8</v>
          </cell>
          <cell r="D543">
            <v>562.68550000000005</v>
          </cell>
          <cell r="E543">
            <v>212.05099999999999</v>
          </cell>
          <cell r="F543">
            <v>124.14060000000001</v>
          </cell>
          <cell r="G543">
            <v>189.13149999999999</v>
          </cell>
          <cell r="H543">
            <v>424.57799999999997</v>
          </cell>
          <cell r="I543">
            <v>184.14949999999999</v>
          </cell>
          <cell r="J543">
            <v>163.28399999999999</v>
          </cell>
          <cell r="K543">
            <v>232.88200000000001</v>
          </cell>
        </row>
        <row r="544">
          <cell r="A544" t="str">
            <v>NEMVEDRAFT_v1g212513</v>
          </cell>
          <cell r="B544" t="str">
            <v>targeting protein for xklp2</v>
          </cell>
          <cell r="C544">
            <v>3.6656500000000001E-8</v>
          </cell>
          <cell r="D544">
            <v>52.897149999999996</v>
          </cell>
          <cell r="E544">
            <v>14.669550000000001</v>
          </cell>
          <cell r="F544">
            <v>37.249849999999995</v>
          </cell>
          <cell r="G544">
            <v>85.881749999999997</v>
          </cell>
          <cell r="H544">
            <v>160.01499999999999</v>
          </cell>
          <cell r="I544">
            <v>26.1052</v>
          </cell>
          <cell r="J544">
            <v>50.688949999999998</v>
          </cell>
          <cell r="K544">
            <v>99.612399999999994</v>
          </cell>
        </row>
        <row r="545">
          <cell r="A545" t="str">
            <v>NEMVEDRAFT_v1g222512</v>
          </cell>
          <cell r="B545" t="str">
            <v>hypothetical protein NEMVEDRAFT_v1g222512</v>
          </cell>
          <cell r="C545">
            <v>3.7663499999999998E-8</v>
          </cell>
          <cell r="D545">
            <v>2253.1999999999998</v>
          </cell>
          <cell r="E545">
            <v>2481.8150000000001</v>
          </cell>
          <cell r="F545">
            <v>629.96849999999995</v>
          </cell>
          <cell r="G545">
            <v>471.31</v>
          </cell>
          <cell r="H545">
            <v>1557.74</v>
          </cell>
          <cell r="I545">
            <v>1469.9</v>
          </cell>
          <cell r="J545">
            <v>516.83199999999999</v>
          </cell>
          <cell r="K545">
            <v>574.55700000000002</v>
          </cell>
        </row>
        <row r="546">
          <cell r="A546" t="str">
            <v>NEMVEDRAFT_v1g214159</v>
          </cell>
          <cell r="B546" t="str">
            <v>serine threonine-protein kinase pak 3- partial</v>
          </cell>
          <cell r="C546">
            <v>3.7814999999999998E-8</v>
          </cell>
          <cell r="D546">
            <v>86.965000000000003</v>
          </cell>
          <cell r="E546">
            <v>32.462499999999999</v>
          </cell>
          <cell r="F546">
            <v>20.673950000000001</v>
          </cell>
          <cell r="G546">
            <v>31.5762</v>
          </cell>
          <cell r="H546">
            <v>119.214</v>
          </cell>
          <cell r="I546">
            <v>42.168899999999994</v>
          </cell>
          <cell r="J546">
            <v>32.707349999999998</v>
          </cell>
          <cell r="K546">
            <v>39.512749999999997</v>
          </cell>
        </row>
        <row r="547">
          <cell r="A547" t="str">
            <v>NEMVEDRAFT_v1g165248</v>
          </cell>
          <cell r="B547" t="str">
            <v>cystathionine beta-synthase isoform 1</v>
          </cell>
          <cell r="C547">
            <v>3.7814999999999998E-8</v>
          </cell>
          <cell r="D547">
            <v>468.79250000000002</v>
          </cell>
          <cell r="E547">
            <v>697.61149999999998</v>
          </cell>
          <cell r="F547">
            <v>945.59900000000005</v>
          </cell>
          <cell r="G547">
            <v>1357.2350000000001</v>
          </cell>
          <cell r="H547">
            <v>363.27499999999998</v>
          </cell>
          <cell r="I547">
            <v>949.50199999999995</v>
          </cell>
          <cell r="J547">
            <v>1382.1100000000001</v>
          </cell>
          <cell r="K547">
            <v>1816.675</v>
          </cell>
        </row>
        <row r="548">
          <cell r="A548" t="str">
            <v>NEMVEDRAFT_v1g2918</v>
          </cell>
          <cell r="B548" t="str">
            <v>--</v>
          </cell>
          <cell r="C548">
            <v>3.8540099999999998E-8</v>
          </cell>
          <cell r="D548">
            <v>6.4080549999999992</v>
          </cell>
          <cell r="E548">
            <v>33.3001</v>
          </cell>
          <cell r="F548">
            <v>73.818350000000009</v>
          </cell>
          <cell r="G548">
            <v>52.045200000000001</v>
          </cell>
          <cell r="H548">
            <v>11.621705</v>
          </cell>
          <cell r="I548">
            <v>29.220850000000002</v>
          </cell>
          <cell r="J548">
            <v>47.373550000000002</v>
          </cell>
          <cell r="K548">
            <v>15.8001</v>
          </cell>
        </row>
        <row r="549">
          <cell r="A549" t="str">
            <v>NEMVEDRAFT_v1g128053</v>
          </cell>
          <cell r="B549" t="str">
            <v>protein</v>
          </cell>
          <cell r="C549">
            <v>3.9049000000000001E-8</v>
          </cell>
          <cell r="D549">
            <v>276.279</v>
          </cell>
          <cell r="E549">
            <v>128.065</v>
          </cell>
          <cell r="F549">
            <v>64.014200000000002</v>
          </cell>
          <cell r="G549">
            <v>76.00085</v>
          </cell>
          <cell r="H549">
            <v>265.61500000000001</v>
          </cell>
          <cell r="I549">
            <v>224.4435</v>
          </cell>
          <cell r="J549">
            <v>102.82294999999999</v>
          </cell>
          <cell r="K549">
            <v>116.10385000000001</v>
          </cell>
        </row>
        <row r="550">
          <cell r="A550" t="str">
            <v>NEMVEDRAFT_v1g237773</v>
          </cell>
          <cell r="B550" t="str">
            <v>protein</v>
          </cell>
          <cell r="C550">
            <v>4.0307599999999998E-8</v>
          </cell>
          <cell r="D550">
            <v>98.87684999999999</v>
          </cell>
          <cell r="E550">
            <v>19.123699999999999</v>
          </cell>
          <cell r="F550">
            <v>29.288450000000001</v>
          </cell>
          <cell r="G550">
            <v>60.051099999999998</v>
          </cell>
          <cell r="H550">
            <v>101.22825</v>
          </cell>
          <cell r="I550">
            <v>19.222900000000003</v>
          </cell>
          <cell r="J550">
            <v>73.132099999999994</v>
          </cell>
          <cell r="K550">
            <v>43.729199999999999</v>
          </cell>
        </row>
        <row r="551">
          <cell r="A551" t="str">
            <v>NEMVEDRAFT_v1g209988</v>
          </cell>
          <cell r="B551" t="str">
            <v>predicted protein</v>
          </cell>
          <cell r="C551">
            <v>4.1597900000000001E-8</v>
          </cell>
          <cell r="D551">
            <v>17.2866</v>
          </cell>
          <cell r="E551">
            <v>2.4491649999999998</v>
          </cell>
          <cell r="F551">
            <v>2.4586250000000001</v>
          </cell>
          <cell r="G551">
            <v>2.9703200000000001</v>
          </cell>
          <cell r="H551">
            <v>18.753799999999998</v>
          </cell>
          <cell r="I551">
            <v>1.116155</v>
          </cell>
          <cell r="J551">
            <v>1.8570035</v>
          </cell>
          <cell r="K551">
            <v>10.268465000000001</v>
          </cell>
        </row>
        <row r="552">
          <cell r="A552" t="str">
            <v>NEMVEDRAFT_v1g239607</v>
          </cell>
          <cell r="B552" t="str">
            <v>predicted protein</v>
          </cell>
          <cell r="C552">
            <v>4.17254E-8</v>
          </cell>
          <cell r="D552">
            <v>68.485600000000005</v>
          </cell>
          <cell r="E552">
            <v>637.86850000000004</v>
          </cell>
          <cell r="F552">
            <v>1116.07</v>
          </cell>
          <cell r="G552">
            <v>1519.0264999999999</v>
          </cell>
          <cell r="H552">
            <v>69.696300000000008</v>
          </cell>
          <cell r="I552">
            <v>1087.8530000000001</v>
          </cell>
          <cell r="J552">
            <v>735.01900000000001</v>
          </cell>
          <cell r="K552">
            <v>811.54250000000002</v>
          </cell>
        </row>
        <row r="553">
          <cell r="A553" t="str">
            <v>NEMVEDRAFT_v1g93479</v>
          </cell>
          <cell r="B553" t="str">
            <v>aquaporin 3-like</v>
          </cell>
          <cell r="C553">
            <v>4.1783200000000002E-8</v>
          </cell>
          <cell r="D553">
            <v>63.356250000000003</v>
          </cell>
          <cell r="E553">
            <v>17.425000000000001</v>
          </cell>
          <cell r="F553">
            <v>6.7775850000000002</v>
          </cell>
          <cell r="G553">
            <v>21.50245</v>
          </cell>
          <cell r="H553">
            <v>48.268950000000004</v>
          </cell>
          <cell r="I553">
            <v>19.18805</v>
          </cell>
          <cell r="J553">
            <v>14.736235000000001</v>
          </cell>
          <cell r="K553">
            <v>20.611800000000002</v>
          </cell>
        </row>
        <row r="554">
          <cell r="A554" t="str">
            <v>NEMVEDRAFT_v1g244357</v>
          </cell>
          <cell r="B554" t="str">
            <v>heat shock factor 2-binding protein</v>
          </cell>
          <cell r="C554">
            <v>4.21481E-8</v>
          </cell>
          <cell r="D554">
            <v>102.00514999999999</v>
          </cell>
          <cell r="E554">
            <v>308.0145</v>
          </cell>
          <cell r="F554">
            <v>437.47699999999998</v>
          </cell>
          <cell r="G554">
            <v>197.46249999999998</v>
          </cell>
          <cell r="H554">
            <v>140.05500000000001</v>
          </cell>
          <cell r="I554">
            <v>438.90899999999999</v>
          </cell>
          <cell r="J554">
            <v>262.41949999999997</v>
          </cell>
          <cell r="K554">
            <v>118.03935000000001</v>
          </cell>
        </row>
        <row r="555">
          <cell r="A555" t="str">
            <v>NEMVEDRAFT_v1g234104</v>
          </cell>
          <cell r="B555" t="str">
            <v>steroid 17-alpha-hydroxylase lyase precursor</v>
          </cell>
          <cell r="C555">
            <v>4.4303399999999998E-8</v>
          </cell>
          <cell r="D555">
            <v>1.997665</v>
          </cell>
          <cell r="E555">
            <v>4.7045950000000003</v>
          </cell>
          <cell r="F555">
            <v>18.969049999999999</v>
          </cell>
          <cell r="G555">
            <v>20.727550000000001</v>
          </cell>
          <cell r="H555">
            <v>2.0165949999999997</v>
          </cell>
          <cell r="I555">
            <v>1.732315</v>
          </cell>
          <cell r="J555">
            <v>2.9743500000000003</v>
          </cell>
          <cell r="K555">
            <v>18.876049999999999</v>
          </cell>
        </row>
        <row r="556">
          <cell r="A556" t="str">
            <v>NEMVEDRAFT_v1g19792</v>
          </cell>
          <cell r="B556" t="str">
            <v>hypothetical protein NEMVEDRAFT_v1g19792</v>
          </cell>
          <cell r="C556">
            <v>4.5106500000000001E-8</v>
          </cell>
          <cell r="D556">
            <v>24.069050000000001</v>
          </cell>
          <cell r="E556">
            <v>48.431550000000001</v>
          </cell>
          <cell r="F556">
            <v>4.66601</v>
          </cell>
          <cell r="G556">
            <v>6.7155450000000005</v>
          </cell>
          <cell r="H556">
            <v>17.0486</v>
          </cell>
          <cell r="I556">
            <v>21.106249999999999</v>
          </cell>
          <cell r="J556">
            <v>5.8210549999999994</v>
          </cell>
          <cell r="K556">
            <v>8.0372749999999993</v>
          </cell>
        </row>
        <row r="557">
          <cell r="A557" t="str">
            <v>NEMVEDRAFT_v1g243701</v>
          </cell>
          <cell r="B557" t="str">
            <v>predicted protein</v>
          </cell>
          <cell r="C557">
            <v>4.5654300000000003E-8</v>
          </cell>
          <cell r="D557">
            <v>79.474600000000009</v>
          </cell>
          <cell r="E557">
            <v>258.26749999999998</v>
          </cell>
          <cell r="F557">
            <v>223.5395</v>
          </cell>
          <cell r="G557">
            <v>102.53985</v>
          </cell>
          <cell r="H557">
            <v>63.3934</v>
          </cell>
          <cell r="I557">
            <v>207.95500000000001</v>
          </cell>
          <cell r="J557">
            <v>349.87699999999995</v>
          </cell>
          <cell r="K557">
            <v>235.96100000000001</v>
          </cell>
        </row>
        <row r="558">
          <cell r="A558" t="str">
            <v>NEMVEDRAFT_v1g238927</v>
          </cell>
          <cell r="B558" t="str">
            <v>protein</v>
          </cell>
          <cell r="C558">
            <v>4.5981199999999998E-8</v>
          </cell>
          <cell r="D558">
            <v>164.38749999999999</v>
          </cell>
          <cell r="E558">
            <v>92.620100000000008</v>
          </cell>
          <cell r="F558">
            <v>30.592550000000003</v>
          </cell>
          <cell r="G558">
            <v>42.165400000000005</v>
          </cell>
          <cell r="H558">
            <v>115.23599999999999</v>
          </cell>
          <cell r="I558">
            <v>109.06255</v>
          </cell>
          <cell r="J558">
            <v>54.895200000000003</v>
          </cell>
          <cell r="K558">
            <v>45.714399999999998</v>
          </cell>
        </row>
        <row r="559">
          <cell r="A559" t="str">
            <v>NEMVEDRAFT_v1g168974</v>
          </cell>
          <cell r="B559" t="str">
            <v>cytochrome b-245 heavy chain-like isoform 1</v>
          </cell>
          <cell r="C559">
            <v>4.6299899999999999E-8</v>
          </cell>
          <cell r="D559">
            <v>558.64599999999996</v>
          </cell>
          <cell r="E559">
            <v>195.62049999999999</v>
          </cell>
          <cell r="F559">
            <v>70.617750000000001</v>
          </cell>
          <cell r="G559">
            <v>93.307500000000005</v>
          </cell>
          <cell r="H559">
            <v>382.37049999999999</v>
          </cell>
          <cell r="I559">
            <v>115.88390000000001</v>
          </cell>
          <cell r="J559">
            <v>80.752399999999994</v>
          </cell>
          <cell r="K559">
            <v>70.31819999999999</v>
          </cell>
        </row>
        <row r="560">
          <cell r="A560" t="str">
            <v>NEMVEDRAFT_v1g244678</v>
          </cell>
          <cell r="B560" t="str">
            <v>low density lipoprotein receptor adapter protein 1</v>
          </cell>
          <cell r="C560">
            <v>4.94508E-8</v>
          </cell>
          <cell r="D560">
            <v>97.156149999999997</v>
          </cell>
          <cell r="E560">
            <v>24.078749999999999</v>
          </cell>
          <cell r="F560">
            <v>19.710999999999999</v>
          </cell>
          <cell r="G560">
            <v>57.791899999999998</v>
          </cell>
          <cell r="H560">
            <v>78.607500000000002</v>
          </cell>
          <cell r="I560">
            <v>24.25675</v>
          </cell>
          <cell r="J560">
            <v>26.141400000000001</v>
          </cell>
          <cell r="K560">
            <v>32.715850000000003</v>
          </cell>
        </row>
        <row r="561">
          <cell r="A561" t="str">
            <v>NEMVEDRAFT_v1g210012</v>
          </cell>
          <cell r="B561" t="str">
            <v>tropomyosin alpha-3 chain</v>
          </cell>
          <cell r="C561">
            <v>5.1427600000000001E-8</v>
          </cell>
          <cell r="D561">
            <v>8772.36</v>
          </cell>
          <cell r="E561">
            <v>5754.71</v>
          </cell>
          <cell r="F561">
            <v>3531.1350000000002</v>
          </cell>
          <cell r="G561">
            <v>2302.0100000000002</v>
          </cell>
          <cell r="H561">
            <v>7071.4049999999997</v>
          </cell>
          <cell r="I561">
            <v>3883.6149999999998</v>
          </cell>
          <cell r="J561">
            <v>2366.9849999999997</v>
          </cell>
          <cell r="K561">
            <v>2060.96</v>
          </cell>
        </row>
        <row r="562">
          <cell r="A562" t="str">
            <v>NEMVEDRAFT_v1g214238</v>
          </cell>
          <cell r="B562" t="str">
            <v>iduronate 2-sulfatase-like</v>
          </cell>
          <cell r="C562">
            <v>5.1789899999999997E-8</v>
          </cell>
          <cell r="D562">
            <v>41.069249999999997</v>
          </cell>
          <cell r="E562">
            <v>21.041550000000001</v>
          </cell>
          <cell r="F562">
            <v>5.7726299999999995</v>
          </cell>
          <cell r="G562">
            <v>10.590070000000001</v>
          </cell>
          <cell r="H562">
            <v>41.24785</v>
          </cell>
          <cell r="I562">
            <v>24.88165</v>
          </cell>
          <cell r="J562">
            <v>3.5916050000000004</v>
          </cell>
          <cell r="K562">
            <v>6.0520200000000006</v>
          </cell>
        </row>
        <row r="563">
          <cell r="A563" t="str">
            <v>NEMVEDRAFT_v1g204836</v>
          </cell>
          <cell r="B563" t="str">
            <v>protein</v>
          </cell>
          <cell r="C563">
            <v>5.1878299999999999E-8</v>
          </cell>
          <cell r="D563">
            <v>98.590550000000007</v>
          </cell>
          <cell r="E563">
            <v>35.030099999999997</v>
          </cell>
          <cell r="F563">
            <v>21.8705</v>
          </cell>
          <cell r="G563">
            <v>38.290900000000001</v>
          </cell>
          <cell r="H563">
            <v>100.03795</v>
          </cell>
          <cell r="I563">
            <v>19.170590000000001</v>
          </cell>
          <cell r="J563">
            <v>43.630749999999999</v>
          </cell>
          <cell r="K563">
            <v>119.82849999999999</v>
          </cell>
        </row>
        <row r="564">
          <cell r="A564" t="str">
            <v>NEMVEDRAFT_v1g208515</v>
          </cell>
          <cell r="B564" t="str">
            <v>predicted protein</v>
          </cell>
          <cell r="C564">
            <v>5.2528699999999997E-8</v>
          </cell>
          <cell r="D564">
            <v>268.63900000000001</v>
          </cell>
          <cell r="E564">
            <v>85.410550000000001</v>
          </cell>
          <cell r="F564">
            <v>57.541600000000003</v>
          </cell>
          <cell r="G564">
            <v>91.111999999999995</v>
          </cell>
          <cell r="H564">
            <v>173.20249999999999</v>
          </cell>
          <cell r="I564">
            <v>91.2637</v>
          </cell>
          <cell r="J564">
            <v>62.351999999999997</v>
          </cell>
          <cell r="K564">
            <v>89.643200000000007</v>
          </cell>
        </row>
        <row r="565">
          <cell r="A565" t="str">
            <v>NEMVEDRAFT_v1g214299</v>
          </cell>
          <cell r="B565" t="str">
            <v>cysteine and glycine-rich protein 2</v>
          </cell>
          <cell r="C565">
            <v>5.3480699999999998E-8</v>
          </cell>
          <cell r="D565">
            <v>5433.48</v>
          </cell>
          <cell r="E565">
            <v>4070.8049999999998</v>
          </cell>
          <cell r="F565">
            <v>2527.7150000000001</v>
          </cell>
          <cell r="G565">
            <v>1366.855</v>
          </cell>
          <cell r="H565">
            <v>3959.5550000000003</v>
          </cell>
          <cell r="I565">
            <v>3266.1750000000002</v>
          </cell>
          <cell r="J565">
            <v>1310.098</v>
          </cell>
          <cell r="K565">
            <v>1216.8174999999999</v>
          </cell>
        </row>
        <row r="566">
          <cell r="A566" t="str">
            <v>NEMVEDRAFT_v1g185421</v>
          </cell>
          <cell r="B566" t="str">
            <v>eukaryotic peptide chain release factor subunit 1-like</v>
          </cell>
          <cell r="C566">
            <v>5.4338900000000002E-8</v>
          </cell>
          <cell r="D566">
            <v>440.80549999999999</v>
          </cell>
          <cell r="E566">
            <v>1345.875</v>
          </cell>
          <cell r="F566">
            <v>1872.895</v>
          </cell>
          <cell r="G566">
            <v>1231.96</v>
          </cell>
          <cell r="H566">
            <v>476.73599999999999</v>
          </cell>
          <cell r="I566">
            <v>1451.105</v>
          </cell>
          <cell r="J566">
            <v>1505.7849999999999</v>
          </cell>
          <cell r="K566">
            <v>1207.27</v>
          </cell>
        </row>
        <row r="567">
          <cell r="A567" t="str">
            <v>NEMVEDRAFT_v1g127212</v>
          </cell>
          <cell r="B567" t="str">
            <v>phosphatidylethanolamine-binding protein homolog -like</v>
          </cell>
          <cell r="C567">
            <v>5.4338900000000002E-8</v>
          </cell>
          <cell r="D567">
            <v>714.43449999999996</v>
          </cell>
          <cell r="E567">
            <v>442.13049999999998</v>
          </cell>
          <cell r="F567">
            <v>237.66750000000002</v>
          </cell>
          <cell r="G567">
            <v>229.80799999999999</v>
          </cell>
          <cell r="H567">
            <v>501.33800000000002</v>
          </cell>
          <cell r="I567">
            <v>386.01300000000003</v>
          </cell>
          <cell r="J567">
            <v>184.70099999999999</v>
          </cell>
          <cell r="K567">
            <v>166.876</v>
          </cell>
        </row>
        <row r="568">
          <cell r="A568" t="str">
            <v>NEMVEDRAFT_v1g176677</v>
          </cell>
          <cell r="B568" t="str">
            <v>hypothetical protein NEMVEDRAFT_v1g176677</v>
          </cell>
          <cell r="C568">
            <v>5.5680599999999999E-8</v>
          </cell>
          <cell r="D568">
            <v>233.38249999999999</v>
          </cell>
          <cell r="E568">
            <v>935.50099999999998</v>
          </cell>
          <cell r="F568">
            <v>416.98149999999998</v>
          </cell>
          <cell r="G568">
            <v>335.70799999999997</v>
          </cell>
          <cell r="H568">
            <v>238.00549999999998</v>
          </cell>
          <cell r="I568">
            <v>720.98050000000001</v>
          </cell>
          <cell r="J568">
            <v>360.62049999999999</v>
          </cell>
          <cell r="K568">
            <v>369.37950000000001</v>
          </cell>
        </row>
        <row r="569">
          <cell r="A569" t="str">
            <v>NEMVEDRAFT_v1g210732</v>
          </cell>
          <cell r="B569" t="str">
            <v>rare lipoprotein a</v>
          </cell>
          <cell r="C569">
            <v>5.9218699999999999E-8</v>
          </cell>
          <cell r="D569">
            <v>218.28300000000002</v>
          </cell>
          <cell r="E569">
            <v>61.895600000000002</v>
          </cell>
          <cell r="F569">
            <v>46.247550000000004</v>
          </cell>
          <cell r="G569">
            <v>48.106049999999996</v>
          </cell>
          <cell r="H569">
            <v>329.78250000000003</v>
          </cell>
          <cell r="I569">
            <v>106.98145</v>
          </cell>
          <cell r="J569">
            <v>125.83715000000001</v>
          </cell>
          <cell r="K569">
            <v>161.32300000000001</v>
          </cell>
        </row>
        <row r="570">
          <cell r="A570" t="str">
            <v>NEMVEDRAFT_v1g161411</v>
          </cell>
          <cell r="B570" t="str">
            <v>carboxypeptidase d</v>
          </cell>
          <cell r="C570">
            <v>5.9812499999999994E-8</v>
          </cell>
          <cell r="D570">
            <v>88.656949999999995</v>
          </cell>
          <cell r="E570">
            <v>206.94799999999998</v>
          </cell>
          <cell r="F570">
            <v>75.643550000000005</v>
          </cell>
          <cell r="G570">
            <v>169.82249999999999</v>
          </cell>
          <cell r="H570">
            <v>70.340599999999995</v>
          </cell>
          <cell r="I570">
            <v>231.18049999999999</v>
          </cell>
          <cell r="J570">
            <v>56.637650000000001</v>
          </cell>
          <cell r="K570">
            <v>145.37299999999999</v>
          </cell>
        </row>
        <row r="571">
          <cell r="A571" t="str">
            <v>NEMVEDRAFT_v1g60683</v>
          </cell>
          <cell r="B571" t="str">
            <v>myosin heavy chain</v>
          </cell>
          <cell r="C571">
            <v>5.9812499999999994E-8</v>
          </cell>
          <cell r="D571">
            <v>19430.949999999997</v>
          </cell>
          <cell r="E571">
            <v>14432.4</v>
          </cell>
          <cell r="F571">
            <v>8546.1</v>
          </cell>
          <cell r="G571">
            <v>6168.4050000000007</v>
          </cell>
          <cell r="H571">
            <v>17369.75</v>
          </cell>
          <cell r="I571">
            <v>7796.1849999999995</v>
          </cell>
          <cell r="J571">
            <v>4945.2749999999996</v>
          </cell>
          <cell r="K571">
            <v>6003.5949999999993</v>
          </cell>
        </row>
        <row r="572">
          <cell r="A572" t="str">
            <v>NEMVEDRAFT_v1g103789</v>
          </cell>
          <cell r="B572" t="str">
            <v>deltex 3-like</v>
          </cell>
          <cell r="C572">
            <v>6.0935299999999999E-8</v>
          </cell>
          <cell r="D572">
            <v>70.181700000000006</v>
          </cell>
          <cell r="E572">
            <v>25.002499999999998</v>
          </cell>
          <cell r="F572">
            <v>9.0866199999999999</v>
          </cell>
          <cell r="G572">
            <v>23.439299999999999</v>
          </cell>
          <cell r="H572">
            <v>55.364049999999999</v>
          </cell>
          <cell r="I572">
            <v>22.3124</v>
          </cell>
          <cell r="J572">
            <v>15.86145</v>
          </cell>
          <cell r="K572">
            <v>23.762500000000003</v>
          </cell>
        </row>
        <row r="573">
          <cell r="A573" t="str">
            <v>NEMVEDRAFT_v1g199659</v>
          </cell>
          <cell r="B573" t="str">
            <v>contactin-associated protein 1-like</v>
          </cell>
          <cell r="C573">
            <v>6.1040600000000002E-8</v>
          </cell>
          <cell r="D573">
            <v>2.9728300000000001</v>
          </cell>
          <cell r="E573">
            <v>38.098649999999999</v>
          </cell>
          <cell r="F573">
            <v>10.528585</v>
          </cell>
          <cell r="G573">
            <v>21.308549999999997</v>
          </cell>
          <cell r="H573">
            <v>3.977725</v>
          </cell>
          <cell r="I573">
            <v>29.133749999999999</v>
          </cell>
          <cell r="J573">
            <v>22.8156</v>
          </cell>
          <cell r="K573">
            <v>18.255850000000002</v>
          </cell>
        </row>
        <row r="574">
          <cell r="A574" t="str">
            <v>NEMVEDRAFT_v1g101383</v>
          </cell>
          <cell r="B574" t="str">
            <v>a disintegrin and metalloproteinase with thrombospondin motifs 17</v>
          </cell>
          <cell r="C574">
            <v>6.1613199999999995E-8</v>
          </cell>
          <cell r="D574">
            <v>4.3825149999999997</v>
          </cell>
          <cell r="E574">
            <v>31.687549999999998</v>
          </cell>
          <cell r="F574">
            <v>72.316800000000001</v>
          </cell>
          <cell r="G574">
            <v>19.5657</v>
          </cell>
          <cell r="H574">
            <v>3.703265</v>
          </cell>
          <cell r="I574">
            <v>14.2849</v>
          </cell>
          <cell r="J574">
            <v>13.022584999999999</v>
          </cell>
          <cell r="K574">
            <v>7.8626400000000007</v>
          </cell>
        </row>
        <row r="575">
          <cell r="A575" t="str">
            <v>NEMVEDRAFT_v1g117798</v>
          </cell>
          <cell r="B575" t="str">
            <v>n-acetylglucosamine-1-phosphodiester alpha-n-acetylglucosaminidase-like</v>
          </cell>
          <cell r="C575">
            <v>6.3578599999999995E-8</v>
          </cell>
          <cell r="D575">
            <v>136.40449999999998</v>
          </cell>
          <cell r="E575">
            <v>60.783999999999999</v>
          </cell>
          <cell r="F575">
            <v>43.8065</v>
          </cell>
          <cell r="G575">
            <v>35.579149999999998</v>
          </cell>
          <cell r="H575">
            <v>114.977</v>
          </cell>
          <cell r="I575">
            <v>39.131700000000002</v>
          </cell>
          <cell r="J575">
            <v>46.360300000000002</v>
          </cell>
          <cell r="K575">
            <v>29.664900000000003</v>
          </cell>
        </row>
        <row r="576">
          <cell r="A576" t="str">
            <v>NEMVEDRAFT_v1g242477</v>
          </cell>
          <cell r="B576" t="str">
            <v>predicted protein</v>
          </cell>
          <cell r="C576">
            <v>6.7308699999999994E-8</v>
          </cell>
          <cell r="D576">
            <v>989.66599999999994</v>
          </cell>
          <cell r="E576">
            <v>294.58150000000001</v>
          </cell>
          <cell r="F576">
            <v>271.75850000000003</v>
          </cell>
          <cell r="G576">
            <v>455.74699999999996</v>
          </cell>
          <cell r="H576">
            <v>760.1635</v>
          </cell>
          <cell r="I576">
            <v>269.25149999999996</v>
          </cell>
          <cell r="J576">
            <v>344.32399999999996</v>
          </cell>
          <cell r="K576">
            <v>551.83500000000004</v>
          </cell>
        </row>
        <row r="577">
          <cell r="A577" t="str">
            <v>NEMVEDRAFT_v1g237994</v>
          </cell>
          <cell r="B577" t="str">
            <v>predicted protein</v>
          </cell>
          <cell r="C577">
            <v>6.7743300000000003E-8</v>
          </cell>
          <cell r="D577">
            <v>192.2475</v>
          </cell>
          <cell r="E577">
            <v>418.10649999999998</v>
          </cell>
          <cell r="F577">
            <v>634.37149999999997</v>
          </cell>
          <cell r="G577">
            <v>342.42250000000001</v>
          </cell>
          <cell r="H577">
            <v>208.7645</v>
          </cell>
          <cell r="I577">
            <v>929.69200000000001</v>
          </cell>
          <cell r="J577">
            <v>595.56449999999995</v>
          </cell>
          <cell r="K577">
            <v>316.51599999999996</v>
          </cell>
        </row>
        <row r="578">
          <cell r="A578" t="str">
            <v>NEMVEDRAFT_v1g135081</v>
          </cell>
          <cell r="B578" t="str">
            <v>protein bicaudal c homolog 1</v>
          </cell>
          <cell r="C578">
            <v>6.8871700000000007E-8</v>
          </cell>
          <cell r="D578">
            <v>14.7987</v>
          </cell>
          <cell r="E578">
            <v>70.287099999999995</v>
          </cell>
          <cell r="F578">
            <v>61.166449999999998</v>
          </cell>
          <cell r="G578">
            <v>54.822500000000005</v>
          </cell>
          <cell r="H578">
            <v>12.39255</v>
          </cell>
          <cell r="I578">
            <v>65.765900000000002</v>
          </cell>
          <cell r="J578">
            <v>55.913700000000006</v>
          </cell>
          <cell r="K578">
            <v>49.930899999999994</v>
          </cell>
        </row>
        <row r="579">
          <cell r="A579" t="str">
            <v>NEMVEDRAFT_v1g206164</v>
          </cell>
          <cell r="B579" t="str">
            <v>protein btg1</v>
          </cell>
          <cell r="C579">
            <v>6.9386900000000006E-8</v>
          </cell>
          <cell r="D579">
            <v>3696.6749999999997</v>
          </cell>
          <cell r="E579">
            <v>10502.695</v>
          </cell>
          <cell r="F579">
            <v>9614.244999999999</v>
          </cell>
          <cell r="G579">
            <v>11431.869999999999</v>
          </cell>
          <cell r="H579">
            <v>2551.75</v>
          </cell>
          <cell r="I579">
            <v>14259.45</v>
          </cell>
          <cell r="J579">
            <v>7216.4250000000002</v>
          </cell>
          <cell r="K579">
            <v>4798.9799999999996</v>
          </cell>
        </row>
        <row r="580">
          <cell r="A580" t="str">
            <v>NEMVEDRAFT_v1g105114</v>
          </cell>
          <cell r="B580" t="str">
            <v>solute carrier organic anion transporter family member 4a1</v>
          </cell>
          <cell r="C580">
            <v>7.0331499999999997E-8</v>
          </cell>
          <cell r="D580">
            <v>21.053249999999998</v>
          </cell>
          <cell r="E580">
            <v>6.0353500000000002</v>
          </cell>
          <cell r="F580">
            <v>1.304095</v>
          </cell>
          <cell r="G580">
            <v>2.0498099999999999</v>
          </cell>
          <cell r="H580">
            <v>17.800999999999998</v>
          </cell>
          <cell r="I580">
            <v>3.0894999999999997</v>
          </cell>
          <cell r="J580">
            <v>2.2294499999999999</v>
          </cell>
          <cell r="K580">
            <v>5.5066899999999999</v>
          </cell>
        </row>
        <row r="581">
          <cell r="A581" t="str">
            <v>NEMVEDRAFT_v1g220488</v>
          </cell>
          <cell r="B581" t="str">
            <v>protein</v>
          </cell>
          <cell r="C581">
            <v>7.0741699999999996E-8</v>
          </cell>
          <cell r="D581">
            <v>201.923</v>
          </cell>
          <cell r="E581">
            <v>42.646699999999996</v>
          </cell>
          <cell r="F581">
            <v>41.8504</v>
          </cell>
          <cell r="G581">
            <v>70.125750000000011</v>
          </cell>
          <cell r="H581">
            <v>263.51850000000002</v>
          </cell>
          <cell r="I581">
            <v>85.543900000000008</v>
          </cell>
          <cell r="J581">
            <v>116.61150000000001</v>
          </cell>
          <cell r="K581">
            <v>310.702</v>
          </cell>
        </row>
        <row r="582">
          <cell r="A582" t="str">
            <v>NEMVEDRAFT_v1g247680</v>
          </cell>
          <cell r="B582" t="str">
            <v>predicted protein</v>
          </cell>
          <cell r="C582">
            <v>7.2808199999999997E-8</v>
          </cell>
          <cell r="D582">
            <v>2435.3450000000003</v>
          </cell>
          <cell r="E582">
            <v>2181.4849999999997</v>
          </cell>
          <cell r="F582">
            <v>761.85199999999998</v>
          </cell>
          <cell r="G582">
            <v>767.18550000000005</v>
          </cell>
          <cell r="H582">
            <v>2047.94</v>
          </cell>
          <cell r="I582">
            <v>1956.1799999999998</v>
          </cell>
          <cell r="J582">
            <v>754.42849999999999</v>
          </cell>
          <cell r="K582">
            <v>700.20499999999993</v>
          </cell>
        </row>
        <row r="583">
          <cell r="A583" t="str">
            <v>NEMVEDRAFT_v1g88915</v>
          </cell>
          <cell r="B583" t="str">
            <v>protein</v>
          </cell>
          <cell r="C583">
            <v>7.7166099999999996E-8</v>
          </cell>
          <cell r="D583">
            <v>4083.9399999999996</v>
          </cell>
          <cell r="E583">
            <v>4741.7749999999996</v>
          </cell>
          <cell r="F583">
            <v>1442.5749999999998</v>
          </cell>
          <cell r="G583">
            <v>2414.83</v>
          </cell>
          <cell r="H583">
            <v>2646.4</v>
          </cell>
          <cell r="I583">
            <v>3436.55</v>
          </cell>
          <cell r="J583">
            <v>722.47900000000004</v>
          </cell>
          <cell r="K583">
            <v>1762.355</v>
          </cell>
        </row>
        <row r="584">
          <cell r="A584" t="str">
            <v>NEMVEDRAFT_v1g242041</v>
          </cell>
          <cell r="B584" t="str">
            <v>ankyrin repeat domain-containing protein 6-like</v>
          </cell>
          <cell r="C584">
            <v>8.2980900000000002E-8</v>
          </cell>
          <cell r="D584">
            <v>102.7312</v>
          </cell>
          <cell r="E584">
            <v>462.85900000000004</v>
          </cell>
          <cell r="F584">
            <v>366.04050000000001</v>
          </cell>
          <cell r="G584">
            <v>187.06650000000002</v>
          </cell>
          <cell r="H584">
            <v>139.74099999999999</v>
          </cell>
          <cell r="I584">
            <v>349.97949999999997</v>
          </cell>
          <cell r="J584">
            <v>320.83949999999999</v>
          </cell>
          <cell r="K584">
            <v>171.19550000000001</v>
          </cell>
        </row>
        <row r="585">
          <cell r="A585" t="str">
            <v>NEMVEDRAFT_v1g189103</v>
          </cell>
          <cell r="B585" t="str">
            <v>gamma-glutamyltranspeptidase 1</v>
          </cell>
          <cell r="C585">
            <v>8.3079399999999994E-8</v>
          </cell>
          <cell r="D585">
            <v>193.631</v>
          </cell>
          <cell r="E585">
            <v>317.10299999999995</v>
          </cell>
          <cell r="F585">
            <v>126.81299999999999</v>
          </cell>
          <cell r="G585">
            <v>74.193299999999994</v>
          </cell>
          <cell r="H585">
            <v>171.40499999999997</v>
          </cell>
          <cell r="I585">
            <v>313.06849999999997</v>
          </cell>
          <cell r="J585">
            <v>93.962899999999991</v>
          </cell>
          <cell r="K585">
            <v>114.27199999999999</v>
          </cell>
        </row>
        <row r="586">
          <cell r="A586" t="str">
            <v>NEMVEDRAFT_v1g242002</v>
          </cell>
          <cell r="B586" t="str">
            <v>kv channel-interacting protein 2 isoform 2</v>
          </cell>
          <cell r="C586">
            <v>8.5114700000000002E-8</v>
          </cell>
          <cell r="D586">
            <v>216.9325</v>
          </cell>
          <cell r="E586">
            <v>834.7885</v>
          </cell>
          <cell r="F586">
            <v>525.27449999999999</v>
          </cell>
          <cell r="G586">
            <v>433.98649999999998</v>
          </cell>
          <cell r="H586">
            <v>196.31650000000002</v>
          </cell>
          <cell r="I586">
            <v>664.77649999999994</v>
          </cell>
          <cell r="J586">
            <v>240.649</v>
          </cell>
          <cell r="K586">
            <v>282.13900000000001</v>
          </cell>
        </row>
        <row r="587">
          <cell r="A587" t="str">
            <v>NEMVEDRAFT_v1g205489</v>
          </cell>
          <cell r="B587" t="str">
            <v>cg11318 cg11318-pa</v>
          </cell>
          <cell r="C587">
            <v>8.5114700000000002E-8</v>
          </cell>
          <cell r="D587">
            <v>168.637</v>
          </cell>
          <cell r="E587">
            <v>193.59300000000002</v>
          </cell>
          <cell r="F587">
            <v>48.322950000000006</v>
          </cell>
          <cell r="G587">
            <v>25.183050000000001</v>
          </cell>
          <cell r="H587">
            <v>109.40845</v>
          </cell>
          <cell r="I587">
            <v>102.4768</v>
          </cell>
          <cell r="J587">
            <v>38.554600000000001</v>
          </cell>
          <cell r="K587">
            <v>29.244250000000001</v>
          </cell>
        </row>
        <row r="588">
          <cell r="A588" t="str">
            <v>NEMVEDRAFT_v1g209293</v>
          </cell>
          <cell r="B588" t="str">
            <v>protein</v>
          </cell>
          <cell r="C588">
            <v>8.5754800000000005E-8</v>
          </cell>
          <cell r="D588">
            <v>1.42479</v>
          </cell>
          <cell r="E588">
            <v>1.3307500000000001</v>
          </cell>
          <cell r="F588">
            <v>5.3659599999999994</v>
          </cell>
          <cell r="G588">
            <v>47.201799999999999</v>
          </cell>
          <cell r="H588">
            <v>6.3242600000000007</v>
          </cell>
          <cell r="I588">
            <v>4.98156</v>
          </cell>
          <cell r="J588">
            <v>2.9742600000000001</v>
          </cell>
          <cell r="K588">
            <v>6.6721900000000005</v>
          </cell>
        </row>
        <row r="589">
          <cell r="A589" t="str">
            <v>NEMVEDRAFT_v1g164036</v>
          </cell>
          <cell r="B589" t="str">
            <v>natural resistance-associated macrophage protein 2</v>
          </cell>
          <cell r="C589">
            <v>8.91216E-8</v>
          </cell>
          <cell r="D589">
            <v>1406.4949999999999</v>
          </cell>
          <cell r="E589">
            <v>3341.55</v>
          </cell>
          <cell r="F589">
            <v>3984.5200000000004</v>
          </cell>
          <cell r="G589">
            <v>2568.8599999999997</v>
          </cell>
          <cell r="H589">
            <v>1177.8699999999999</v>
          </cell>
          <cell r="I589">
            <v>5241.12</v>
          </cell>
          <cell r="J589">
            <v>2897.605</v>
          </cell>
          <cell r="K589">
            <v>1670.02</v>
          </cell>
        </row>
        <row r="590">
          <cell r="A590" t="str">
            <v>NEMVEDRAFT_v1g209762</v>
          </cell>
          <cell r="B590" t="str">
            <v>protein notum homolog</v>
          </cell>
          <cell r="C590">
            <v>9.3260899999999998E-8</v>
          </cell>
          <cell r="D590">
            <v>122.4855</v>
          </cell>
          <cell r="E590">
            <v>567.08799999999997</v>
          </cell>
          <cell r="F590">
            <v>933.21199999999999</v>
          </cell>
          <cell r="G590">
            <v>953.86649999999997</v>
          </cell>
          <cell r="H590">
            <v>145.3715</v>
          </cell>
          <cell r="I590">
            <v>457.94049999999999</v>
          </cell>
          <cell r="J590">
            <v>248.267</v>
          </cell>
          <cell r="K590">
            <v>153.11099999999999</v>
          </cell>
        </row>
        <row r="591">
          <cell r="A591" t="str">
            <v>NEMVEDRAFT_v1g202714</v>
          </cell>
          <cell r="B591" t="str">
            <v>protein</v>
          </cell>
          <cell r="C591">
            <v>9.6997900000000001E-8</v>
          </cell>
          <cell r="D591">
            <v>28.959</v>
          </cell>
          <cell r="E591">
            <v>4.6419750000000004</v>
          </cell>
          <cell r="F591">
            <v>5.1684850000000004</v>
          </cell>
          <cell r="G591">
            <v>6.0699399999999999</v>
          </cell>
          <cell r="H591">
            <v>29.752649999999999</v>
          </cell>
          <cell r="I591">
            <v>7.4549000000000003</v>
          </cell>
          <cell r="J591">
            <v>7.1805950000000003</v>
          </cell>
          <cell r="K591">
            <v>5.4817400000000003</v>
          </cell>
        </row>
        <row r="592">
          <cell r="A592" t="str">
            <v>NEMVEDRAFT_v1g232909</v>
          </cell>
          <cell r="B592" t="str">
            <v>predicted protein</v>
          </cell>
          <cell r="C592">
            <v>9.6997900000000001E-8</v>
          </cell>
          <cell r="D592">
            <v>220.8895</v>
          </cell>
          <cell r="E592">
            <v>102.3351</v>
          </cell>
          <cell r="F592">
            <v>14.243400000000001</v>
          </cell>
          <cell r="G592">
            <v>49.78425</v>
          </cell>
          <cell r="H592">
            <v>130.90949999999998</v>
          </cell>
          <cell r="I592">
            <v>83.843649999999997</v>
          </cell>
          <cell r="J592">
            <v>16.848500000000001</v>
          </cell>
          <cell r="K592">
            <v>24.878150000000002</v>
          </cell>
        </row>
        <row r="593">
          <cell r="A593" t="str">
            <v>NEMVEDRAFT_v1g200404</v>
          </cell>
          <cell r="B593" t="str">
            <v>solute carrier family 22 member 2</v>
          </cell>
          <cell r="C593">
            <v>9.98476E-8</v>
          </cell>
          <cell r="D593">
            <v>27.528849999999998</v>
          </cell>
          <cell r="E593">
            <v>156.31649999999999</v>
          </cell>
          <cell r="F593">
            <v>164.1405</v>
          </cell>
          <cell r="G593">
            <v>94.276250000000005</v>
          </cell>
          <cell r="H593">
            <v>39.74315</v>
          </cell>
          <cell r="I593">
            <v>125.7774</v>
          </cell>
          <cell r="J593">
            <v>99.137900000000002</v>
          </cell>
          <cell r="K593">
            <v>64.986150000000009</v>
          </cell>
        </row>
        <row r="594">
          <cell r="A594" t="str">
            <v>NEMVEDRAFT_v1g199927</v>
          </cell>
          <cell r="B594" t="str">
            <v>protein</v>
          </cell>
          <cell r="C594">
            <v>1.09365E-7</v>
          </cell>
          <cell r="D594">
            <v>124.33500000000001</v>
          </cell>
          <cell r="E594">
            <v>43.265050000000002</v>
          </cell>
          <cell r="F594">
            <v>22.432650000000002</v>
          </cell>
          <cell r="G594">
            <v>37.128950000000003</v>
          </cell>
          <cell r="H594">
            <v>102.7696</v>
          </cell>
          <cell r="I594">
            <v>31.615749999999998</v>
          </cell>
          <cell r="J594">
            <v>42.385750000000002</v>
          </cell>
          <cell r="K594">
            <v>54.717649999999999</v>
          </cell>
        </row>
        <row r="595">
          <cell r="A595" t="str">
            <v>NEMVEDRAFT_v1g238475</v>
          </cell>
          <cell r="B595" t="str">
            <v>predicted protein</v>
          </cell>
          <cell r="C595">
            <v>1.10766E-7</v>
          </cell>
          <cell r="D595">
            <v>254.9555</v>
          </cell>
          <cell r="E595">
            <v>495.541</v>
          </cell>
          <cell r="F595">
            <v>221.4675</v>
          </cell>
          <cell r="G595">
            <v>206.5</v>
          </cell>
          <cell r="H595">
            <v>160.6285</v>
          </cell>
          <cell r="I595">
            <v>491.59649999999999</v>
          </cell>
          <cell r="J595">
            <v>165.78750000000002</v>
          </cell>
          <cell r="K595">
            <v>122.92949999999999</v>
          </cell>
        </row>
        <row r="596">
          <cell r="A596" t="str">
            <v>NEMVEDRAFT_v1g108724</v>
          </cell>
          <cell r="B596" t="str">
            <v>protein fev-like</v>
          </cell>
          <cell r="C596">
            <v>1.11198E-7</v>
          </cell>
          <cell r="D596">
            <v>670.2835</v>
          </cell>
          <cell r="E596">
            <v>3413.08</v>
          </cell>
          <cell r="F596">
            <v>2251.7649999999999</v>
          </cell>
          <cell r="G596">
            <v>1435.0700000000002</v>
          </cell>
          <cell r="H596">
            <v>743.02649999999994</v>
          </cell>
          <cell r="I596">
            <v>1606.6849999999999</v>
          </cell>
          <cell r="J596">
            <v>2146.0450000000001</v>
          </cell>
          <cell r="K596">
            <v>1576.71</v>
          </cell>
        </row>
        <row r="597">
          <cell r="A597" t="str">
            <v>NEMVEDRAFT_v1g244559</v>
          </cell>
          <cell r="B597" t="str">
            <v>predicted protein</v>
          </cell>
          <cell r="C597">
            <v>1.12275E-7</v>
          </cell>
          <cell r="D597">
            <v>93.54695000000001</v>
          </cell>
          <cell r="E597">
            <v>314.37049999999999</v>
          </cell>
          <cell r="F597">
            <v>260.62099999999998</v>
          </cell>
          <cell r="G597">
            <v>123.3965</v>
          </cell>
          <cell r="H597">
            <v>100.36789999999999</v>
          </cell>
          <cell r="I597">
            <v>276.73199999999997</v>
          </cell>
          <cell r="J597">
            <v>272.041</v>
          </cell>
          <cell r="K597">
            <v>118.51300000000001</v>
          </cell>
        </row>
        <row r="598">
          <cell r="A598" t="str">
            <v>NEMVEDRAFT_v1g209434</v>
          </cell>
          <cell r="B598" t="str">
            <v>carbohydrate sulfotransferase 14</v>
          </cell>
          <cell r="C598">
            <v>1.1380699999999999E-7</v>
          </cell>
          <cell r="D598">
            <v>86.899450000000002</v>
          </cell>
          <cell r="E598">
            <v>55.578499999999998</v>
          </cell>
          <cell r="F598">
            <v>18.855650000000001</v>
          </cell>
          <cell r="G598">
            <v>32.220950000000002</v>
          </cell>
          <cell r="H598">
            <v>70.430149999999998</v>
          </cell>
          <cell r="I598">
            <v>31.72035</v>
          </cell>
          <cell r="J598">
            <v>19.817599999999999</v>
          </cell>
          <cell r="K598">
            <v>17.610700000000001</v>
          </cell>
        </row>
        <row r="599">
          <cell r="A599" t="str">
            <v>NEMVEDRAFT_v1g212811</v>
          </cell>
          <cell r="B599" t="str">
            <v>protein</v>
          </cell>
          <cell r="C599">
            <v>1.14304E-7</v>
          </cell>
          <cell r="D599">
            <v>1753.2550000000001</v>
          </cell>
          <cell r="E599">
            <v>1050.415</v>
          </cell>
          <cell r="F599">
            <v>416.96100000000001</v>
          </cell>
          <cell r="G599">
            <v>700.54150000000004</v>
          </cell>
          <cell r="H599">
            <v>1016.9884999999999</v>
          </cell>
          <cell r="I599">
            <v>467.738</v>
          </cell>
          <cell r="J599">
            <v>318.42250000000001</v>
          </cell>
          <cell r="K599">
            <v>900.42499999999995</v>
          </cell>
        </row>
        <row r="600">
          <cell r="A600" t="str">
            <v>NEMVEDRAFT_v1g214367</v>
          </cell>
          <cell r="B600" t="str">
            <v>lipolytic protein g-d-s-l family</v>
          </cell>
          <cell r="C600">
            <v>1.1483E-7</v>
          </cell>
          <cell r="D600">
            <v>17.419600000000003</v>
          </cell>
          <cell r="E600">
            <v>8.0158199999999997</v>
          </cell>
          <cell r="F600">
            <v>3.8643900000000002</v>
          </cell>
          <cell r="G600">
            <v>20.21125</v>
          </cell>
          <cell r="H600">
            <v>27.13165</v>
          </cell>
          <cell r="I600">
            <v>1.8659049999999999</v>
          </cell>
          <cell r="J600">
            <v>5.3262</v>
          </cell>
          <cell r="K600">
            <v>28.003950000000003</v>
          </cell>
        </row>
        <row r="601">
          <cell r="A601" t="str">
            <v>NEMVEDRAFT_v1g240475</v>
          </cell>
          <cell r="B601" t="str">
            <v>predicted protein</v>
          </cell>
          <cell r="C601">
            <v>1.16355E-7</v>
          </cell>
          <cell r="D601">
            <v>85.972700000000003</v>
          </cell>
          <cell r="E601">
            <v>362.22249999999997</v>
          </cell>
          <cell r="F601">
            <v>225.48849999999999</v>
          </cell>
          <cell r="G601">
            <v>154.779</v>
          </cell>
          <cell r="H601">
            <v>80.001199999999997</v>
          </cell>
          <cell r="I601">
            <v>268.80950000000001</v>
          </cell>
          <cell r="J601">
            <v>179.34649999999999</v>
          </cell>
          <cell r="K601">
            <v>131.33750000000001</v>
          </cell>
        </row>
        <row r="602">
          <cell r="A602" t="str">
            <v>NEMVEDRAFT_v1g102204</v>
          </cell>
          <cell r="B602" t="str">
            <v>--</v>
          </cell>
          <cell r="C602">
            <v>1.18897E-7</v>
          </cell>
          <cell r="D602">
            <v>4.4479949999999997</v>
          </cell>
          <cell r="E602">
            <v>8.6968549999999993</v>
          </cell>
          <cell r="F602">
            <v>36.28105</v>
          </cell>
          <cell r="G602">
            <v>50.882449999999999</v>
          </cell>
          <cell r="H602">
            <v>7.3695399999999998</v>
          </cell>
          <cell r="I602">
            <v>10.553105</v>
          </cell>
          <cell r="J602">
            <v>27.271850000000001</v>
          </cell>
          <cell r="K602">
            <v>12.923795</v>
          </cell>
        </row>
        <row r="603">
          <cell r="A603" t="str">
            <v>NEMVEDRAFT_v1g206240</v>
          </cell>
          <cell r="B603" t="str">
            <v>tripartite motif-containing protein 71</v>
          </cell>
          <cell r="C603">
            <v>1.19308E-7</v>
          </cell>
          <cell r="D603">
            <v>135.01499999999999</v>
          </cell>
          <cell r="E603">
            <v>51.34355</v>
          </cell>
          <cell r="F603">
            <v>20.859749999999998</v>
          </cell>
          <cell r="G603">
            <v>37.386700000000005</v>
          </cell>
          <cell r="H603">
            <v>115.41849999999999</v>
          </cell>
          <cell r="I603">
            <v>58.284849999999999</v>
          </cell>
          <cell r="J603">
            <v>46.464349999999996</v>
          </cell>
          <cell r="K603">
            <v>69.673100000000005</v>
          </cell>
        </row>
        <row r="604">
          <cell r="A604" t="str">
            <v>NEMVEDRAFT_v1g81516</v>
          </cell>
          <cell r="B604" t="str">
            <v>sam pointed domain-containing ets transcription factor isoform 2</v>
          </cell>
          <cell r="C604">
            <v>1.1985799999999999E-7</v>
          </cell>
          <cell r="D604">
            <v>110.33005</v>
          </cell>
          <cell r="E604">
            <v>49.049949999999995</v>
          </cell>
          <cell r="F604">
            <v>18.616099999999999</v>
          </cell>
          <cell r="G604">
            <v>30.285049999999998</v>
          </cell>
          <cell r="H604">
            <v>83.319050000000004</v>
          </cell>
          <cell r="I604">
            <v>26.634250000000002</v>
          </cell>
          <cell r="J604">
            <v>27.138950000000001</v>
          </cell>
          <cell r="K604">
            <v>63.375100000000003</v>
          </cell>
        </row>
        <row r="605">
          <cell r="A605" t="str">
            <v>NEMVEDRAFT_v1g236889</v>
          </cell>
          <cell r="B605" t="str">
            <v>phytanoyl- peroxisomal-like</v>
          </cell>
          <cell r="C605">
            <v>1.2212299999999999E-7</v>
          </cell>
          <cell r="D605">
            <v>3486.7649999999999</v>
          </cell>
          <cell r="E605">
            <v>1588.9099999999999</v>
          </cell>
          <cell r="F605">
            <v>958.48800000000006</v>
          </cell>
          <cell r="G605">
            <v>1266.6949999999999</v>
          </cell>
          <cell r="H605">
            <v>2153.645</v>
          </cell>
          <cell r="I605">
            <v>1277</v>
          </cell>
          <cell r="J605">
            <v>814.66499999999996</v>
          </cell>
          <cell r="K605">
            <v>867.96849999999995</v>
          </cell>
        </row>
        <row r="606">
          <cell r="A606" t="str">
            <v>NEMVEDRAFT_v1g235461</v>
          </cell>
          <cell r="B606" t="str">
            <v>flavin-containing monooxygenase fmo gs-ox-like 3-like</v>
          </cell>
          <cell r="C606">
            <v>1.2377600000000001E-7</v>
          </cell>
          <cell r="D606">
            <v>257.34100000000001</v>
          </cell>
          <cell r="E606">
            <v>770.38</v>
          </cell>
          <cell r="F606">
            <v>703.9905</v>
          </cell>
          <cell r="G606">
            <v>390.46400000000006</v>
          </cell>
          <cell r="H606">
            <v>198.46300000000002</v>
          </cell>
          <cell r="I606">
            <v>643.40300000000002</v>
          </cell>
          <cell r="J606">
            <v>781.16049999999996</v>
          </cell>
          <cell r="K606">
            <v>433.13649999999996</v>
          </cell>
        </row>
        <row r="607">
          <cell r="A607" t="str">
            <v>NEMVEDRAFT_v1g154536</v>
          </cell>
          <cell r="B607" t="str">
            <v>tenascin-r precursor</v>
          </cell>
          <cell r="C607">
            <v>1.2636900000000001E-7</v>
          </cell>
          <cell r="D607">
            <v>184.03149999999999</v>
          </cell>
          <cell r="E607">
            <v>203.11199999999999</v>
          </cell>
          <cell r="F607">
            <v>84.156149999999997</v>
          </cell>
          <cell r="G607">
            <v>25.70025</v>
          </cell>
          <cell r="H607">
            <v>146.09924999999998</v>
          </cell>
          <cell r="I607">
            <v>262.18599999999998</v>
          </cell>
          <cell r="J607">
            <v>106.84434999999999</v>
          </cell>
          <cell r="K607">
            <v>53.227850000000004</v>
          </cell>
        </row>
        <row r="608">
          <cell r="A608" t="str">
            <v>NEMVEDRAFT_v1g200105</v>
          </cell>
          <cell r="B608" t="str">
            <v>protein</v>
          </cell>
          <cell r="C608">
            <v>1.2844E-7</v>
          </cell>
          <cell r="D608">
            <v>6061.4500000000007</v>
          </cell>
          <cell r="E608">
            <v>5979.915</v>
          </cell>
          <cell r="F608">
            <v>1261.433</v>
          </cell>
          <cell r="G608">
            <v>1096.0989999999999</v>
          </cell>
          <cell r="H608">
            <v>2953.0050000000001</v>
          </cell>
          <cell r="I608">
            <v>2394.7449999999999</v>
          </cell>
          <cell r="J608">
            <v>293.13750000000005</v>
          </cell>
          <cell r="K608">
            <v>354.73050000000001</v>
          </cell>
        </row>
        <row r="609">
          <cell r="A609" t="str">
            <v>NEMVEDRAFT_v1g137797</v>
          </cell>
          <cell r="B609" t="str">
            <v>protein</v>
          </cell>
          <cell r="C609">
            <v>1.30026E-7</v>
          </cell>
          <cell r="D609">
            <v>552.06299999999999</v>
          </cell>
          <cell r="E609">
            <v>173.0215</v>
          </cell>
          <cell r="F609">
            <v>25.93825</v>
          </cell>
          <cell r="G609">
            <v>13.625025000000001</v>
          </cell>
          <cell r="H609">
            <v>226.26884999999999</v>
          </cell>
          <cell r="I609">
            <v>35.234250000000003</v>
          </cell>
          <cell r="J609">
            <v>5.818435</v>
          </cell>
          <cell r="K609">
            <v>15.155000000000001</v>
          </cell>
        </row>
        <row r="610">
          <cell r="A610" t="str">
            <v>NEMVEDRAFT_v1g105508</v>
          </cell>
          <cell r="B610" t="str">
            <v>phospholipase membrane associated isoform 2</v>
          </cell>
          <cell r="C610">
            <v>1.3754700000000001E-7</v>
          </cell>
          <cell r="D610">
            <v>4729.8550000000005</v>
          </cell>
          <cell r="E610">
            <v>6290.9049999999997</v>
          </cell>
          <cell r="F610">
            <v>4190.6900000000005</v>
          </cell>
          <cell r="G610">
            <v>2849.585</v>
          </cell>
          <cell r="H610">
            <v>5313.1399999999994</v>
          </cell>
          <cell r="I610">
            <v>14147.150000000001</v>
          </cell>
          <cell r="J610">
            <v>4988.1050000000005</v>
          </cell>
          <cell r="K610">
            <v>2706.9700000000003</v>
          </cell>
        </row>
        <row r="611">
          <cell r="A611" t="str">
            <v>NEMVEDRAFT_v1g216288</v>
          </cell>
          <cell r="B611" t="str">
            <v>predicted protein</v>
          </cell>
          <cell r="C611">
            <v>1.4126999999999999E-7</v>
          </cell>
          <cell r="D611">
            <v>93.041600000000003</v>
          </cell>
          <cell r="E611">
            <v>28.720749999999999</v>
          </cell>
          <cell r="F611">
            <v>16.199549999999999</v>
          </cell>
          <cell r="G611">
            <v>26.538899999999998</v>
          </cell>
          <cell r="H611">
            <v>75.033649999999994</v>
          </cell>
          <cell r="I611">
            <v>24.820650000000001</v>
          </cell>
          <cell r="J611">
            <v>34.822299999999998</v>
          </cell>
          <cell r="K611">
            <v>25.96885</v>
          </cell>
        </row>
        <row r="612">
          <cell r="A612" t="str">
            <v>NEMVEDRAFT_v1g197876</v>
          </cell>
          <cell r="B612" t="str">
            <v>protein</v>
          </cell>
          <cell r="C612">
            <v>1.4126999999999999E-7</v>
          </cell>
          <cell r="D612">
            <v>40.254949999999994</v>
          </cell>
          <cell r="E612">
            <v>211.84799999999998</v>
          </cell>
          <cell r="F612">
            <v>198.6645</v>
          </cell>
          <cell r="G612">
            <v>89.754400000000004</v>
          </cell>
          <cell r="H612">
            <v>55.620000000000005</v>
          </cell>
          <cell r="I612">
            <v>111.0595</v>
          </cell>
          <cell r="J612">
            <v>156.51</v>
          </cell>
          <cell r="K612">
            <v>89.315300000000008</v>
          </cell>
        </row>
        <row r="613">
          <cell r="A613" t="str">
            <v>NEMVEDRAFT_v1g116296</v>
          </cell>
          <cell r="B613" t="str">
            <v>multiple inositol polyphosphate phosphatase 1-like</v>
          </cell>
          <cell r="C613">
            <v>1.44781E-7</v>
          </cell>
          <cell r="D613">
            <v>183.352</v>
          </cell>
          <cell r="E613">
            <v>87.954849999999993</v>
          </cell>
          <cell r="F613">
            <v>37.717150000000004</v>
          </cell>
          <cell r="G613">
            <v>98.213449999999995</v>
          </cell>
          <cell r="H613">
            <v>157.4555</v>
          </cell>
          <cell r="I613">
            <v>83.210049999999995</v>
          </cell>
          <cell r="J613">
            <v>46.459099999999999</v>
          </cell>
          <cell r="K613">
            <v>114.49304999999998</v>
          </cell>
        </row>
        <row r="614">
          <cell r="A614" t="str">
            <v>NEMVEDRAFT_v1g236455</v>
          </cell>
          <cell r="B614" t="str">
            <v>betaine--homocysteine s-methyltransferase 1</v>
          </cell>
          <cell r="C614">
            <v>1.4819100000000001E-7</v>
          </cell>
          <cell r="D614">
            <v>10891.564999999999</v>
          </cell>
          <cell r="E614">
            <v>4832.2649999999994</v>
          </cell>
          <cell r="F614">
            <v>9226.1</v>
          </cell>
          <cell r="G614">
            <v>8169.1049999999996</v>
          </cell>
          <cell r="H614">
            <v>8932.0250000000015</v>
          </cell>
          <cell r="I614">
            <v>1943.2350000000001</v>
          </cell>
          <cell r="J614">
            <v>1166.4870000000001</v>
          </cell>
          <cell r="K614">
            <v>2846.89</v>
          </cell>
        </row>
        <row r="615">
          <cell r="A615" t="str">
            <v>NEMVEDRAFT_v1g245220</v>
          </cell>
          <cell r="B615" t="str">
            <v>protein</v>
          </cell>
          <cell r="C615">
            <v>1.49583E-7</v>
          </cell>
          <cell r="D615">
            <v>1494.5500000000002</v>
          </cell>
          <cell r="E615">
            <v>466.11500000000001</v>
          </cell>
          <cell r="F615">
            <v>140.27350000000001</v>
          </cell>
          <cell r="G615">
            <v>161.29949999999999</v>
          </cell>
          <cell r="H615">
            <v>836.45500000000004</v>
          </cell>
          <cell r="I615">
            <v>341.923</v>
          </cell>
          <cell r="J615">
            <v>64.565749999999994</v>
          </cell>
          <cell r="K615">
            <v>207.45499999999998</v>
          </cell>
        </row>
        <row r="616">
          <cell r="A616" t="str">
            <v>NEMVEDRAFT_v1g176125</v>
          </cell>
          <cell r="B616" t="str">
            <v>ef-hand domain-containing family member b</v>
          </cell>
          <cell r="C616">
            <v>1.4971699999999999E-7</v>
          </cell>
          <cell r="D616">
            <v>73.751949999999994</v>
          </cell>
          <cell r="E616">
            <v>34.662149999999997</v>
          </cell>
          <cell r="F616">
            <v>75.319950000000006</v>
          </cell>
          <cell r="G616">
            <v>30.28415</v>
          </cell>
          <cell r="H616">
            <v>164.51349999999999</v>
          </cell>
          <cell r="I616">
            <v>73.447649999999996</v>
          </cell>
          <cell r="J616">
            <v>90.34514999999999</v>
          </cell>
          <cell r="K616">
            <v>19.496200000000002</v>
          </cell>
        </row>
        <row r="617">
          <cell r="A617" t="str">
            <v>NEMVEDRAFT_v1g240662</v>
          </cell>
          <cell r="B617" t="str">
            <v>selenoprotein p precursor</v>
          </cell>
          <cell r="C617">
            <v>1.5114299999999999E-7</v>
          </cell>
          <cell r="D617">
            <v>259.55700000000002</v>
          </cell>
          <cell r="E617">
            <v>1264.7649999999999</v>
          </cell>
          <cell r="F617">
            <v>2645.8649999999998</v>
          </cell>
          <cell r="G617">
            <v>5037.875</v>
          </cell>
          <cell r="H617">
            <v>103.24754999999999</v>
          </cell>
          <cell r="I617">
            <v>962.94150000000002</v>
          </cell>
          <cell r="J617">
            <v>1761.9349999999999</v>
          </cell>
          <cell r="K617">
            <v>2039.02</v>
          </cell>
        </row>
        <row r="618">
          <cell r="A618" t="str">
            <v>NEMVEDRAFT_v1g177989</v>
          </cell>
          <cell r="B618" t="str">
            <v>collagen alpha-1 chain precursor</v>
          </cell>
          <cell r="C618">
            <v>1.53295E-7</v>
          </cell>
          <cell r="D618">
            <v>6358.5</v>
          </cell>
          <cell r="E618">
            <v>8307.89</v>
          </cell>
          <cell r="F618">
            <v>1899.31</v>
          </cell>
          <cell r="G618">
            <v>1616.35</v>
          </cell>
          <cell r="H618">
            <v>4157.3649999999998</v>
          </cell>
          <cell r="I618">
            <v>6419.67</v>
          </cell>
          <cell r="J618">
            <v>1408.085</v>
          </cell>
          <cell r="K618">
            <v>1590.6350000000002</v>
          </cell>
        </row>
        <row r="619">
          <cell r="A619" t="str">
            <v>NEMVEDRAFT_v1g120525</v>
          </cell>
          <cell r="B619" t="str">
            <v>hmg box-containing protein 1</v>
          </cell>
          <cell r="C619">
            <v>1.53715E-7</v>
          </cell>
          <cell r="D619">
            <v>27.725250000000003</v>
          </cell>
          <cell r="E619">
            <v>5.9727250000000005</v>
          </cell>
          <cell r="F619">
            <v>19.321950000000001</v>
          </cell>
          <cell r="G619">
            <v>52.562399999999997</v>
          </cell>
          <cell r="H619">
            <v>24.03275</v>
          </cell>
          <cell r="I619">
            <v>11.16925</v>
          </cell>
          <cell r="J619">
            <v>36.171300000000002</v>
          </cell>
          <cell r="K619">
            <v>60.349049999999998</v>
          </cell>
        </row>
        <row r="620">
          <cell r="A620" t="str">
            <v>NEMVEDRAFT_v1g66974</v>
          </cell>
          <cell r="B620" t="str">
            <v>--</v>
          </cell>
          <cell r="C620">
            <v>1.6416200000000001E-7</v>
          </cell>
          <cell r="D620">
            <v>27.504300000000001</v>
          </cell>
          <cell r="E620">
            <v>6.7476899999999995</v>
          </cell>
          <cell r="F620">
            <v>5.4138649999999995</v>
          </cell>
          <cell r="G620">
            <v>1</v>
          </cell>
          <cell r="H620">
            <v>18.753799999999998</v>
          </cell>
          <cell r="I620">
            <v>4.9728399999999997</v>
          </cell>
          <cell r="J620">
            <v>4.4589049999999997</v>
          </cell>
          <cell r="K620">
            <v>4.2164599999999997</v>
          </cell>
        </row>
        <row r="621">
          <cell r="A621" t="str">
            <v>NEMVEDRAFT_v1g207039</v>
          </cell>
          <cell r="B621" t="str">
            <v>protein</v>
          </cell>
          <cell r="C621">
            <v>1.6593100000000001E-7</v>
          </cell>
          <cell r="D621">
            <v>34.288800000000002</v>
          </cell>
          <cell r="E621">
            <v>13.244899999999999</v>
          </cell>
          <cell r="F621">
            <v>8.6799700000000009</v>
          </cell>
          <cell r="G621">
            <v>4.52013</v>
          </cell>
          <cell r="H621">
            <v>42.66</v>
          </cell>
          <cell r="I621">
            <v>8.6872100000000003</v>
          </cell>
          <cell r="J621">
            <v>4.9537550000000001</v>
          </cell>
          <cell r="K621">
            <v>3.0759000000000003</v>
          </cell>
        </row>
        <row r="622">
          <cell r="A622" t="str">
            <v>NEMVEDRAFT_v1g83478</v>
          </cell>
          <cell r="B622" t="str">
            <v>lactose-binding lectin l-2- partial</v>
          </cell>
          <cell r="C622">
            <v>1.6614800000000001E-7</v>
          </cell>
          <cell r="D622">
            <v>22.528449999999999</v>
          </cell>
          <cell r="E622">
            <v>43.139849999999996</v>
          </cell>
          <cell r="F622">
            <v>8.6799700000000009</v>
          </cell>
          <cell r="G622">
            <v>20.6629</v>
          </cell>
          <cell r="H622">
            <v>19.725099999999998</v>
          </cell>
          <cell r="I622">
            <v>6.8213100000000004</v>
          </cell>
          <cell r="J622">
            <v>8.8058599999999991</v>
          </cell>
          <cell r="K622">
            <v>79.000550000000004</v>
          </cell>
        </row>
        <row r="623">
          <cell r="A623" t="str">
            <v>NEMVEDRAFT_v1g208969</v>
          </cell>
          <cell r="B623" t="str">
            <v>bcl-2-like protein 1-like</v>
          </cell>
          <cell r="C623">
            <v>1.6892699999999999E-7</v>
          </cell>
          <cell r="D623">
            <v>49.064999999999998</v>
          </cell>
          <cell r="E623">
            <v>186.274</v>
          </cell>
          <cell r="F623">
            <v>132.42449999999999</v>
          </cell>
          <cell r="G623">
            <v>75.356099999999998</v>
          </cell>
          <cell r="H623">
            <v>50.285550000000001</v>
          </cell>
          <cell r="I623">
            <v>172.36399999999998</v>
          </cell>
          <cell r="J623">
            <v>120.56</v>
          </cell>
          <cell r="K623">
            <v>67.716250000000002</v>
          </cell>
        </row>
        <row r="624">
          <cell r="A624" t="str">
            <v>NEMVEDRAFT_v1g214570</v>
          </cell>
          <cell r="B624" t="str">
            <v>t-box transcription factor tbx1</v>
          </cell>
          <cell r="C624">
            <v>1.6999300000000001E-7</v>
          </cell>
          <cell r="D624">
            <v>129.79599999999999</v>
          </cell>
          <cell r="E624">
            <v>28.658100000000001</v>
          </cell>
          <cell r="F624">
            <v>62.877200000000002</v>
          </cell>
          <cell r="G624">
            <v>80.909949999999995</v>
          </cell>
          <cell r="H624">
            <v>85.705550000000002</v>
          </cell>
          <cell r="I624">
            <v>17.330850000000002</v>
          </cell>
          <cell r="J624">
            <v>47.962050000000005</v>
          </cell>
          <cell r="K624">
            <v>69.15270000000001</v>
          </cell>
        </row>
        <row r="625">
          <cell r="A625" t="str">
            <v>NEMVEDRAFT_v1g204835</v>
          </cell>
          <cell r="B625" t="str">
            <v>protein</v>
          </cell>
          <cell r="C625">
            <v>1.76315E-7</v>
          </cell>
          <cell r="D625">
            <v>1380.0300000000002</v>
          </cell>
          <cell r="E625">
            <v>900.43999999999994</v>
          </cell>
          <cell r="F625">
            <v>267.73299999999995</v>
          </cell>
          <cell r="G625">
            <v>853.96949999999993</v>
          </cell>
          <cell r="H625">
            <v>1137.3150000000001</v>
          </cell>
          <cell r="I625">
            <v>705.96050000000002</v>
          </cell>
          <cell r="J625">
            <v>486.61649999999997</v>
          </cell>
          <cell r="K625">
            <v>1424.375</v>
          </cell>
        </row>
        <row r="626">
          <cell r="A626" t="str">
            <v>NEMVEDRAFT_v1g200452</v>
          </cell>
          <cell r="B626" t="str">
            <v>von willebrand factor type egf and pentraxin domain-containing protein 1</v>
          </cell>
          <cell r="C626">
            <v>1.80187E-7</v>
          </cell>
          <cell r="D626">
            <v>36.402349999999998</v>
          </cell>
          <cell r="E626">
            <v>29.401800000000001</v>
          </cell>
          <cell r="F626">
            <v>7.4775400000000003</v>
          </cell>
          <cell r="G626">
            <v>16.595334999999999</v>
          </cell>
          <cell r="H626">
            <v>61.484899999999996</v>
          </cell>
          <cell r="I626">
            <v>58.848700000000008</v>
          </cell>
          <cell r="J626">
            <v>14.501899999999999</v>
          </cell>
          <cell r="K626">
            <v>22.572050000000001</v>
          </cell>
        </row>
        <row r="627">
          <cell r="A627" t="str">
            <v>NEMVEDRAFT_v1g190019</v>
          </cell>
          <cell r="B627" t="str">
            <v>cathepsin l-like</v>
          </cell>
          <cell r="C627">
            <v>1.8493E-7</v>
          </cell>
          <cell r="D627">
            <v>5417.23</v>
          </cell>
          <cell r="E627">
            <v>1553.56</v>
          </cell>
          <cell r="F627">
            <v>923.29200000000003</v>
          </cell>
          <cell r="G627">
            <v>1425.31</v>
          </cell>
          <cell r="H627">
            <v>4313.25</v>
          </cell>
          <cell r="I627">
            <v>2230.16</v>
          </cell>
          <cell r="J627">
            <v>1856.65</v>
          </cell>
          <cell r="K627">
            <v>1496.4299999999998</v>
          </cell>
        </row>
        <row r="628">
          <cell r="A628" t="str">
            <v>NEMVEDRAFT_v1g179511</v>
          </cell>
          <cell r="B628" t="str">
            <v>acetylserotonin o-methyltransferase</v>
          </cell>
          <cell r="C628">
            <v>1.8603999999999999E-7</v>
          </cell>
          <cell r="D628">
            <v>1945.7249999999999</v>
          </cell>
          <cell r="E628">
            <v>1165.1600000000001</v>
          </cell>
          <cell r="F628">
            <v>394.55599999999998</v>
          </cell>
          <cell r="G628">
            <v>556.99600000000009</v>
          </cell>
          <cell r="H628">
            <v>1106.27</v>
          </cell>
          <cell r="I628">
            <v>280.20299999999997</v>
          </cell>
          <cell r="J628">
            <v>196.94</v>
          </cell>
          <cell r="K628">
            <v>441.45150000000001</v>
          </cell>
        </row>
        <row r="629">
          <cell r="A629" t="str">
            <v>NEMVEDRAFT_v1g53489</v>
          </cell>
          <cell r="B629" t="str">
            <v>probable ribonuclease zc3h12c-like</v>
          </cell>
          <cell r="C629">
            <v>1.8786299999999999E-7</v>
          </cell>
          <cell r="D629">
            <v>59.020750000000007</v>
          </cell>
          <cell r="E629">
            <v>33.143549999999998</v>
          </cell>
          <cell r="F629">
            <v>18.065750000000001</v>
          </cell>
          <cell r="G629">
            <v>18.532150000000001</v>
          </cell>
          <cell r="H629">
            <v>81.5214</v>
          </cell>
          <cell r="I629">
            <v>14.258800000000001</v>
          </cell>
          <cell r="J629">
            <v>20.820450000000001</v>
          </cell>
          <cell r="K629">
            <v>23.63785</v>
          </cell>
        </row>
        <row r="630">
          <cell r="A630" t="str">
            <v>NEMVEDRAFT_v1g10746</v>
          </cell>
          <cell r="B630" t="str">
            <v>--</v>
          </cell>
          <cell r="C630">
            <v>1.8786299999999999E-7</v>
          </cell>
          <cell r="D630">
            <v>18.145900000000001</v>
          </cell>
          <cell r="E630">
            <v>143.126</v>
          </cell>
          <cell r="F630">
            <v>96.525649999999999</v>
          </cell>
          <cell r="G630">
            <v>67.091700000000003</v>
          </cell>
          <cell r="H630">
            <v>38.001049999999999</v>
          </cell>
          <cell r="I630">
            <v>145.68600000000001</v>
          </cell>
          <cell r="J630">
            <v>175.37950000000001</v>
          </cell>
          <cell r="K630">
            <v>165.846</v>
          </cell>
        </row>
        <row r="631">
          <cell r="A631" t="str">
            <v>NEMVEDRAFT_v1g164090</v>
          </cell>
          <cell r="B631" t="str">
            <v>solute carrier family 23 member 2-like</v>
          </cell>
          <cell r="C631">
            <v>1.8871800000000001E-7</v>
          </cell>
          <cell r="D631">
            <v>891.71800000000007</v>
          </cell>
          <cell r="E631">
            <v>389.07299999999998</v>
          </cell>
          <cell r="F631">
            <v>219.14699999999999</v>
          </cell>
          <cell r="G631">
            <v>271.13650000000001</v>
          </cell>
          <cell r="H631">
            <v>539.06799999999998</v>
          </cell>
          <cell r="I631">
            <v>273.48599999999999</v>
          </cell>
          <cell r="J631">
            <v>192.31399999999999</v>
          </cell>
          <cell r="K631">
            <v>373.721</v>
          </cell>
        </row>
        <row r="632">
          <cell r="A632" t="str">
            <v>NEMVEDRAFT_v1g100237</v>
          </cell>
          <cell r="B632" t="str">
            <v>--</v>
          </cell>
          <cell r="C632">
            <v>1.8941E-7</v>
          </cell>
          <cell r="D632">
            <v>5.4177849999999994</v>
          </cell>
          <cell r="E632">
            <v>42.552750000000003</v>
          </cell>
          <cell r="F632">
            <v>52.085650000000001</v>
          </cell>
          <cell r="G632">
            <v>18.338200000000001</v>
          </cell>
          <cell r="H632">
            <v>11.091294999999999</v>
          </cell>
          <cell r="I632">
            <v>45.406550000000003</v>
          </cell>
          <cell r="J632">
            <v>13.514815</v>
          </cell>
          <cell r="K632">
            <v>11.013394999999999</v>
          </cell>
        </row>
        <row r="633">
          <cell r="A633" t="str">
            <v>NEMVEDRAFT_v1g238273</v>
          </cell>
          <cell r="B633" t="str">
            <v>predicted protein</v>
          </cell>
          <cell r="C633">
            <v>1.89596E-7</v>
          </cell>
          <cell r="D633">
            <v>2303.54</v>
          </cell>
          <cell r="E633">
            <v>6860.03</v>
          </cell>
          <cell r="F633">
            <v>5060.2150000000001</v>
          </cell>
          <cell r="G633">
            <v>5642.28</v>
          </cell>
          <cell r="H633">
            <v>1610.75</v>
          </cell>
          <cell r="I633">
            <v>6805.79</v>
          </cell>
          <cell r="J633">
            <v>4253.3999999999996</v>
          </cell>
          <cell r="K633">
            <v>5121.4449999999997</v>
          </cell>
        </row>
        <row r="634">
          <cell r="A634" t="str">
            <v>NEMVEDRAFT_v1g245496</v>
          </cell>
          <cell r="B634" t="str">
            <v>protein</v>
          </cell>
          <cell r="C634">
            <v>1.9032500000000001E-7</v>
          </cell>
          <cell r="D634">
            <v>3112.36</v>
          </cell>
          <cell r="E634">
            <v>2403.3450000000003</v>
          </cell>
          <cell r="F634">
            <v>801.54200000000003</v>
          </cell>
          <cell r="G634">
            <v>968.45</v>
          </cell>
          <cell r="H634">
            <v>2153.1849999999999</v>
          </cell>
          <cell r="I634">
            <v>1638.4349999999999</v>
          </cell>
          <cell r="J634">
            <v>525.97900000000004</v>
          </cell>
          <cell r="K634">
            <v>1458.395</v>
          </cell>
        </row>
        <row r="635">
          <cell r="A635" t="str">
            <v>NEMVEDRAFT_v1g240466</v>
          </cell>
          <cell r="B635" t="str">
            <v>predicted protein</v>
          </cell>
          <cell r="C635">
            <v>1.9032500000000001E-7</v>
          </cell>
          <cell r="D635">
            <v>254.71799999999999</v>
          </cell>
          <cell r="E635">
            <v>46.920699999999997</v>
          </cell>
          <cell r="F635">
            <v>25.6753</v>
          </cell>
          <cell r="G635">
            <v>20.146599999999999</v>
          </cell>
          <cell r="H635">
            <v>64.423000000000002</v>
          </cell>
          <cell r="I635">
            <v>11.741845</v>
          </cell>
          <cell r="J635">
            <v>4.2114799999999999</v>
          </cell>
          <cell r="K635">
            <v>15.7003</v>
          </cell>
        </row>
        <row r="636">
          <cell r="A636" t="str">
            <v>NEMVEDRAFT_v1g241655</v>
          </cell>
          <cell r="B636" t="str">
            <v>transcription factor hes-1</v>
          </cell>
          <cell r="C636">
            <v>1.9717199999999999E-7</v>
          </cell>
          <cell r="D636">
            <v>259.32800000000003</v>
          </cell>
          <cell r="E636">
            <v>56.603899999999996</v>
          </cell>
          <cell r="F636">
            <v>69.260899999999992</v>
          </cell>
          <cell r="G636">
            <v>112.0975</v>
          </cell>
          <cell r="H636">
            <v>164.239</v>
          </cell>
          <cell r="I636">
            <v>69.489000000000004</v>
          </cell>
          <cell r="J636">
            <v>75.210299999999989</v>
          </cell>
          <cell r="K636">
            <v>87.604800000000012</v>
          </cell>
        </row>
        <row r="637">
          <cell r="A637" t="str">
            <v>NEMVEDRAFT_v1g240820</v>
          </cell>
          <cell r="B637" t="str">
            <v>von willebrand factor d and egf domain-containing protein</v>
          </cell>
          <cell r="C637">
            <v>2.0210199999999999E-7</v>
          </cell>
          <cell r="D637">
            <v>711.51350000000002</v>
          </cell>
          <cell r="E637">
            <v>301.41499999999996</v>
          </cell>
          <cell r="F637">
            <v>51.176500000000004</v>
          </cell>
          <cell r="G637">
            <v>85.428049999999999</v>
          </cell>
          <cell r="H637">
            <v>575.69650000000001</v>
          </cell>
          <cell r="I637">
            <v>152.70750000000001</v>
          </cell>
          <cell r="J637">
            <v>97.656049999999993</v>
          </cell>
          <cell r="K637">
            <v>115.28800000000001</v>
          </cell>
        </row>
        <row r="638">
          <cell r="A638" t="str">
            <v>NEMVEDRAFT_v1g128275</v>
          </cell>
          <cell r="B638" t="str">
            <v>homeobox protein mox-1-like</v>
          </cell>
          <cell r="C638">
            <v>2.0210199999999999E-7</v>
          </cell>
          <cell r="D638">
            <v>1</v>
          </cell>
          <cell r="E638">
            <v>1</v>
          </cell>
          <cell r="F638">
            <v>1.154525</v>
          </cell>
          <cell r="G638">
            <v>21.308549999999997</v>
          </cell>
          <cell r="H638">
            <v>1</v>
          </cell>
          <cell r="I638">
            <v>1</v>
          </cell>
          <cell r="J638">
            <v>0.74742600000000003</v>
          </cell>
          <cell r="K638">
            <v>1</v>
          </cell>
        </row>
        <row r="639">
          <cell r="A639" t="str">
            <v>NEMVEDRAFT_v1g245219</v>
          </cell>
          <cell r="B639" t="str">
            <v>oncoprotein-induced transcript 3</v>
          </cell>
          <cell r="C639">
            <v>2.0389200000000001E-7</v>
          </cell>
          <cell r="D639">
            <v>1350.9450000000002</v>
          </cell>
          <cell r="E639">
            <v>373.221</v>
          </cell>
          <cell r="F639">
            <v>187.38849999999999</v>
          </cell>
          <cell r="G639">
            <v>129.7236</v>
          </cell>
          <cell r="H639">
            <v>650.7405</v>
          </cell>
          <cell r="I639">
            <v>197.8674</v>
          </cell>
          <cell r="J639">
            <v>33.590400000000002</v>
          </cell>
          <cell r="K639">
            <v>163.501</v>
          </cell>
        </row>
        <row r="640">
          <cell r="A640" t="str">
            <v>NEMVEDRAFT_v1g87356</v>
          </cell>
          <cell r="B640" t="str">
            <v>hamartin isoform 1</v>
          </cell>
          <cell r="C640">
            <v>2.0583200000000001E-7</v>
          </cell>
          <cell r="D640">
            <v>9.0289699999999993</v>
          </cell>
          <cell r="E640">
            <v>59.390649999999994</v>
          </cell>
          <cell r="F640">
            <v>53.9998</v>
          </cell>
          <cell r="G640">
            <v>30.413450000000001</v>
          </cell>
          <cell r="H640">
            <v>9.679079999999999</v>
          </cell>
          <cell r="I640">
            <v>45.813499999999998</v>
          </cell>
          <cell r="J640">
            <v>32.238700000000001</v>
          </cell>
          <cell r="K640">
            <v>42.788199999999996</v>
          </cell>
        </row>
        <row r="641">
          <cell r="A641" t="str">
            <v>NEMVEDRAFT_v1g237587</v>
          </cell>
          <cell r="B641" t="str">
            <v>coiled-coil domain-containing protein 74b-like</v>
          </cell>
          <cell r="C641">
            <v>2.0975399999999999E-7</v>
          </cell>
          <cell r="D641">
            <v>87.756799999999998</v>
          </cell>
          <cell r="E641">
            <v>300.90650000000005</v>
          </cell>
          <cell r="F641">
            <v>397.96299999999997</v>
          </cell>
          <cell r="G641">
            <v>265.84249999999997</v>
          </cell>
          <cell r="H641">
            <v>194.8835</v>
          </cell>
          <cell r="I641">
            <v>643.86500000000001</v>
          </cell>
          <cell r="J641">
            <v>412.62400000000002</v>
          </cell>
          <cell r="K641">
            <v>215.37049999999999</v>
          </cell>
        </row>
        <row r="642">
          <cell r="A642" t="str">
            <v>NEMVEDRAFT_v1g205307</v>
          </cell>
          <cell r="B642" t="str">
            <v>speg complex locus</v>
          </cell>
          <cell r="C642">
            <v>2.11329E-7</v>
          </cell>
          <cell r="D642">
            <v>10450.855</v>
          </cell>
          <cell r="E642">
            <v>8673.2250000000004</v>
          </cell>
          <cell r="F642">
            <v>3396.08</v>
          </cell>
          <cell r="G642">
            <v>3098.01</v>
          </cell>
          <cell r="H642">
            <v>6663.7049999999999</v>
          </cell>
          <cell r="I642">
            <v>4774.9400000000005</v>
          </cell>
          <cell r="J642">
            <v>1752.48</v>
          </cell>
          <cell r="K642">
            <v>2175.3449999999998</v>
          </cell>
        </row>
        <row r="643">
          <cell r="A643" t="str">
            <v>NEMVEDRAFT_v1g201458</v>
          </cell>
          <cell r="B643" t="str">
            <v>hemicentin-1 precursor</v>
          </cell>
          <cell r="C643">
            <v>2.1164300000000001E-7</v>
          </cell>
          <cell r="D643">
            <v>48.095150000000004</v>
          </cell>
          <cell r="E643">
            <v>6.7476899999999995</v>
          </cell>
          <cell r="F643">
            <v>4.869345</v>
          </cell>
          <cell r="G643">
            <v>14.592980000000001</v>
          </cell>
          <cell r="H643">
            <v>23.924700000000001</v>
          </cell>
          <cell r="I643">
            <v>2.482065</v>
          </cell>
          <cell r="J643">
            <v>5.7012749999999999</v>
          </cell>
          <cell r="K643">
            <v>9.7480700000000002</v>
          </cell>
        </row>
        <row r="644">
          <cell r="A644" t="str">
            <v>NEMVEDRAFT_v1g229384</v>
          </cell>
          <cell r="B644" t="str">
            <v>Xylose isomerase</v>
          </cell>
          <cell r="C644">
            <v>2.1524499999999999E-7</v>
          </cell>
          <cell r="D644">
            <v>1271.94</v>
          </cell>
          <cell r="E644">
            <v>506.58600000000001</v>
          </cell>
          <cell r="F644">
            <v>329.12950000000001</v>
          </cell>
          <cell r="G644">
            <v>615.10649999999998</v>
          </cell>
          <cell r="H644">
            <v>936.74199999999996</v>
          </cell>
          <cell r="I644">
            <v>523.12750000000005</v>
          </cell>
          <cell r="J644">
            <v>322.40899999999999</v>
          </cell>
          <cell r="K644">
            <v>420.31600000000003</v>
          </cell>
        </row>
        <row r="645">
          <cell r="A645" t="str">
            <v>NEMVEDRAFT_v1g105783</v>
          </cell>
          <cell r="B645" t="str">
            <v>protein</v>
          </cell>
          <cell r="C645">
            <v>2.20877E-7</v>
          </cell>
          <cell r="D645">
            <v>13.720420000000001</v>
          </cell>
          <cell r="E645">
            <v>50.380700000000004</v>
          </cell>
          <cell r="F645">
            <v>53.449399999999997</v>
          </cell>
          <cell r="G645">
            <v>25.441650000000003</v>
          </cell>
          <cell r="H645">
            <v>10.980370000000001</v>
          </cell>
          <cell r="I645">
            <v>66.893600000000006</v>
          </cell>
          <cell r="J645">
            <v>46.214300000000001</v>
          </cell>
          <cell r="K645">
            <v>25.448450000000001</v>
          </cell>
        </row>
        <row r="646">
          <cell r="A646" t="str">
            <v>NEMVEDRAFT_v1g11772</v>
          </cell>
          <cell r="B646" t="str">
            <v>--</v>
          </cell>
          <cell r="C646">
            <v>2.2844700000000001E-7</v>
          </cell>
          <cell r="D646">
            <v>1879.2850000000001</v>
          </cell>
          <cell r="E646">
            <v>879.59550000000002</v>
          </cell>
          <cell r="F646">
            <v>459.59450000000004</v>
          </cell>
          <cell r="G646">
            <v>706.54349999999999</v>
          </cell>
          <cell r="H646">
            <v>1290.875</v>
          </cell>
          <cell r="I646">
            <v>791.53950000000009</v>
          </cell>
          <cell r="J646">
            <v>500.56450000000001</v>
          </cell>
          <cell r="K646">
            <v>611.46100000000001</v>
          </cell>
        </row>
        <row r="647">
          <cell r="A647" t="str">
            <v>NEMVEDRAFT_v1g141364</v>
          </cell>
          <cell r="B647" t="str">
            <v>utrophin- partial</v>
          </cell>
          <cell r="C647">
            <v>2.2915200000000001E-7</v>
          </cell>
          <cell r="D647">
            <v>89.385400000000004</v>
          </cell>
          <cell r="E647">
            <v>24.540649999999999</v>
          </cell>
          <cell r="F647">
            <v>16.510449999999999</v>
          </cell>
          <cell r="G647">
            <v>14.9809</v>
          </cell>
          <cell r="H647">
            <v>56.26135</v>
          </cell>
          <cell r="I647">
            <v>14.874950000000002</v>
          </cell>
          <cell r="J647">
            <v>24.787099999999999</v>
          </cell>
          <cell r="K647">
            <v>53.8979</v>
          </cell>
        </row>
        <row r="648">
          <cell r="A648" t="str">
            <v>NEMVEDRAFT_v1g93121</v>
          </cell>
          <cell r="B648" t="str">
            <v>--</v>
          </cell>
          <cell r="C648">
            <v>2.3664500000000001E-7</v>
          </cell>
          <cell r="D648">
            <v>48.557549999999999</v>
          </cell>
          <cell r="E648">
            <v>386.1995</v>
          </cell>
          <cell r="F648">
            <v>633.346</v>
          </cell>
          <cell r="G648">
            <v>221.61450000000002</v>
          </cell>
          <cell r="H648">
            <v>65.536550000000005</v>
          </cell>
          <cell r="I648">
            <v>213.03899999999999</v>
          </cell>
          <cell r="J648">
            <v>307.721</v>
          </cell>
          <cell r="K648">
            <v>246.67500000000001</v>
          </cell>
        </row>
        <row r="649">
          <cell r="A649" t="str">
            <v>NEMVEDRAFT_v1g159852</v>
          </cell>
          <cell r="B649" t="str">
            <v>Anoctamin</v>
          </cell>
          <cell r="C649">
            <v>2.37897E-7</v>
          </cell>
          <cell r="D649">
            <v>2819.51</v>
          </cell>
          <cell r="E649">
            <v>2415.42</v>
          </cell>
          <cell r="F649">
            <v>889.32200000000012</v>
          </cell>
          <cell r="G649">
            <v>891.02449999999999</v>
          </cell>
          <cell r="H649">
            <v>1486.575</v>
          </cell>
          <cell r="I649">
            <v>1790.52</v>
          </cell>
          <cell r="J649">
            <v>528.62699999999995</v>
          </cell>
          <cell r="K649">
            <v>874.96949999999993</v>
          </cell>
        </row>
        <row r="650">
          <cell r="A650" t="str">
            <v>NEMVEDRAFT_v1g98802</v>
          </cell>
          <cell r="B650" t="str">
            <v>dysferlin isoform 2</v>
          </cell>
          <cell r="C650">
            <v>2.4800299999999997E-7</v>
          </cell>
          <cell r="D650">
            <v>6174.0599999999995</v>
          </cell>
          <cell r="E650">
            <v>4536.62</v>
          </cell>
          <cell r="F650">
            <v>1812.2849999999999</v>
          </cell>
          <cell r="G650">
            <v>2211.52</v>
          </cell>
          <cell r="H650">
            <v>3447.08</v>
          </cell>
          <cell r="I650">
            <v>3818.25</v>
          </cell>
          <cell r="J650">
            <v>1329.825</v>
          </cell>
          <cell r="K650">
            <v>2159.98</v>
          </cell>
        </row>
        <row r="651">
          <cell r="A651" t="str">
            <v>NEMVEDRAFT_v1g216359</v>
          </cell>
          <cell r="B651" t="str">
            <v>protein</v>
          </cell>
          <cell r="C651">
            <v>2.5104E-7</v>
          </cell>
          <cell r="D651">
            <v>2.8848500000000001</v>
          </cell>
          <cell r="E651">
            <v>8.50901</v>
          </cell>
          <cell r="F651">
            <v>23.228349999999999</v>
          </cell>
          <cell r="G651">
            <v>58.308199999999999</v>
          </cell>
          <cell r="H651">
            <v>6.0128149999999998</v>
          </cell>
          <cell r="I651">
            <v>27.442140000000002</v>
          </cell>
          <cell r="J651">
            <v>25.654400000000003</v>
          </cell>
          <cell r="K651">
            <v>39.338149999999999</v>
          </cell>
        </row>
        <row r="652">
          <cell r="A652" t="str">
            <v>NEMVEDRAFT_v1g202906</v>
          </cell>
          <cell r="B652" t="str">
            <v>cytochrome p450 10-like isoform 2</v>
          </cell>
          <cell r="C652">
            <v>2.5137800000000002E-7</v>
          </cell>
          <cell r="D652">
            <v>245.68899999999999</v>
          </cell>
          <cell r="E652">
            <v>111.4705</v>
          </cell>
          <cell r="F652">
            <v>57.338250000000002</v>
          </cell>
          <cell r="G652">
            <v>67.541499999999999</v>
          </cell>
          <cell r="H652">
            <v>208.86</v>
          </cell>
          <cell r="I652">
            <v>100.47104999999999</v>
          </cell>
          <cell r="J652">
            <v>85.354900000000001</v>
          </cell>
          <cell r="K652">
            <v>92.366299999999995</v>
          </cell>
        </row>
        <row r="653">
          <cell r="A653" t="str">
            <v>NEMVEDRAFT_v1g231776</v>
          </cell>
          <cell r="B653" t="str">
            <v>predicted protein</v>
          </cell>
          <cell r="C653">
            <v>2.5188099999999998E-7</v>
          </cell>
          <cell r="D653">
            <v>102.97704999999999</v>
          </cell>
          <cell r="E653">
            <v>41.996949999999998</v>
          </cell>
          <cell r="F653">
            <v>20.931049999999999</v>
          </cell>
          <cell r="G653">
            <v>26.60445</v>
          </cell>
          <cell r="H653">
            <v>95.088899999999995</v>
          </cell>
          <cell r="I653">
            <v>22.347250000000003</v>
          </cell>
          <cell r="J653">
            <v>27.032299999999999</v>
          </cell>
          <cell r="K653">
            <v>55.312899999999999</v>
          </cell>
        </row>
        <row r="654">
          <cell r="A654" t="str">
            <v>NEMVEDRAFT_v1g82259</v>
          </cell>
          <cell r="B654" t="str">
            <v>camp-dependent protein kinase regulatory chain</v>
          </cell>
          <cell r="C654">
            <v>2.54233E-7</v>
          </cell>
          <cell r="D654">
            <v>3.869745</v>
          </cell>
          <cell r="E654">
            <v>1</v>
          </cell>
          <cell r="F654">
            <v>5.1684850000000004</v>
          </cell>
          <cell r="G654">
            <v>1</v>
          </cell>
          <cell r="H654">
            <v>31.494750000000003</v>
          </cell>
          <cell r="I654">
            <v>4.2492450000000002</v>
          </cell>
          <cell r="J654">
            <v>10.16018</v>
          </cell>
          <cell r="K654">
            <v>1.69045</v>
          </cell>
        </row>
        <row r="655">
          <cell r="A655" t="str">
            <v>NEMVEDRAFT_v1g227033</v>
          </cell>
          <cell r="B655" t="str">
            <v>iron-sulfur cluster assembly enzyme mitochondrial-like</v>
          </cell>
          <cell r="C655">
            <v>2.6897200000000001E-7</v>
          </cell>
          <cell r="D655">
            <v>1351.3600000000001</v>
          </cell>
          <cell r="E655">
            <v>3762.5650000000001</v>
          </cell>
          <cell r="F655">
            <v>2923.4449999999997</v>
          </cell>
          <cell r="G655">
            <v>2236.165</v>
          </cell>
          <cell r="H655">
            <v>972.41750000000002</v>
          </cell>
          <cell r="I655">
            <v>3747.3249999999998</v>
          </cell>
          <cell r="J655">
            <v>1639.3249999999998</v>
          </cell>
          <cell r="K655">
            <v>1300.7850000000001</v>
          </cell>
        </row>
        <row r="656">
          <cell r="A656" t="str">
            <v>NEMVEDRAFT_v1g221377</v>
          </cell>
          <cell r="B656" t="str">
            <v>angiotensin-converting enzyme 2 precursor</v>
          </cell>
          <cell r="C656">
            <v>2.6984500000000002E-7</v>
          </cell>
          <cell r="D656">
            <v>95.2881</v>
          </cell>
          <cell r="E656">
            <v>38.49785</v>
          </cell>
          <cell r="F656">
            <v>27.7331</v>
          </cell>
          <cell r="G656">
            <v>36.741100000000003</v>
          </cell>
          <cell r="H656">
            <v>90.963049999999996</v>
          </cell>
          <cell r="I656">
            <v>55.959699999999998</v>
          </cell>
          <cell r="J656">
            <v>21.549599999999998</v>
          </cell>
          <cell r="K656">
            <v>26.09355</v>
          </cell>
        </row>
        <row r="657">
          <cell r="A657" t="str">
            <v>NEMVEDRAFT_v1g170685</v>
          </cell>
          <cell r="B657" t="str">
            <v>nhp2-like protein 1-like</v>
          </cell>
          <cell r="C657">
            <v>2.7086100000000001E-7</v>
          </cell>
          <cell r="D657">
            <v>198.76249999999999</v>
          </cell>
          <cell r="E657">
            <v>455.74299999999999</v>
          </cell>
          <cell r="F657">
            <v>1261.924</v>
          </cell>
          <cell r="G657">
            <v>846.01299999999992</v>
          </cell>
          <cell r="H657">
            <v>219.77600000000001</v>
          </cell>
          <cell r="I657">
            <v>680.83449999999993</v>
          </cell>
          <cell r="J657">
            <v>664.44650000000001</v>
          </cell>
          <cell r="K657">
            <v>536.89750000000004</v>
          </cell>
        </row>
        <row r="658">
          <cell r="A658" t="str">
            <v>NEMVEDRAFT_v1g238576</v>
          </cell>
          <cell r="B658" t="str">
            <v>protein</v>
          </cell>
          <cell r="C658">
            <v>2.7321499999999998E-7</v>
          </cell>
          <cell r="D658">
            <v>59.325649999999996</v>
          </cell>
          <cell r="E658">
            <v>308.077</v>
          </cell>
          <cell r="F658">
            <v>237.55099999999999</v>
          </cell>
          <cell r="G658">
            <v>126.82129999999999</v>
          </cell>
          <cell r="H658">
            <v>74.592749999999995</v>
          </cell>
          <cell r="I658">
            <v>252.78050000000002</v>
          </cell>
          <cell r="J658">
            <v>173.286</v>
          </cell>
          <cell r="K658">
            <v>122.18809999999999</v>
          </cell>
        </row>
        <row r="659">
          <cell r="A659" t="str">
            <v>NEMVEDRAFT_v1g110556</v>
          </cell>
          <cell r="B659" t="str">
            <v>protein</v>
          </cell>
          <cell r="C659">
            <v>2.7719099999999998E-7</v>
          </cell>
          <cell r="D659">
            <v>133.01050000000001</v>
          </cell>
          <cell r="E659">
            <v>55.179199999999994</v>
          </cell>
          <cell r="F659">
            <v>38.57255</v>
          </cell>
          <cell r="G659">
            <v>24.020249999999997</v>
          </cell>
          <cell r="H659">
            <v>78.428349999999995</v>
          </cell>
          <cell r="I659">
            <v>34.713949999999997</v>
          </cell>
          <cell r="J659">
            <v>9.9153899999999986</v>
          </cell>
          <cell r="K659">
            <v>29.814550000000001</v>
          </cell>
        </row>
        <row r="660">
          <cell r="A660" t="str">
            <v>NEMVEDRAFT_v1g104344</v>
          </cell>
          <cell r="B660" t="str">
            <v>growth arrest-specific protein 1-like</v>
          </cell>
          <cell r="C660">
            <v>2.8006300000000001E-7</v>
          </cell>
          <cell r="D660">
            <v>95.1982</v>
          </cell>
          <cell r="E660">
            <v>24.728449999999999</v>
          </cell>
          <cell r="F660">
            <v>26.542400000000001</v>
          </cell>
          <cell r="G660">
            <v>62.828299999999999</v>
          </cell>
          <cell r="H660">
            <v>96.408649999999994</v>
          </cell>
          <cell r="I660">
            <v>19.301355000000001</v>
          </cell>
          <cell r="J660">
            <v>87.764250000000004</v>
          </cell>
          <cell r="K660">
            <v>109.339</v>
          </cell>
        </row>
        <row r="661">
          <cell r="A661" t="str">
            <v>NEMVEDRAFT_v1g223921</v>
          </cell>
          <cell r="B661" t="str">
            <v>glycine-rich rna binding protein</v>
          </cell>
          <cell r="C661">
            <v>2.8784299999999999E-7</v>
          </cell>
          <cell r="D661">
            <v>187.90600000000001</v>
          </cell>
          <cell r="E661">
            <v>55.453199999999995</v>
          </cell>
          <cell r="F661">
            <v>88.870100000000008</v>
          </cell>
          <cell r="G661">
            <v>8.4593050000000005</v>
          </cell>
          <cell r="H661">
            <v>128.07249999999999</v>
          </cell>
          <cell r="I661">
            <v>29.1511</v>
          </cell>
          <cell r="J661">
            <v>124.58150000000001</v>
          </cell>
          <cell r="K661">
            <v>32.12865</v>
          </cell>
        </row>
        <row r="662">
          <cell r="A662" t="str">
            <v>NEMVEDRAFT_v1g114476</v>
          </cell>
          <cell r="B662" t="str">
            <v>deleted in malignant brain tumors 1</v>
          </cell>
          <cell r="C662">
            <v>3.01529E-7</v>
          </cell>
          <cell r="D662">
            <v>85.24860000000001</v>
          </cell>
          <cell r="E662">
            <v>23.14725</v>
          </cell>
          <cell r="F662">
            <v>19.926100000000002</v>
          </cell>
          <cell r="G662">
            <v>23.504850000000001</v>
          </cell>
          <cell r="H662">
            <v>73.035550000000001</v>
          </cell>
          <cell r="I662">
            <v>22.2775</v>
          </cell>
          <cell r="J662">
            <v>20.2058</v>
          </cell>
          <cell r="K662">
            <v>34.130800000000001</v>
          </cell>
        </row>
        <row r="663">
          <cell r="A663" t="str">
            <v>NEMVEDRAFT_v1g216638</v>
          </cell>
          <cell r="B663" t="str">
            <v>protein</v>
          </cell>
          <cell r="C663">
            <v>3.0943700000000002E-7</v>
          </cell>
          <cell r="D663">
            <v>77.582049999999995</v>
          </cell>
          <cell r="E663">
            <v>29.339150000000004</v>
          </cell>
          <cell r="F663">
            <v>13.842549999999999</v>
          </cell>
          <cell r="G663">
            <v>19.17775</v>
          </cell>
          <cell r="H663">
            <v>45.996400000000001</v>
          </cell>
          <cell r="I663">
            <v>17.955750000000002</v>
          </cell>
          <cell r="J663">
            <v>13.1371</v>
          </cell>
          <cell r="K663">
            <v>23.662750000000003</v>
          </cell>
        </row>
        <row r="664">
          <cell r="A664" t="str">
            <v>NEMVEDRAFT_v1g121041</v>
          </cell>
          <cell r="B664" t="str">
            <v>tartrate-resistant acid phosphatase type 5-like</v>
          </cell>
          <cell r="C664">
            <v>3.1377599999999999E-7</v>
          </cell>
          <cell r="D664">
            <v>62.122549999999997</v>
          </cell>
          <cell r="E664">
            <v>37.722899999999996</v>
          </cell>
          <cell r="F664">
            <v>16.701999999999998</v>
          </cell>
          <cell r="G664">
            <v>14.722300000000001</v>
          </cell>
          <cell r="H664">
            <v>50.230050000000006</v>
          </cell>
          <cell r="I664">
            <v>28.51755</v>
          </cell>
          <cell r="J664">
            <v>13.38715</v>
          </cell>
          <cell r="K664">
            <v>13.3194</v>
          </cell>
        </row>
        <row r="665">
          <cell r="A665" t="str">
            <v>NEMVEDRAFT_v1g233092</v>
          </cell>
          <cell r="B665" t="str">
            <v>dbh-like monooxygenase protein 1 homolog</v>
          </cell>
          <cell r="C665">
            <v>3.2335699999999998E-7</v>
          </cell>
          <cell r="D665">
            <v>1331.115</v>
          </cell>
          <cell r="E665">
            <v>633.74299999999994</v>
          </cell>
          <cell r="F665">
            <v>364.48250000000002</v>
          </cell>
          <cell r="G665">
            <v>714.09400000000005</v>
          </cell>
          <cell r="H665">
            <v>888.33200000000011</v>
          </cell>
          <cell r="I665">
            <v>435.82550000000003</v>
          </cell>
          <cell r="J665">
            <v>285.55799999999999</v>
          </cell>
          <cell r="K665">
            <v>394.40750000000003</v>
          </cell>
        </row>
        <row r="666">
          <cell r="A666" t="str">
            <v>NEMVEDRAFT_v1g123903</v>
          </cell>
          <cell r="B666" t="str">
            <v>Forkhead domain protein 1</v>
          </cell>
          <cell r="C666">
            <v>3.2335699999999998E-7</v>
          </cell>
          <cell r="D666">
            <v>18.630849999999999</v>
          </cell>
          <cell r="E666">
            <v>13.338850000000001</v>
          </cell>
          <cell r="F666">
            <v>227.80449999999999</v>
          </cell>
          <cell r="G666">
            <v>120.81299999999999</v>
          </cell>
          <cell r="H666">
            <v>40.695999999999998</v>
          </cell>
          <cell r="I666">
            <v>24.265500000000003</v>
          </cell>
          <cell r="J666">
            <v>76.952749999999995</v>
          </cell>
          <cell r="K666">
            <v>46.284700000000001</v>
          </cell>
        </row>
        <row r="667">
          <cell r="A667" t="str">
            <v>NEMVEDRAFT_v1g4553</v>
          </cell>
          <cell r="B667" t="str">
            <v>myosin-7- partial</v>
          </cell>
          <cell r="C667">
            <v>3.2847599999999998E-7</v>
          </cell>
          <cell r="D667">
            <v>2870.645</v>
          </cell>
          <cell r="E667">
            <v>2099.2849999999999</v>
          </cell>
          <cell r="F667">
            <v>1336.78</v>
          </cell>
          <cell r="G667">
            <v>1007.9845</v>
          </cell>
          <cell r="H667">
            <v>3084.1750000000002</v>
          </cell>
          <cell r="I667">
            <v>1092.135</v>
          </cell>
          <cell r="J667">
            <v>879.81349999999998</v>
          </cell>
          <cell r="K667">
            <v>1105.9969999999998</v>
          </cell>
        </row>
        <row r="668">
          <cell r="A668" t="str">
            <v>NEMVEDRAFT_v1g216187</v>
          </cell>
          <cell r="B668" t="str">
            <v>s-crystallin sl11-like</v>
          </cell>
          <cell r="C668">
            <v>3.4035499999999998E-7</v>
          </cell>
          <cell r="D668">
            <v>1148.4069999999999</v>
          </cell>
          <cell r="E668">
            <v>822.42000000000007</v>
          </cell>
          <cell r="F668">
            <v>313.95999999999998</v>
          </cell>
          <cell r="G668">
            <v>436.95</v>
          </cell>
          <cell r="H668">
            <v>777.74850000000004</v>
          </cell>
          <cell r="I668">
            <v>1120.24</v>
          </cell>
          <cell r="J668">
            <v>334.88150000000002</v>
          </cell>
          <cell r="K668">
            <v>457.71900000000005</v>
          </cell>
        </row>
        <row r="669">
          <cell r="A669" t="str">
            <v>NEMVEDRAFT_v1g248423</v>
          </cell>
          <cell r="B669" t="str">
            <v>predicted protein</v>
          </cell>
          <cell r="C669">
            <v>3.5984900000000001E-7</v>
          </cell>
          <cell r="D669">
            <v>808.3415</v>
          </cell>
          <cell r="E669">
            <v>620.78800000000001</v>
          </cell>
          <cell r="F669">
            <v>264.15199999999999</v>
          </cell>
          <cell r="G669">
            <v>419.19849999999997</v>
          </cell>
          <cell r="H669">
            <v>603.62400000000002</v>
          </cell>
          <cell r="I669">
            <v>861.21450000000004</v>
          </cell>
          <cell r="J669">
            <v>248.19050000000001</v>
          </cell>
          <cell r="K669">
            <v>294.589</v>
          </cell>
        </row>
        <row r="670">
          <cell r="A670" t="str">
            <v>NEMVEDRAFT_v1g124699</v>
          </cell>
          <cell r="B670" t="str">
            <v>protein</v>
          </cell>
          <cell r="C670">
            <v>3.6299299999999997E-7</v>
          </cell>
          <cell r="D670">
            <v>136.071</v>
          </cell>
          <cell r="E670">
            <v>182.376</v>
          </cell>
          <cell r="F670">
            <v>43.256150000000005</v>
          </cell>
          <cell r="G670">
            <v>27.5078</v>
          </cell>
          <cell r="H670">
            <v>63.504399999999997</v>
          </cell>
          <cell r="I670">
            <v>83.035750000000007</v>
          </cell>
          <cell r="J670">
            <v>37.6873</v>
          </cell>
          <cell r="K670">
            <v>49.186</v>
          </cell>
        </row>
        <row r="671">
          <cell r="A671" t="str">
            <v>NEMVEDRAFT_v1g97132</v>
          </cell>
          <cell r="B671" t="str">
            <v>collagen triple helix repeat protein</v>
          </cell>
          <cell r="C671">
            <v>3.6844999999999999E-7</v>
          </cell>
          <cell r="D671">
            <v>461.27350000000001</v>
          </cell>
          <cell r="E671">
            <v>157.483</v>
          </cell>
          <cell r="F671">
            <v>57.480949999999993</v>
          </cell>
          <cell r="G671">
            <v>82.006100000000004</v>
          </cell>
          <cell r="H671">
            <v>330.05450000000002</v>
          </cell>
          <cell r="I671">
            <v>74.999499999999998</v>
          </cell>
          <cell r="J671">
            <v>59.223849999999999</v>
          </cell>
          <cell r="K671">
            <v>75.675250000000005</v>
          </cell>
        </row>
        <row r="672">
          <cell r="A672" t="str">
            <v>NEMVEDRAFT_v1g123220</v>
          </cell>
          <cell r="B672" t="str">
            <v>protein</v>
          </cell>
          <cell r="C672">
            <v>3.7725200000000002E-7</v>
          </cell>
          <cell r="D672">
            <v>3886.41</v>
          </cell>
          <cell r="E672">
            <v>3591.6949999999997</v>
          </cell>
          <cell r="F672">
            <v>1888.26</v>
          </cell>
          <cell r="G672">
            <v>761.82099999999991</v>
          </cell>
          <cell r="H672">
            <v>1759.76</v>
          </cell>
          <cell r="I672">
            <v>4133.8599999999997</v>
          </cell>
          <cell r="J672">
            <v>1328.136</v>
          </cell>
          <cell r="K672">
            <v>1205.2525000000001</v>
          </cell>
        </row>
        <row r="673">
          <cell r="A673" t="str">
            <v>NEMVEDRAFT_v1g139255</v>
          </cell>
          <cell r="B673" t="str">
            <v>protein</v>
          </cell>
          <cell r="C673">
            <v>3.9221900000000003E-7</v>
          </cell>
          <cell r="D673">
            <v>87.842600000000004</v>
          </cell>
          <cell r="E673">
            <v>55.179199999999994</v>
          </cell>
          <cell r="F673">
            <v>24.939149999999998</v>
          </cell>
          <cell r="G673">
            <v>43.262699999999995</v>
          </cell>
          <cell r="H673">
            <v>87.53425</v>
          </cell>
          <cell r="I673">
            <v>62.112549999999999</v>
          </cell>
          <cell r="J673">
            <v>18.200184999999998</v>
          </cell>
          <cell r="K673">
            <v>29.639950000000002</v>
          </cell>
        </row>
        <row r="674">
          <cell r="A674" t="str">
            <v>NEMVEDRAFT_v1g182006</v>
          </cell>
          <cell r="B674" t="str">
            <v>an1-type zinc finger protein 5</v>
          </cell>
          <cell r="C674">
            <v>4.08558E-7</v>
          </cell>
          <cell r="D674">
            <v>133.14499999999998</v>
          </cell>
          <cell r="E674">
            <v>651.07400000000007</v>
          </cell>
          <cell r="F674">
            <v>385.46550000000002</v>
          </cell>
          <cell r="G674">
            <v>245.82799999999997</v>
          </cell>
          <cell r="H674">
            <v>154.09800000000001</v>
          </cell>
          <cell r="I674">
            <v>386.93399999999997</v>
          </cell>
          <cell r="J674">
            <v>257.214</v>
          </cell>
          <cell r="K674">
            <v>218.94550000000001</v>
          </cell>
        </row>
        <row r="675">
          <cell r="A675" t="str">
            <v>NEMVEDRAFT_v1g93030</v>
          </cell>
          <cell r="B675" t="str">
            <v>scavenger receptor class b member 1</v>
          </cell>
          <cell r="C675">
            <v>4.08654E-7</v>
          </cell>
          <cell r="D675">
            <v>27.461349999999999</v>
          </cell>
          <cell r="E675">
            <v>5.9727250000000005</v>
          </cell>
          <cell r="F675">
            <v>2.2073850000000004</v>
          </cell>
          <cell r="G675">
            <v>11.8813</v>
          </cell>
          <cell r="H675">
            <v>22.823999999999998</v>
          </cell>
          <cell r="I675">
            <v>6.8213100000000004</v>
          </cell>
          <cell r="J675">
            <v>4.4615200000000002</v>
          </cell>
          <cell r="K675">
            <v>4.8366249999999997</v>
          </cell>
        </row>
        <row r="676">
          <cell r="A676" t="str">
            <v>NEMVEDRAFT_v1g187332</v>
          </cell>
          <cell r="B676" t="str">
            <v>forkhead box protein b1</v>
          </cell>
          <cell r="C676">
            <v>4.08654E-7</v>
          </cell>
          <cell r="D676">
            <v>29.8613</v>
          </cell>
          <cell r="E676">
            <v>14.732199999999999</v>
          </cell>
          <cell r="F676">
            <v>122.13069999999999</v>
          </cell>
          <cell r="G676">
            <v>234.71899999999999</v>
          </cell>
          <cell r="H676">
            <v>49.934200000000004</v>
          </cell>
          <cell r="I676">
            <v>29.20345</v>
          </cell>
          <cell r="J676">
            <v>35.309249999999999</v>
          </cell>
          <cell r="K676">
            <v>34.006050000000002</v>
          </cell>
        </row>
        <row r="677">
          <cell r="A677" t="str">
            <v>NEMVEDRAFT_v1g174872</v>
          </cell>
          <cell r="B677" t="str">
            <v>sarcosine mitochondrial</v>
          </cell>
          <cell r="C677">
            <v>4.1404099999999999E-7</v>
          </cell>
          <cell r="D677">
            <v>613.23199999999997</v>
          </cell>
          <cell r="E677">
            <v>242.22049999999999</v>
          </cell>
          <cell r="F677">
            <v>334.43349999999998</v>
          </cell>
          <cell r="G677">
            <v>322.34299999999996</v>
          </cell>
          <cell r="H677">
            <v>536.29999999999995</v>
          </cell>
          <cell r="I677">
            <v>147.69150000000002</v>
          </cell>
          <cell r="J677">
            <v>161.08850000000001</v>
          </cell>
          <cell r="K677">
            <v>204.84950000000001</v>
          </cell>
        </row>
        <row r="678">
          <cell r="A678" t="str">
            <v>NEMVEDRAFT_v1g240392</v>
          </cell>
          <cell r="B678" t="str">
            <v>peroxisomal membrane protein 11b-like</v>
          </cell>
          <cell r="C678">
            <v>4.1876000000000003E-7</v>
          </cell>
          <cell r="D678">
            <v>213.62649999999999</v>
          </cell>
          <cell r="E678">
            <v>582.43849999999998</v>
          </cell>
          <cell r="F678">
            <v>660.54200000000003</v>
          </cell>
          <cell r="G678">
            <v>492.93849999999998</v>
          </cell>
          <cell r="H678">
            <v>184.3125</v>
          </cell>
          <cell r="I678">
            <v>811.59300000000007</v>
          </cell>
          <cell r="J678">
            <v>419.72149999999999</v>
          </cell>
          <cell r="K678">
            <v>389.58550000000002</v>
          </cell>
        </row>
        <row r="679">
          <cell r="A679" t="str">
            <v>NEMVEDRAFT_v1g138487</v>
          </cell>
          <cell r="B679" t="str">
            <v>deubiquitinating protein vcip135</v>
          </cell>
          <cell r="C679">
            <v>4.1876000000000003E-7</v>
          </cell>
          <cell r="D679">
            <v>68.819000000000003</v>
          </cell>
          <cell r="E679">
            <v>23.115949999999998</v>
          </cell>
          <cell r="F679">
            <v>21.283950000000001</v>
          </cell>
          <cell r="G679">
            <v>16.5307</v>
          </cell>
          <cell r="H679">
            <v>79.359800000000007</v>
          </cell>
          <cell r="I679">
            <v>21.713650000000001</v>
          </cell>
          <cell r="J679">
            <v>31.001550000000002</v>
          </cell>
          <cell r="K679">
            <v>26.118500000000001</v>
          </cell>
        </row>
        <row r="680">
          <cell r="A680" t="str">
            <v>NEMVEDRAFT_v1g240559</v>
          </cell>
          <cell r="B680" t="str">
            <v>a disintegrin and metalloproteinase with thrombospondin motifs 6</v>
          </cell>
          <cell r="C680">
            <v>4.1905900000000002E-7</v>
          </cell>
          <cell r="D680">
            <v>233.7895</v>
          </cell>
          <cell r="E680">
            <v>73.661000000000001</v>
          </cell>
          <cell r="F680">
            <v>73.285550000000001</v>
          </cell>
          <cell r="G680">
            <v>109.45005</v>
          </cell>
          <cell r="H680">
            <v>227.24700000000001</v>
          </cell>
          <cell r="I680">
            <v>67.483649999999997</v>
          </cell>
          <cell r="J680">
            <v>46.219549999999998</v>
          </cell>
          <cell r="K680">
            <v>131.166</v>
          </cell>
        </row>
        <row r="681">
          <cell r="A681" t="str">
            <v>NEMVEDRAFT_v1g150991</v>
          </cell>
          <cell r="B681" t="str">
            <v>golgi-associated plant pathogenesis-related protein 1-like</v>
          </cell>
          <cell r="C681">
            <v>4.2601900000000002E-7</v>
          </cell>
          <cell r="D681">
            <v>21.294699999999999</v>
          </cell>
          <cell r="E681">
            <v>1.98047</v>
          </cell>
          <cell r="F681">
            <v>2.10324</v>
          </cell>
          <cell r="G681">
            <v>3.0349699999999999</v>
          </cell>
          <cell r="H681">
            <v>9.4046099999999999</v>
          </cell>
          <cell r="I681">
            <v>1.116155</v>
          </cell>
          <cell r="J681">
            <v>1.3621535</v>
          </cell>
          <cell r="K681">
            <v>5.5066899999999999</v>
          </cell>
        </row>
        <row r="682">
          <cell r="A682" t="str">
            <v>NEMVEDRAFT_v1g200040</v>
          </cell>
          <cell r="B682" t="str">
            <v>gamma-glutamyltransferase</v>
          </cell>
          <cell r="C682">
            <v>4.33611E-7</v>
          </cell>
          <cell r="D682">
            <v>28.011699999999998</v>
          </cell>
          <cell r="E682">
            <v>26.646349999999998</v>
          </cell>
          <cell r="F682">
            <v>47.605449999999998</v>
          </cell>
          <cell r="G682">
            <v>59.923549999999999</v>
          </cell>
          <cell r="H682">
            <v>16.33325</v>
          </cell>
          <cell r="I682">
            <v>7.4549000000000003</v>
          </cell>
          <cell r="J682">
            <v>27.0349</v>
          </cell>
          <cell r="K682">
            <v>76.174099999999996</v>
          </cell>
        </row>
        <row r="683">
          <cell r="A683" t="str">
            <v>NEMVEDRAFT_v1g212709</v>
          </cell>
          <cell r="B683" t="str">
            <v>protein</v>
          </cell>
          <cell r="C683">
            <v>4.37132E-7</v>
          </cell>
          <cell r="D683">
            <v>389.30150000000003</v>
          </cell>
          <cell r="E683">
            <v>211.8245</v>
          </cell>
          <cell r="F683">
            <v>80.919550000000001</v>
          </cell>
          <cell r="G683">
            <v>142.96249999999998</v>
          </cell>
          <cell r="H683">
            <v>269.51850000000002</v>
          </cell>
          <cell r="I683">
            <v>86.273400000000009</v>
          </cell>
          <cell r="J683">
            <v>106.04310000000001</v>
          </cell>
          <cell r="K683">
            <v>244.4435</v>
          </cell>
        </row>
        <row r="684">
          <cell r="A684" t="str">
            <v>NEMVEDRAFT_v1g241620</v>
          </cell>
          <cell r="B684" t="str">
            <v>predicted protein</v>
          </cell>
          <cell r="C684">
            <v>4.40749E-7</v>
          </cell>
          <cell r="D684">
            <v>219.64150000000001</v>
          </cell>
          <cell r="E684">
            <v>580.99800000000005</v>
          </cell>
          <cell r="F684">
            <v>280.1875</v>
          </cell>
          <cell r="G684">
            <v>241.36799999999999</v>
          </cell>
          <cell r="H684">
            <v>167.90199999999999</v>
          </cell>
          <cell r="I684">
            <v>575.11750000000006</v>
          </cell>
          <cell r="J684">
            <v>233.2045</v>
          </cell>
          <cell r="K684">
            <v>220.82749999999999</v>
          </cell>
        </row>
        <row r="685">
          <cell r="A685" t="str">
            <v>NEMVEDRAFT_v1g116629</v>
          </cell>
          <cell r="B685" t="str">
            <v>endothelin-converting enzyme 2-like</v>
          </cell>
          <cell r="C685">
            <v>4.4661899999999998E-7</v>
          </cell>
          <cell r="D685">
            <v>635.94200000000001</v>
          </cell>
          <cell r="E685">
            <v>373.59699999999998</v>
          </cell>
          <cell r="F685">
            <v>222.35149999999999</v>
          </cell>
          <cell r="G685">
            <v>407.51949999999999</v>
          </cell>
          <cell r="H685">
            <v>623.38900000000001</v>
          </cell>
          <cell r="I685">
            <v>190.1885</v>
          </cell>
          <cell r="J685">
            <v>167.78749999999999</v>
          </cell>
          <cell r="K685">
            <v>313.40350000000001</v>
          </cell>
        </row>
        <row r="686">
          <cell r="A686" t="str">
            <v>NEMVEDRAFT_v1g64028</v>
          </cell>
          <cell r="B686" t="str">
            <v>ras-related protein rab-32</v>
          </cell>
          <cell r="C686">
            <v>4.4870500000000002E-7</v>
          </cell>
          <cell r="D686">
            <v>25.016349999999999</v>
          </cell>
          <cell r="E686">
            <v>65.981750000000005</v>
          </cell>
          <cell r="F686">
            <v>99.691100000000006</v>
          </cell>
          <cell r="G686">
            <v>61.600899999999996</v>
          </cell>
          <cell r="H686">
            <v>22.713000000000001</v>
          </cell>
          <cell r="I686">
            <v>57.73845</v>
          </cell>
          <cell r="J686">
            <v>110.46510000000001</v>
          </cell>
          <cell r="K686">
            <v>67.641400000000004</v>
          </cell>
        </row>
        <row r="687">
          <cell r="A687" t="str">
            <v>NEMVEDRAFT_v1g162278</v>
          </cell>
          <cell r="B687" t="str">
            <v>long-chain-fatty-acid-- ligase 5-like</v>
          </cell>
          <cell r="C687">
            <v>4.5224999999999999E-7</v>
          </cell>
          <cell r="D687">
            <v>195.85899999999998</v>
          </cell>
          <cell r="E687">
            <v>115.79904999999999</v>
          </cell>
          <cell r="F687">
            <v>46.629800000000003</v>
          </cell>
          <cell r="G687">
            <v>61.731999999999999</v>
          </cell>
          <cell r="H687">
            <v>154.75749999999999</v>
          </cell>
          <cell r="I687">
            <v>99.706699999999998</v>
          </cell>
          <cell r="J687">
            <v>49.180799999999998</v>
          </cell>
          <cell r="K687">
            <v>87.804149999999993</v>
          </cell>
        </row>
        <row r="688">
          <cell r="A688" t="str">
            <v>NEMVEDRAFT_v1g242003</v>
          </cell>
          <cell r="B688" t="str">
            <v>band -like protein 3 isoform 1</v>
          </cell>
          <cell r="C688">
            <v>4.5361299999999997E-7</v>
          </cell>
          <cell r="D688">
            <v>370.33299999999997</v>
          </cell>
          <cell r="E688">
            <v>1137.425</v>
          </cell>
          <cell r="F688">
            <v>662.68200000000002</v>
          </cell>
          <cell r="G688">
            <v>441.47749999999996</v>
          </cell>
          <cell r="H688">
            <v>254.63200000000001</v>
          </cell>
          <cell r="I688">
            <v>782.20049999999992</v>
          </cell>
          <cell r="J688">
            <v>468.48599999999999</v>
          </cell>
          <cell r="K688">
            <v>312.44900000000001</v>
          </cell>
        </row>
        <row r="689">
          <cell r="A689" t="str">
            <v>NEMVEDRAFT_v1g115829</v>
          </cell>
          <cell r="B689" t="str">
            <v>protein-lysine 6-oxidase-like</v>
          </cell>
          <cell r="C689">
            <v>4.5730299999999998E-7</v>
          </cell>
          <cell r="D689">
            <v>1225.26</v>
          </cell>
          <cell r="E689">
            <v>1173.4650000000001</v>
          </cell>
          <cell r="F689">
            <v>307.27050000000003</v>
          </cell>
          <cell r="G689">
            <v>641.25199999999995</v>
          </cell>
          <cell r="H689">
            <v>756.99350000000004</v>
          </cell>
          <cell r="I689">
            <v>917.86149999999998</v>
          </cell>
          <cell r="J689">
            <v>202.69299999999998</v>
          </cell>
          <cell r="K689">
            <v>613.63549999999998</v>
          </cell>
        </row>
        <row r="690">
          <cell r="A690" t="str">
            <v>NEMVEDRAFT_v1g180912</v>
          </cell>
          <cell r="B690" t="str">
            <v>cg7248 cg7248- partial</v>
          </cell>
          <cell r="C690">
            <v>4.7239000000000001E-7</v>
          </cell>
          <cell r="D690">
            <v>27331.200000000001</v>
          </cell>
          <cell r="E690">
            <v>13099.25</v>
          </cell>
          <cell r="F690">
            <v>8111.5450000000001</v>
          </cell>
          <cell r="G690">
            <v>5065.24</v>
          </cell>
          <cell r="H690">
            <v>26824.85</v>
          </cell>
          <cell r="I690">
            <v>19208.75</v>
          </cell>
          <cell r="J690">
            <v>11504.57</v>
          </cell>
          <cell r="K690">
            <v>6759.74</v>
          </cell>
        </row>
        <row r="691">
          <cell r="A691" t="str">
            <v>NEMVEDRAFT_v1g248083</v>
          </cell>
          <cell r="B691" t="str">
            <v>protein tspear</v>
          </cell>
          <cell r="C691">
            <v>4.8886099999999997E-7</v>
          </cell>
          <cell r="D691">
            <v>239.04399999999998</v>
          </cell>
          <cell r="E691">
            <v>82.35005000000001</v>
          </cell>
          <cell r="F691">
            <v>156.5565</v>
          </cell>
          <cell r="G691">
            <v>237.0455</v>
          </cell>
          <cell r="H691">
            <v>283.30200000000002</v>
          </cell>
          <cell r="I691">
            <v>57.0961</v>
          </cell>
          <cell r="J691">
            <v>181.66199999999998</v>
          </cell>
          <cell r="K691">
            <v>178.4385</v>
          </cell>
        </row>
        <row r="692">
          <cell r="A692" t="str">
            <v>NEMVEDRAFT_v1g201999</v>
          </cell>
          <cell r="B692" t="str">
            <v>protein</v>
          </cell>
          <cell r="C692">
            <v>4.9934200000000003E-7</v>
          </cell>
          <cell r="D692">
            <v>220.87700000000001</v>
          </cell>
          <cell r="E692">
            <v>884.37900000000002</v>
          </cell>
          <cell r="F692">
            <v>320.55</v>
          </cell>
          <cell r="G692">
            <v>341.65050000000002</v>
          </cell>
          <cell r="H692">
            <v>169.39150000000001</v>
          </cell>
          <cell r="I692">
            <v>913.96799999999996</v>
          </cell>
          <cell r="J692">
            <v>529.70450000000005</v>
          </cell>
          <cell r="K692">
            <v>320.67149999999998</v>
          </cell>
        </row>
        <row r="693">
          <cell r="A693" t="str">
            <v>NEMVEDRAFT_v1g200983</v>
          </cell>
          <cell r="B693" t="str">
            <v>protein</v>
          </cell>
          <cell r="C693">
            <v>5.2019799999999996E-7</v>
          </cell>
          <cell r="D693">
            <v>30.016750000000002</v>
          </cell>
          <cell r="E693">
            <v>8.6029049999999998</v>
          </cell>
          <cell r="F693">
            <v>6.4725850000000005</v>
          </cell>
          <cell r="G693">
            <v>23.762500000000003</v>
          </cell>
          <cell r="H693">
            <v>33.418900000000001</v>
          </cell>
          <cell r="I693">
            <v>9.3120849999999997</v>
          </cell>
          <cell r="J693">
            <v>5.8236749999999997</v>
          </cell>
          <cell r="K693">
            <v>21.456500000000002</v>
          </cell>
        </row>
        <row r="694">
          <cell r="A694" t="str">
            <v>NEMVEDRAFT_v1g205757</v>
          </cell>
          <cell r="B694" t="str">
            <v>protein</v>
          </cell>
          <cell r="C694">
            <v>5.2104800000000002E-7</v>
          </cell>
          <cell r="D694">
            <v>111.10145</v>
          </cell>
          <cell r="E694">
            <v>444.72149999999999</v>
          </cell>
          <cell r="F694">
            <v>408.44550000000004</v>
          </cell>
          <cell r="G694">
            <v>313.49849999999998</v>
          </cell>
          <cell r="H694">
            <v>73.272999999999996</v>
          </cell>
          <cell r="I694">
            <v>148.36849999999998</v>
          </cell>
          <cell r="J694">
            <v>498.0385</v>
          </cell>
          <cell r="K694">
            <v>456.2</v>
          </cell>
        </row>
        <row r="695">
          <cell r="A695" t="str">
            <v>NEMVEDRAFT_v1g209417</v>
          </cell>
          <cell r="B695" t="str">
            <v>calmodulin</v>
          </cell>
          <cell r="C695">
            <v>5.2123399999999997E-7</v>
          </cell>
          <cell r="D695">
            <v>6299.375</v>
          </cell>
          <cell r="E695">
            <v>4040.5650000000001</v>
          </cell>
          <cell r="F695">
            <v>2843.915</v>
          </cell>
          <cell r="G695">
            <v>2065.6499999999996</v>
          </cell>
          <cell r="H695">
            <v>4795.0300000000007</v>
          </cell>
          <cell r="I695">
            <v>2915.3149999999996</v>
          </cell>
          <cell r="J695">
            <v>1755.66</v>
          </cell>
          <cell r="K695">
            <v>1606.4</v>
          </cell>
        </row>
        <row r="696">
          <cell r="A696" t="str">
            <v>NEMVEDRAFT_v1g188243</v>
          </cell>
          <cell r="B696" t="str">
            <v>actin related protein 1</v>
          </cell>
          <cell r="C696">
            <v>5.2123399999999997E-7</v>
          </cell>
          <cell r="D696">
            <v>223663.5</v>
          </cell>
          <cell r="E696">
            <v>154691.5</v>
          </cell>
          <cell r="F696">
            <v>68429.3</v>
          </cell>
          <cell r="G696">
            <v>79309</v>
          </cell>
          <cell r="H696">
            <v>127730</v>
          </cell>
          <cell r="I696">
            <v>116527</v>
          </cell>
          <cell r="J696">
            <v>45566.95</v>
          </cell>
          <cell r="K696">
            <v>50016.5</v>
          </cell>
        </row>
        <row r="697">
          <cell r="A697" t="str">
            <v>NEMVEDRAFT_v1g112795</v>
          </cell>
          <cell r="B697" t="str">
            <v>serum paraoxonase arylesterase 2-like</v>
          </cell>
          <cell r="C697">
            <v>5.22363E-7</v>
          </cell>
          <cell r="D697">
            <v>31.35895</v>
          </cell>
          <cell r="E697">
            <v>9.9649649999999994</v>
          </cell>
          <cell r="F697">
            <v>4.4147700000000007</v>
          </cell>
          <cell r="G697">
            <v>10.46078</v>
          </cell>
          <cell r="H697">
            <v>28.8368</v>
          </cell>
          <cell r="I697">
            <v>2.999495</v>
          </cell>
          <cell r="J697">
            <v>7.0660450000000008</v>
          </cell>
          <cell r="K697">
            <v>14.634599999999999</v>
          </cell>
        </row>
        <row r="698">
          <cell r="A698" t="str">
            <v>NEMVEDRAFT_v1g154303</v>
          </cell>
          <cell r="B698" t="str">
            <v>low affinity immunoglobulin epsilon fc receptor</v>
          </cell>
          <cell r="C698">
            <v>5.23598E-7</v>
          </cell>
          <cell r="D698">
            <v>25.4133</v>
          </cell>
          <cell r="E698">
            <v>8.0158199999999997</v>
          </cell>
          <cell r="F698">
            <v>3.1585750000000004</v>
          </cell>
          <cell r="G698">
            <v>1</v>
          </cell>
          <cell r="H698">
            <v>24.233249999999998</v>
          </cell>
          <cell r="I698">
            <v>2.4733450000000001</v>
          </cell>
          <cell r="J698">
            <v>1.6095785</v>
          </cell>
          <cell r="K698">
            <v>1</v>
          </cell>
        </row>
        <row r="699">
          <cell r="A699" t="str">
            <v>NEMVEDRAFT_v1g87823</v>
          </cell>
          <cell r="B699" t="str">
            <v>membralin isoform 1</v>
          </cell>
          <cell r="C699">
            <v>5.23598E-7</v>
          </cell>
          <cell r="D699">
            <v>109.03125</v>
          </cell>
          <cell r="E699">
            <v>379.35</v>
          </cell>
          <cell r="F699">
            <v>314.43950000000001</v>
          </cell>
          <cell r="G699">
            <v>147.29</v>
          </cell>
          <cell r="H699">
            <v>91.971299999999999</v>
          </cell>
          <cell r="I699">
            <v>286.08799999999997</v>
          </cell>
          <cell r="J699">
            <v>202.65449999999998</v>
          </cell>
          <cell r="K699">
            <v>147.58300000000003</v>
          </cell>
        </row>
        <row r="700">
          <cell r="A700" t="str">
            <v>NEMVEDRAFT_v1g199299</v>
          </cell>
          <cell r="B700" t="str">
            <v>maguk p55 subfamily member 7</v>
          </cell>
          <cell r="C700">
            <v>5.4000800000000003E-7</v>
          </cell>
          <cell r="D700">
            <v>403.35550000000001</v>
          </cell>
          <cell r="E700">
            <v>117.36429999999999</v>
          </cell>
          <cell r="F700">
            <v>94.701700000000002</v>
          </cell>
          <cell r="G700">
            <v>156.45849999999999</v>
          </cell>
          <cell r="H700">
            <v>360.5675</v>
          </cell>
          <cell r="I700">
            <v>72.4739</v>
          </cell>
          <cell r="J700">
            <v>92.795700000000011</v>
          </cell>
          <cell r="K700">
            <v>184.7895</v>
          </cell>
        </row>
        <row r="701">
          <cell r="A701" t="str">
            <v>NEMVEDRAFT_v1g212947</v>
          </cell>
          <cell r="B701" t="str">
            <v>a disintegrin and metalloproteinase with thrombospondin motifs 16</v>
          </cell>
          <cell r="C701">
            <v>5.4112800000000003E-7</v>
          </cell>
          <cell r="D701">
            <v>170.73399999999998</v>
          </cell>
          <cell r="E701">
            <v>94.944999999999993</v>
          </cell>
          <cell r="F701">
            <v>34.085449999999994</v>
          </cell>
          <cell r="G701">
            <v>52.432249999999996</v>
          </cell>
          <cell r="H701">
            <v>199.12299999999999</v>
          </cell>
          <cell r="I701">
            <v>52.131999999999998</v>
          </cell>
          <cell r="J701">
            <v>75.515349999999998</v>
          </cell>
          <cell r="K701">
            <v>173.00299999999999</v>
          </cell>
        </row>
        <row r="702">
          <cell r="A702" t="str">
            <v>NEMVEDRAFT_v1g218222</v>
          </cell>
          <cell r="B702" t="str">
            <v>protein</v>
          </cell>
          <cell r="C702">
            <v>5.5964899999999998E-7</v>
          </cell>
          <cell r="D702">
            <v>20.568350000000002</v>
          </cell>
          <cell r="E702">
            <v>99.563500000000005</v>
          </cell>
          <cell r="F702">
            <v>96.436700000000002</v>
          </cell>
          <cell r="G702">
            <v>67.283850000000001</v>
          </cell>
          <cell r="H702">
            <v>24.529150000000001</v>
          </cell>
          <cell r="I702">
            <v>86.168800000000005</v>
          </cell>
          <cell r="J702">
            <v>66.55565</v>
          </cell>
          <cell r="K702">
            <v>60.024799999999999</v>
          </cell>
        </row>
        <row r="703">
          <cell r="A703" t="str">
            <v>NEMVEDRAFT_v1g199934</v>
          </cell>
          <cell r="B703" t="str">
            <v>crt homolog 2-like</v>
          </cell>
          <cell r="C703">
            <v>5.6201000000000004E-7</v>
          </cell>
          <cell r="D703">
            <v>34.090350000000001</v>
          </cell>
          <cell r="E703">
            <v>3.34253</v>
          </cell>
          <cell r="F703">
            <v>2.30905</v>
          </cell>
          <cell r="G703">
            <v>7.4741499999999998</v>
          </cell>
          <cell r="H703">
            <v>38.753349999999998</v>
          </cell>
          <cell r="I703">
            <v>8.062339999999999</v>
          </cell>
          <cell r="J703">
            <v>9.7929899999999996</v>
          </cell>
          <cell r="K703">
            <v>12.998624999999999</v>
          </cell>
        </row>
        <row r="704">
          <cell r="A704" t="str">
            <v>NEMVEDRAFT_v1g241049</v>
          </cell>
          <cell r="B704" t="str">
            <v>predicted protein</v>
          </cell>
          <cell r="C704">
            <v>5.6532300000000001E-7</v>
          </cell>
          <cell r="D704">
            <v>140.03199999999998</v>
          </cell>
          <cell r="E704">
            <v>267.41849999999999</v>
          </cell>
          <cell r="F704">
            <v>201.61450000000002</v>
          </cell>
          <cell r="G704">
            <v>122.03895</v>
          </cell>
          <cell r="H704">
            <v>102.84360000000001</v>
          </cell>
          <cell r="I704">
            <v>367.3125</v>
          </cell>
          <cell r="J704">
            <v>151.8115</v>
          </cell>
          <cell r="K704">
            <v>74.9054</v>
          </cell>
        </row>
        <row r="705">
          <cell r="A705" t="str">
            <v>NEMVEDRAFT_v1g242345</v>
          </cell>
          <cell r="B705" t="str">
            <v>protein g7c-like</v>
          </cell>
          <cell r="C705">
            <v>5.72921E-7</v>
          </cell>
          <cell r="D705">
            <v>96.23115</v>
          </cell>
          <cell r="E705">
            <v>1616.5650000000001</v>
          </cell>
          <cell r="F705">
            <v>572.26350000000002</v>
          </cell>
          <cell r="G705">
            <v>188.99950000000001</v>
          </cell>
          <cell r="H705">
            <v>80.568600000000004</v>
          </cell>
          <cell r="I705">
            <v>781.88699999999994</v>
          </cell>
          <cell r="J705">
            <v>736.35550000000001</v>
          </cell>
          <cell r="K705">
            <v>385.21899999999999</v>
          </cell>
        </row>
        <row r="706">
          <cell r="A706" t="str">
            <v>NEMVEDRAFT_v1g233044</v>
          </cell>
          <cell r="B706" t="str">
            <v>rab-3a-interacting protein isoform 1</v>
          </cell>
          <cell r="C706">
            <v>5.7295300000000004E-7</v>
          </cell>
          <cell r="D706">
            <v>181.72500000000002</v>
          </cell>
          <cell r="E706">
            <v>68.948599999999999</v>
          </cell>
          <cell r="F706">
            <v>52.169750000000001</v>
          </cell>
          <cell r="G706">
            <v>64.572100000000006</v>
          </cell>
          <cell r="H706">
            <v>179.02799999999999</v>
          </cell>
          <cell r="I706">
            <v>73.836950000000002</v>
          </cell>
          <cell r="J706">
            <v>65.427850000000007</v>
          </cell>
          <cell r="K706">
            <v>75.179749999999999</v>
          </cell>
        </row>
        <row r="707">
          <cell r="A707" t="str">
            <v>NEMVEDRAFT_v1g206962</v>
          </cell>
          <cell r="B707" t="str">
            <v>cell wall adhesin</v>
          </cell>
          <cell r="C707">
            <v>5.7433300000000001E-7</v>
          </cell>
          <cell r="D707">
            <v>90.422849999999997</v>
          </cell>
          <cell r="E707">
            <v>23.460349999999998</v>
          </cell>
          <cell r="F707">
            <v>25.53745</v>
          </cell>
          <cell r="G707">
            <v>44.039349999999999</v>
          </cell>
          <cell r="H707">
            <v>82.384699999999995</v>
          </cell>
          <cell r="I707">
            <v>20.437799999999999</v>
          </cell>
          <cell r="J707">
            <v>40.033900000000003</v>
          </cell>
          <cell r="K707">
            <v>74.634449999999987</v>
          </cell>
        </row>
        <row r="708">
          <cell r="A708" t="str">
            <v>EMNVEG_estExt_gwp.C_2190018</v>
          </cell>
          <cell r="B708" t="str">
            <v>--</v>
          </cell>
          <cell r="C708">
            <v>5.7557799999999997E-7</v>
          </cell>
          <cell r="D708">
            <v>71.043049999999994</v>
          </cell>
          <cell r="E708">
            <v>110.852</v>
          </cell>
          <cell r="F708">
            <v>232.1515</v>
          </cell>
          <cell r="G708">
            <v>98.472099999999998</v>
          </cell>
          <cell r="H708">
            <v>129.53149999999999</v>
          </cell>
          <cell r="I708">
            <v>353.65250000000003</v>
          </cell>
          <cell r="J708">
            <v>292.62700000000001</v>
          </cell>
          <cell r="K708">
            <v>81.75215</v>
          </cell>
        </row>
        <row r="709">
          <cell r="A709" t="str">
            <v>NEMVEDRAFT_v1g247078</v>
          </cell>
          <cell r="B709" t="str">
            <v>non-ribosomal peptide synthetase</v>
          </cell>
          <cell r="C709">
            <v>5.7662599999999999E-7</v>
          </cell>
          <cell r="D709">
            <v>299.25549999999998</v>
          </cell>
          <cell r="E709">
            <v>1471.09</v>
          </cell>
          <cell r="F709">
            <v>712.38049999999998</v>
          </cell>
          <cell r="G709">
            <v>493.46250000000003</v>
          </cell>
          <cell r="H709">
            <v>256.10249999999996</v>
          </cell>
          <cell r="I709">
            <v>571.85599999999999</v>
          </cell>
          <cell r="J709">
            <v>338.17250000000001</v>
          </cell>
          <cell r="K709">
            <v>365.33450000000005</v>
          </cell>
        </row>
        <row r="710">
          <cell r="A710" t="str">
            <v>NEMVEDRAFT_v1g248334</v>
          </cell>
          <cell r="B710" t="str">
            <v>predicted protein</v>
          </cell>
          <cell r="C710">
            <v>5.7718400000000004E-7</v>
          </cell>
          <cell r="D710">
            <v>554.78150000000005</v>
          </cell>
          <cell r="E710">
            <v>307.63049999999998</v>
          </cell>
          <cell r="F710">
            <v>144.97669999999999</v>
          </cell>
          <cell r="G710">
            <v>320.53300000000002</v>
          </cell>
          <cell r="H710">
            <v>379.36800000000005</v>
          </cell>
          <cell r="I710">
            <v>208.91750000000002</v>
          </cell>
          <cell r="J710">
            <v>116.83800000000001</v>
          </cell>
          <cell r="K710">
            <v>169.06100000000001</v>
          </cell>
        </row>
        <row r="711">
          <cell r="A711" t="str">
            <v>NEMVEDRAFT_v1g201949</v>
          </cell>
          <cell r="B711" t="str">
            <v>vascular cell adhesion protein 1 isoform 2</v>
          </cell>
          <cell r="C711">
            <v>5.9190800000000001E-7</v>
          </cell>
          <cell r="D711">
            <v>89.252399999999994</v>
          </cell>
          <cell r="E711">
            <v>59.821200000000005</v>
          </cell>
          <cell r="F711">
            <v>65.855900000000005</v>
          </cell>
          <cell r="G711">
            <v>99.506500000000003</v>
          </cell>
          <cell r="H711">
            <v>67.4636</v>
          </cell>
          <cell r="I711">
            <v>22.954750000000001</v>
          </cell>
          <cell r="J711">
            <v>75.741799999999998</v>
          </cell>
          <cell r="K711">
            <v>268.30950000000001</v>
          </cell>
        </row>
        <row r="712">
          <cell r="A712" t="str">
            <v>NEMVEDRAFT_v1g124606</v>
          </cell>
          <cell r="B712" t="str">
            <v>cyclin-l2 isoform 3</v>
          </cell>
          <cell r="C712">
            <v>5.9764499999999998E-7</v>
          </cell>
          <cell r="D712">
            <v>196.084</v>
          </cell>
          <cell r="E712">
            <v>762.4425</v>
          </cell>
          <cell r="F712">
            <v>620.11649999999997</v>
          </cell>
          <cell r="G712">
            <v>395.89400000000001</v>
          </cell>
          <cell r="H712">
            <v>271.58799999999997</v>
          </cell>
          <cell r="I712">
            <v>748.64650000000006</v>
          </cell>
          <cell r="J712">
            <v>483.06349999999998</v>
          </cell>
          <cell r="K712">
            <v>300.0025</v>
          </cell>
        </row>
        <row r="713">
          <cell r="A713" t="str">
            <v>NEMVEDRAFT_v1g245668</v>
          </cell>
          <cell r="B713" t="str">
            <v>amyloid protein-binding protein 2</v>
          </cell>
          <cell r="C713">
            <v>5.9764499999999998E-7</v>
          </cell>
          <cell r="D713">
            <v>253.93049999999999</v>
          </cell>
          <cell r="E713">
            <v>787.86750000000006</v>
          </cell>
          <cell r="F713">
            <v>586.49549999999999</v>
          </cell>
          <cell r="G713">
            <v>254.9975</v>
          </cell>
          <cell r="H713">
            <v>236.50049999999999</v>
          </cell>
          <cell r="I713">
            <v>502.66100000000006</v>
          </cell>
          <cell r="J713">
            <v>398.75850000000003</v>
          </cell>
          <cell r="K713">
            <v>192.25700000000001</v>
          </cell>
        </row>
        <row r="714">
          <cell r="A714" t="str">
            <v>NEMVEDRAFT_v1g128202</v>
          </cell>
          <cell r="B714" t="str">
            <v>zinc finger mynd domain-containing protein 11 isoform 1</v>
          </cell>
          <cell r="C714">
            <v>5.9764499999999998E-7</v>
          </cell>
          <cell r="D714">
            <v>22.352449999999997</v>
          </cell>
          <cell r="E714">
            <v>98.475850000000008</v>
          </cell>
          <cell r="F714">
            <v>115.18365</v>
          </cell>
          <cell r="G714">
            <v>53.20805</v>
          </cell>
          <cell r="H714">
            <v>19.0837</v>
          </cell>
          <cell r="I714">
            <v>61.426649999999995</v>
          </cell>
          <cell r="J714">
            <v>59.515799999999999</v>
          </cell>
          <cell r="K714">
            <v>55.612200000000001</v>
          </cell>
        </row>
        <row r="715">
          <cell r="A715" t="str">
            <v>NEMVEDRAFT_v1g205488</v>
          </cell>
          <cell r="B715" t="str">
            <v>collagen alpha-1 chain-like</v>
          </cell>
          <cell r="C715">
            <v>5.9779300000000004E-7</v>
          </cell>
          <cell r="D715">
            <v>4711.1899999999996</v>
          </cell>
          <cell r="E715">
            <v>5556.78</v>
          </cell>
          <cell r="F715">
            <v>1500.145</v>
          </cell>
          <cell r="G715">
            <v>1019.0055</v>
          </cell>
          <cell r="H715">
            <v>3060.73</v>
          </cell>
          <cell r="I715">
            <v>3265.6849999999999</v>
          </cell>
          <cell r="J715">
            <v>1110.4195</v>
          </cell>
          <cell r="K715">
            <v>1033.4615000000001</v>
          </cell>
        </row>
        <row r="716">
          <cell r="A716" t="str">
            <v>NEMVEDRAFT_v1g135116</v>
          </cell>
          <cell r="B716" t="str">
            <v>Bicaudal C-like protein 2 (Fragment)</v>
          </cell>
          <cell r="C716">
            <v>6.0133600000000001E-7</v>
          </cell>
          <cell r="D716">
            <v>13.4115</v>
          </cell>
          <cell r="E716">
            <v>99.375799999999998</v>
          </cell>
          <cell r="F716">
            <v>85.417349999999999</v>
          </cell>
          <cell r="G716">
            <v>73.548599999999993</v>
          </cell>
          <cell r="H716">
            <v>15.417449999999999</v>
          </cell>
          <cell r="I716">
            <v>80.492800000000003</v>
          </cell>
          <cell r="J716">
            <v>60.885800000000003</v>
          </cell>
          <cell r="K716">
            <v>53.256300000000003</v>
          </cell>
        </row>
        <row r="717">
          <cell r="A717" t="str">
            <v>NEMVEDRAFT_v1g204928</v>
          </cell>
          <cell r="B717" t="str">
            <v>cathepsin f precursor</v>
          </cell>
          <cell r="C717">
            <v>6.0133600000000001E-7</v>
          </cell>
          <cell r="D717">
            <v>6228.1399999999994</v>
          </cell>
          <cell r="E717">
            <v>3875.4700000000003</v>
          </cell>
          <cell r="F717">
            <v>1598.2349999999999</v>
          </cell>
          <cell r="G717">
            <v>1859.99</v>
          </cell>
          <cell r="H717">
            <v>4597.0150000000003</v>
          </cell>
          <cell r="I717">
            <v>2883.9449999999997</v>
          </cell>
          <cell r="J717">
            <v>2175.0500000000002</v>
          </cell>
          <cell r="K717">
            <v>2223.0050000000001</v>
          </cell>
        </row>
        <row r="718">
          <cell r="A718" t="str">
            <v>NEMVEDRAFT_v1g110667</v>
          </cell>
          <cell r="B718" t="str">
            <v>peroxidasin homolog</v>
          </cell>
          <cell r="C718">
            <v>6.0216500000000002E-7</v>
          </cell>
          <cell r="D718">
            <v>256.50650000000002</v>
          </cell>
          <cell r="E718">
            <v>575.54999999999995</v>
          </cell>
          <cell r="F718">
            <v>582.11299999999994</v>
          </cell>
          <cell r="G718">
            <v>748.52300000000002</v>
          </cell>
          <cell r="H718">
            <v>221.63850000000002</v>
          </cell>
          <cell r="I718">
            <v>382.88549999999998</v>
          </cell>
          <cell r="J718">
            <v>708.63349999999991</v>
          </cell>
          <cell r="K718">
            <v>982.76850000000002</v>
          </cell>
        </row>
        <row r="719">
          <cell r="A719" t="str">
            <v>NEMVEDRAFT_v1g165649</v>
          </cell>
          <cell r="B719" t="str">
            <v>isochorismatase domain-containing protein 1</v>
          </cell>
          <cell r="C719">
            <v>6.1147500000000004E-7</v>
          </cell>
          <cell r="D719">
            <v>5612.1149999999998</v>
          </cell>
          <cell r="E719">
            <v>4206.1499999999996</v>
          </cell>
          <cell r="F719">
            <v>2207.8150000000001</v>
          </cell>
          <cell r="G719">
            <v>2254.2399999999998</v>
          </cell>
          <cell r="H719">
            <v>3758.42</v>
          </cell>
          <cell r="I719">
            <v>4414.68</v>
          </cell>
          <cell r="J719">
            <v>1683.9050000000002</v>
          </cell>
          <cell r="K719">
            <v>1500.9449999999999</v>
          </cell>
        </row>
        <row r="720">
          <cell r="A720" t="str">
            <v>NEMVEDRAFT_v1g136508</v>
          </cell>
          <cell r="B720" t="str">
            <v>probable inactive purple acid phosphatase 27-like</v>
          </cell>
          <cell r="C720">
            <v>6.23368E-7</v>
          </cell>
          <cell r="D720">
            <v>2644.645</v>
          </cell>
          <cell r="E720">
            <v>1379.915</v>
          </cell>
          <cell r="F720">
            <v>339.08799999999997</v>
          </cell>
          <cell r="G720">
            <v>479.31299999999999</v>
          </cell>
          <cell r="H720">
            <v>1713.98</v>
          </cell>
          <cell r="I720">
            <v>1254.4949999999999</v>
          </cell>
          <cell r="J720">
            <v>405.36400000000003</v>
          </cell>
          <cell r="K720">
            <v>464.68700000000001</v>
          </cell>
        </row>
        <row r="721">
          <cell r="A721" t="str">
            <v>NEMVEDRAFT_v1g204929</v>
          </cell>
          <cell r="B721" t="str">
            <v>cystatin-c precursor</v>
          </cell>
          <cell r="C721">
            <v>6.3704000000000005E-7</v>
          </cell>
          <cell r="D721">
            <v>1944.335</v>
          </cell>
          <cell r="E721">
            <v>1122.5999999999999</v>
          </cell>
          <cell r="F721">
            <v>477.14800000000002</v>
          </cell>
          <cell r="G721">
            <v>539.31150000000002</v>
          </cell>
          <cell r="H721">
            <v>1568.0500000000002</v>
          </cell>
          <cell r="I721">
            <v>752.12249999999995</v>
          </cell>
          <cell r="J721">
            <v>745.46250000000009</v>
          </cell>
          <cell r="K721">
            <v>803.37200000000007</v>
          </cell>
        </row>
        <row r="722">
          <cell r="A722" t="str">
            <v>NEMVEDRAFT_v1g80945</v>
          </cell>
          <cell r="B722" t="str">
            <v>collagen alpha-2 chain precursor</v>
          </cell>
          <cell r="C722">
            <v>6.3899600000000004E-7</v>
          </cell>
          <cell r="D722">
            <v>25580.7</v>
          </cell>
          <cell r="E722">
            <v>30662.949999999997</v>
          </cell>
          <cell r="F722">
            <v>7397.5450000000001</v>
          </cell>
          <cell r="G722">
            <v>5505.92</v>
          </cell>
          <cell r="H722">
            <v>16461.05</v>
          </cell>
          <cell r="I722">
            <v>18811.900000000001</v>
          </cell>
          <cell r="J722">
            <v>5725.16</v>
          </cell>
          <cell r="K722">
            <v>6695.52</v>
          </cell>
        </row>
        <row r="723">
          <cell r="A723" t="str">
            <v>NEMVEDRAFT_v1g215811</v>
          </cell>
          <cell r="B723" t="str">
            <v>predicted protein</v>
          </cell>
          <cell r="C723">
            <v>6.3899600000000004E-7</v>
          </cell>
          <cell r="D723">
            <v>305.98250000000002</v>
          </cell>
          <cell r="E723">
            <v>104.1746</v>
          </cell>
          <cell r="F723">
            <v>36.418950000000002</v>
          </cell>
          <cell r="G723">
            <v>25.763999999999999</v>
          </cell>
          <cell r="H723">
            <v>129.72505000000001</v>
          </cell>
          <cell r="I723">
            <v>67.19</v>
          </cell>
          <cell r="J723">
            <v>22.78415</v>
          </cell>
          <cell r="K723">
            <v>16.395350000000001</v>
          </cell>
        </row>
        <row r="724">
          <cell r="A724" t="str">
            <v>NEMVEDRAFT_v1g239810</v>
          </cell>
          <cell r="B724" t="str">
            <v>netrin receptor unc5c-like</v>
          </cell>
          <cell r="C724">
            <v>6.4075200000000002E-7</v>
          </cell>
          <cell r="D724">
            <v>504.35400000000004</v>
          </cell>
          <cell r="E724">
            <v>238.2595</v>
          </cell>
          <cell r="F724">
            <v>129.81049999999999</v>
          </cell>
          <cell r="G724">
            <v>228.19749999999999</v>
          </cell>
          <cell r="H724">
            <v>550.73299999999995</v>
          </cell>
          <cell r="I724">
            <v>227.00399999999999</v>
          </cell>
          <cell r="J724">
            <v>203.8365</v>
          </cell>
          <cell r="K724">
            <v>276.96350000000001</v>
          </cell>
        </row>
        <row r="725">
          <cell r="A725" t="str">
            <v>NEMVEDRAFT_v1g121086</v>
          </cell>
          <cell r="B725" t="str">
            <v>collagen triple helix repeat-containing protein 1</v>
          </cell>
          <cell r="C725">
            <v>6.5164600000000004E-7</v>
          </cell>
          <cell r="D725">
            <v>161.04649999999998</v>
          </cell>
          <cell r="E725">
            <v>64.283100000000005</v>
          </cell>
          <cell r="F725">
            <v>66.257750000000001</v>
          </cell>
          <cell r="G725">
            <v>31.51155</v>
          </cell>
          <cell r="H725">
            <v>157.5265</v>
          </cell>
          <cell r="I725">
            <v>37.230900000000005</v>
          </cell>
          <cell r="J725">
            <v>77.468600000000009</v>
          </cell>
          <cell r="K725">
            <v>78.084499999999991</v>
          </cell>
        </row>
        <row r="726">
          <cell r="A726" t="str">
            <v>NEMVEDRAFT_v1g80734</v>
          </cell>
          <cell r="B726" t="str">
            <v>zinc finger cchc domain-containing protein 24-like</v>
          </cell>
          <cell r="C726">
            <v>6.6324299999999998E-7</v>
          </cell>
          <cell r="D726">
            <v>314.69849999999997</v>
          </cell>
          <cell r="E726">
            <v>121.18474999999999</v>
          </cell>
          <cell r="F726">
            <v>30.048050000000003</v>
          </cell>
          <cell r="G726">
            <v>73.610749999999996</v>
          </cell>
          <cell r="H726">
            <v>225.67149999999998</v>
          </cell>
          <cell r="I726">
            <v>168.60599999999999</v>
          </cell>
          <cell r="J726">
            <v>54.879450000000006</v>
          </cell>
          <cell r="K726">
            <v>71.608450000000005</v>
          </cell>
        </row>
        <row r="727">
          <cell r="A727" t="str">
            <v>NEMVEDRAFT_v1g202961</v>
          </cell>
          <cell r="B727" t="str">
            <v>reversion-inducing cysteine-rich protein with kazal motifs</v>
          </cell>
          <cell r="C727">
            <v>6.7258500000000004E-7</v>
          </cell>
          <cell r="D727">
            <v>4951.3099999999995</v>
          </cell>
          <cell r="E727">
            <v>3433.0250000000001</v>
          </cell>
          <cell r="F727">
            <v>1929.27</v>
          </cell>
          <cell r="G727">
            <v>2089.1149999999998</v>
          </cell>
          <cell r="H727">
            <v>2862.5299999999997</v>
          </cell>
          <cell r="I727">
            <v>3462.5349999999999</v>
          </cell>
          <cell r="J727">
            <v>1292.857</v>
          </cell>
          <cell r="K727">
            <v>938.02749999999992</v>
          </cell>
        </row>
        <row r="728">
          <cell r="A728" t="str">
            <v>NEMVEDRAFT_v1g242419</v>
          </cell>
          <cell r="B728" t="str">
            <v>predicted protein</v>
          </cell>
          <cell r="C728">
            <v>6.8063500000000001E-7</v>
          </cell>
          <cell r="D728">
            <v>298.3</v>
          </cell>
          <cell r="E728">
            <v>34.630849999999995</v>
          </cell>
          <cell r="F728">
            <v>46.540849999999999</v>
          </cell>
          <cell r="G728">
            <v>63.472050000000003</v>
          </cell>
          <cell r="H728">
            <v>146.00319999999999</v>
          </cell>
          <cell r="I728">
            <v>30.964749999999999</v>
          </cell>
          <cell r="J728">
            <v>45.211550000000003</v>
          </cell>
          <cell r="K728">
            <v>29.0946</v>
          </cell>
        </row>
        <row r="729">
          <cell r="A729" t="str">
            <v>NEMVEDRAFT_v1g237962</v>
          </cell>
          <cell r="B729" t="str">
            <v>steroid receptor rna activator 1</v>
          </cell>
          <cell r="C729">
            <v>6.8430499999999999E-7</v>
          </cell>
          <cell r="D729">
            <v>508.95949999999993</v>
          </cell>
          <cell r="E729">
            <v>1542.4349999999999</v>
          </cell>
          <cell r="F729">
            <v>678.94799999999998</v>
          </cell>
          <cell r="G729">
            <v>512.76400000000001</v>
          </cell>
          <cell r="H729">
            <v>458.24400000000003</v>
          </cell>
          <cell r="I729">
            <v>1229.95</v>
          </cell>
          <cell r="J729">
            <v>665.97050000000002</v>
          </cell>
          <cell r="K729">
            <v>554.95400000000006</v>
          </cell>
        </row>
        <row r="730">
          <cell r="A730" t="str">
            <v>NEMVEDRAFT_v1g230884</v>
          </cell>
          <cell r="B730" t="str">
            <v>synaptotagmin-6 isoform 2</v>
          </cell>
          <cell r="C730">
            <v>6.9144699999999998E-7</v>
          </cell>
          <cell r="D730">
            <v>45.406750000000002</v>
          </cell>
          <cell r="E730">
            <v>247.98149999999998</v>
          </cell>
          <cell r="F730">
            <v>101.24039999999999</v>
          </cell>
          <cell r="G730">
            <v>83.360950000000003</v>
          </cell>
          <cell r="H730">
            <v>45.866950000000003</v>
          </cell>
          <cell r="I730">
            <v>150.51320000000001</v>
          </cell>
          <cell r="J730">
            <v>53.655450000000002</v>
          </cell>
          <cell r="K730">
            <v>82.493449999999996</v>
          </cell>
        </row>
        <row r="731">
          <cell r="A731" t="str">
            <v>NEMVEDRAFT_v1g244654</v>
          </cell>
          <cell r="B731" t="str">
            <v>predicted protein</v>
          </cell>
          <cell r="C731">
            <v>6.9322299999999999E-7</v>
          </cell>
          <cell r="D731">
            <v>28.848500000000001</v>
          </cell>
          <cell r="E731">
            <v>106.48384999999999</v>
          </cell>
          <cell r="F731">
            <v>129.50550000000001</v>
          </cell>
          <cell r="G731">
            <v>72.191850000000002</v>
          </cell>
          <cell r="H731">
            <v>39.74315</v>
          </cell>
          <cell r="I731">
            <v>130.90699999999998</v>
          </cell>
          <cell r="J731">
            <v>93.05619999999999</v>
          </cell>
          <cell r="K731">
            <v>45.689499999999995</v>
          </cell>
        </row>
        <row r="732">
          <cell r="A732" t="str">
            <v>NEMVEDRAFT_v1g28237</v>
          </cell>
          <cell r="B732" t="str">
            <v>transcription factor sp5</v>
          </cell>
          <cell r="C732">
            <v>7.1361999999999995E-7</v>
          </cell>
          <cell r="D732">
            <v>33.869399999999999</v>
          </cell>
          <cell r="E732">
            <v>124.96549999999999</v>
          </cell>
          <cell r="F732">
            <v>268.13400000000001</v>
          </cell>
          <cell r="G732">
            <v>250.21699999999998</v>
          </cell>
          <cell r="H732">
            <v>58.000599999999999</v>
          </cell>
          <cell r="I732">
            <v>211.1405</v>
          </cell>
          <cell r="J732">
            <v>84.146450000000002</v>
          </cell>
          <cell r="K732">
            <v>27.283999999999999</v>
          </cell>
        </row>
        <row r="733">
          <cell r="A733" t="str">
            <v>NEMVEDRAFT_v1g166027</v>
          </cell>
          <cell r="B733" t="str">
            <v>tolloid-like protein 1</v>
          </cell>
          <cell r="C733">
            <v>7.18746E-7</v>
          </cell>
          <cell r="D733">
            <v>304.81849999999997</v>
          </cell>
          <cell r="E733">
            <v>928.15249999999992</v>
          </cell>
          <cell r="F733">
            <v>655.48649999999998</v>
          </cell>
          <cell r="G733">
            <v>251.25049999999999</v>
          </cell>
          <cell r="H733">
            <v>235.767</v>
          </cell>
          <cell r="I733">
            <v>554.70550000000003</v>
          </cell>
          <cell r="J733">
            <v>814.37699999999995</v>
          </cell>
          <cell r="K733">
            <v>461.447</v>
          </cell>
        </row>
        <row r="734">
          <cell r="A734" t="str">
            <v>NEMVEDRAFT_v1g161560</v>
          </cell>
          <cell r="B734" t="str">
            <v>Adenylyl cyclase-associated protein</v>
          </cell>
          <cell r="C734">
            <v>7.3752700000000004E-7</v>
          </cell>
          <cell r="D734">
            <v>15871.1</v>
          </cell>
          <cell r="E734">
            <v>11715.25</v>
          </cell>
          <cell r="F734">
            <v>5556.49</v>
          </cell>
          <cell r="G734">
            <v>6227.9</v>
          </cell>
          <cell r="H734">
            <v>10242.369999999999</v>
          </cell>
          <cell r="I734">
            <v>12422.8</v>
          </cell>
          <cell r="J734">
            <v>4828.9799999999996</v>
          </cell>
          <cell r="K734">
            <v>4714.7749999999996</v>
          </cell>
        </row>
        <row r="735">
          <cell r="A735" t="str">
            <v>NEMVEDRAFT_v1g174147</v>
          </cell>
          <cell r="B735" t="str">
            <v>sphingolipid delta -desaturase des1-like</v>
          </cell>
          <cell r="C735">
            <v>7.4944999999999998E-7</v>
          </cell>
          <cell r="D735">
            <v>463.84100000000001</v>
          </cell>
          <cell r="E735">
            <v>188.31700000000001</v>
          </cell>
          <cell r="F735">
            <v>116.99854999999999</v>
          </cell>
          <cell r="G735">
            <v>161.6875</v>
          </cell>
          <cell r="H735">
            <v>213.1765</v>
          </cell>
          <cell r="I735">
            <v>166.31549999999999</v>
          </cell>
          <cell r="J735">
            <v>62.588949999999997</v>
          </cell>
          <cell r="K735">
            <v>121.8355</v>
          </cell>
        </row>
        <row r="736">
          <cell r="A736" t="str">
            <v>NEMVEDRAFT_v1g115107</v>
          </cell>
          <cell r="B736" t="str">
            <v>phosphatidylinositol-glycan-specific phospholipase d</v>
          </cell>
          <cell r="C736">
            <v>7.6319999999999995E-7</v>
          </cell>
          <cell r="D736">
            <v>33.451999999999998</v>
          </cell>
          <cell r="E736">
            <v>6.6537600000000001</v>
          </cell>
          <cell r="F736">
            <v>11.491499999999998</v>
          </cell>
          <cell r="G736">
            <v>36.612700000000004</v>
          </cell>
          <cell r="H736">
            <v>52.098700000000001</v>
          </cell>
          <cell r="I736">
            <v>13.000315000000001</v>
          </cell>
          <cell r="J736">
            <v>23.299950000000003</v>
          </cell>
          <cell r="K736">
            <v>46.929850000000002</v>
          </cell>
        </row>
        <row r="737">
          <cell r="A737" t="str">
            <v>NEMVEDRAFT_v1g242539</v>
          </cell>
          <cell r="B737" t="str">
            <v>predicted protein</v>
          </cell>
          <cell r="C737">
            <v>7.6934700000000001E-7</v>
          </cell>
          <cell r="D737">
            <v>340.24700000000001</v>
          </cell>
          <cell r="E737">
            <v>187.83949999999999</v>
          </cell>
          <cell r="F737">
            <v>59.449799999999996</v>
          </cell>
          <cell r="G737">
            <v>162.58949999999999</v>
          </cell>
          <cell r="H737">
            <v>280.61</v>
          </cell>
          <cell r="I737">
            <v>146.8485</v>
          </cell>
          <cell r="J737">
            <v>100.48445000000001</v>
          </cell>
          <cell r="K737">
            <v>137.16849999999999</v>
          </cell>
        </row>
        <row r="738">
          <cell r="A738" t="str">
            <v>NEMVEDRAFT_v1g125559</v>
          </cell>
          <cell r="B738" t="str">
            <v>neurogenic locus notch homolog protein 2-like</v>
          </cell>
          <cell r="C738">
            <v>7.70639E-7</v>
          </cell>
          <cell r="D738">
            <v>69.168900000000008</v>
          </cell>
          <cell r="E738">
            <v>39.703400000000002</v>
          </cell>
          <cell r="F738">
            <v>14.565999999999999</v>
          </cell>
          <cell r="G738">
            <v>18.85453</v>
          </cell>
          <cell r="H738">
            <v>61.173450000000003</v>
          </cell>
          <cell r="I738">
            <v>26.660350000000001</v>
          </cell>
          <cell r="J738">
            <v>17.348599999999998</v>
          </cell>
          <cell r="K738">
            <v>23.217199999999998</v>
          </cell>
        </row>
        <row r="739">
          <cell r="A739" t="str">
            <v>NEMVEDRAFT_v1g245501</v>
          </cell>
          <cell r="B739" t="str">
            <v>predicted protein</v>
          </cell>
          <cell r="C739">
            <v>7.7312299999999995E-7</v>
          </cell>
          <cell r="D739">
            <v>105.0866</v>
          </cell>
          <cell r="E739">
            <v>92.408950000000004</v>
          </cell>
          <cell r="F739">
            <v>56.182700000000004</v>
          </cell>
          <cell r="G739">
            <v>22.536000000000001</v>
          </cell>
          <cell r="H739">
            <v>97.987200000000001</v>
          </cell>
          <cell r="I739">
            <v>76.751949999999994</v>
          </cell>
          <cell r="J739">
            <v>33.327249999999999</v>
          </cell>
          <cell r="K739">
            <v>19.000700000000002</v>
          </cell>
        </row>
        <row r="740">
          <cell r="A740" t="str">
            <v>NEMVEDRAFT_v1g207626</v>
          </cell>
          <cell r="B740" t="str">
            <v>protein</v>
          </cell>
          <cell r="C740">
            <v>7.7873000000000004E-7</v>
          </cell>
          <cell r="D740">
            <v>19.9955</v>
          </cell>
          <cell r="E740">
            <v>5.2603849999999994</v>
          </cell>
          <cell r="F740">
            <v>2.0578149999999997</v>
          </cell>
          <cell r="G740">
            <v>13.23715</v>
          </cell>
          <cell r="H740">
            <v>16.169779999999999</v>
          </cell>
          <cell r="I740">
            <v>4.3566849999999997</v>
          </cell>
          <cell r="J740">
            <v>1.7345999999999999</v>
          </cell>
          <cell r="K740">
            <v>12.12895</v>
          </cell>
        </row>
        <row r="741">
          <cell r="A741" t="str">
            <v>NEMVEDRAFT_v1g95008</v>
          </cell>
          <cell r="B741" t="str">
            <v>protein</v>
          </cell>
          <cell r="C741">
            <v>7.8249499999999999E-7</v>
          </cell>
          <cell r="D741">
            <v>33.231050000000003</v>
          </cell>
          <cell r="E741">
            <v>7.2408400000000004</v>
          </cell>
          <cell r="F741">
            <v>4.3668650000000007</v>
          </cell>
          <cell r="G741">
            <v>6.7801949999999991</v>
          </cell>
          <cell r="H741">
            <v>25.793399999999998</v>
          </cell>
          <cell r="I741">
            <v>4.98156</v>
          </cell>
          <cell r="J741">
            <v>7.8056999999999999</v>
          </cell>
          <cell r="K741">
            <v>11.038320000000001</v>
          </cell>
        </row>
        <row r="742">
          <cell r="A742" t="str">
            <v>NEMVEDRAFT_v1g248180</v>
          </cell>
          <cell r="B742" t="str">
            <v>predicted protein</v>
          </cell>
          <cell r="C742">
            <v>7.8969600000000003E-7</v>
          </cell>
          <cell r="D742">
            <v>334.02699999999999</v>
          </cell>
          <cell r="E742">
            <v>138.60999999999999</v>
          </cell>
          <cell r="F742">
            <v>112.0565</v>
          </cell>
          <cell r="G742">
            <v>231.8135</v>
          </cell>
          <cell r="H742">
            <v>394.45650000000001</v>
          </cell>
          <cell r="I742">
            <v>103.70025000000001</v>
          </cell>
          <cell r="J742">
            <v>162.25299999999999</v>
          </cell>
          <cell r="K742">
            <v>227.52500000000001</v>
          </cell>
        </row>
        <row r="743">
          <cell r="A743" t="str">
            <v>NEMVEDRAFT_v1g244127</v>
          </cell>
          <cell r="B743" t="str">
            <v>protein isoform b</v>
          </cell>
          <cell r="C743">
            <v>7.8969600000000003E-7</v>
          </cell>
          <cell r="D743">
            <v>529.33199999999999</v>
          </cell>
          <cell r="E743">
            <v>642.27549999999997</v>
          </cell>
          <cell r="F743">
            <v>100.46355</v>
          </cell>
          <cell r="G743">
            <v>129.078</v>
          </cell>
          <cell r="H743">
            <v>241.2835</v>
          </cell>
          <cell r="I743">
            <v>475.33849999999995</v>
          </cell>
          <cell r="J743">
            <v>125.3005</v>
          </cell>
          <cell r="K743">
            <v>422.64700000000005</v>
          </cell>
        </row>
        <row r="744">
          <cell r="A744" t="str">
            <v>NEMVEDRAFT_v1g179675</v>
          </cell>
          <cell r="B744" t="str">
            <v>isocitrate lyase</v>
          </cell>
          <cell r="C744">
            <v>7.9216200000000002E-7</v>
          </cell>
          <cell r="D744">
            <v>426.173</v>
          </cell>
          <cell r="E744">
            <v>1137.04</v>
          </cell>
          <cell r="F744">
            <v>757.93900000000008</v>
          </cell>
          <cell r="G744">
            <v>567.0675</v>
          </cell>
          <cell r="H744">
            <v>350.63900000000001</v>
          </cell>
          <cell r="I744">
            <v>1410.72</v>
          </cell>
          <cell r="J744">
            <v>731.61249999999995</v>
          </cell>
          <cell r="K744">
            <v>621.69749999999999</v>
          </cell>
        </row>
        <row r="745">
          <cell r="A745" t="str">
            <v>NEMVEDRAFT_v1g126293</v>
          </cell>
          <cell r="B745" t="str">
            <v>protein</v>
          </cell>
          <cell r="C745">
            <v>8.0695499999999999E-7</v>
          </cell>
          <cell r="D745">
            <v>1347.115</v>
          </cell>
          <cell r="E745">
            <v>495.25799999999998</v>
          </cell>
          <cell r="F745">
            <v>321.04049999999995</v>
          </cell>
          <cell r="G745">
            <v>251.69749999999999</v>
          </cell>
          <cell r="H745">
            <v>774.83150000000001</v>
          </cell>
          <cell r="I745">
            <v>317.10250000000002</v>
          </cell>
          <cell r="J745">
            <v>117.0408</v>
          </cell>
          <cell r="K745">
            <v>276.20850000000002</v>
          </cell>
        </row>
        <row r="746">
          <cell r="A746" t="str">
            <v>NEMVEDRAFT_v1g128302</v>
          </cell>
          <cell r="B746" t="str">
            <v>MoxB</v>
          </cell>
          <cell r="C746">
            <v>8.1121100000000005E-7</v>
          </cell>
          <cell r="D746">
            <v>1.2488299999999999</v>
          </cell>
          <cell r="E746">
            <v>5.3230050000000002</v>
          </cell>
          <cell r="F746">
            <v>16.450800000000001</v>
          </cell>
          <cell r="G746">
            <v>66.250299999999996</v>
          </cell>
          <cell r="H746">
            <v>3.006405</v>
          </cell>
          <cell r="I746">
            <v>11.212875</v>
          </cell>
          <cell r="J746">
            <v>6.1908849999999997</v>
          </cell>
          <cell r="K746">
            <v>3.671125</v>
          </cell>
        </row>
        <row r="747">
          <cell r="A747" t="str">
            <v>NEMVEDRAFT_v1g192075</v>
          </cell>
          <cell r="B747" t="str">
            <v>4-trimethylaminobutyraldehyde dehydrogenase</v>
          </cell>
          <cell r="C747">
            <v>8.2025E-7</v>
          </cell>
          <cell r="D747">
            <v>2160.355</v>
          </cell>
          <cell r="E747">
            <v>1064.8200000000002</v>
          </cell>
          <cell r="F747">
            <v>582.24800000000005</v>
          </cell>
          <cell r="G747">
            <v>873.85050000000001</v>
          </cell>
          <cell r="H747">
            <v>1556.9850000000001</v>
          </cell>
          <cell r="I747">
            <v>952.46900000000005</v>
          </cell>
          <cell r="J747">
            <v>600.10400000000004</v>
          </cell>
          <cell r="K747">
            <v>726.64200000000005</v>
          </cell>
        </row>
        <row r="748">
          <cell r="A748" t="str">
            <v>NEMVEDRAFT_v1g245105</v>
          </cell>
          <cell r="B748" t="str">
            <v>chromatin assembly factor subunit a -like</v>
          </cell>
          <cell r="C748">
            <v>8.3147800000000003E-7</v>
          </cell>
          <cell r="D748">
            <v>8.2801399999999994</v>
          </cell>
          <cell r="E748">
            <v>7.3661000000000003</v>
          </cell>
          <cell r="F748">
            <v>17.6708</v>
          </cell>
          <cell r="G748">
            <v>62.6999</v>
          </cell>
          <cell r="H748">
            <v>32.648099999999999</v>
          </cell>
          <cell r="I748">
            <v>8.7133749999999992</v>
          </cell>
          <cell r="J748">
            <v>20.94285</v>
          </cell>
          <cell r="K748">
            <v>40.952649999999998</v>
          </cell>
        </row>
        <row r="749">
          <cell r="A749" t="str">
            <v>NEMVEDRAFT_v1g114134</v>
          </cell>
          <cell r="B749" t="str">
            <v>kunitz and ntr domain-containing protein 2</v>
          </cell>
          <cell r="C749">
            <v>8.3285999999999995E-7</v>
          </cell>
          <cell r="D749">
            <v>4661.5150000000003</v>
          </cell>
          <cell r="E749">
            <v>2981.0950000000003</v>
          </cell>
          <cell r="F749">
            <v>1249.165</v>
          </cell>
          <cell r="G749">
            <v>1247.0050000000001</v>
          </cell>
          <cell r="H749">
            <v>2940.915</v>
          </cell>
          <cell r="I749">
            <v>2178.4449999999997</v>
          </cell>
          <cell r="J749">
            <v>1314.3579999999999</v>
          </cell>
          <cell r="K749">
            <v>1093.4349999999999</v>
          </cell>
        </row>
        <row r="750">
          <cell r="A750" t="str">
            <v>NEMVEDRAFT_v1g209418</v>
          </cell>
          <cell r="B750" t="str">
            <v>isoform d</v>
          </cell>
          <cell r="C750">
            <v>8.3329600000000003E-7</v>
          </cell>
          <cell r="D750">
            <v>51.573399999999999</v>
          </cell>
          <cell r="E750">
            <v>13.98855</v>
          </cell>
          <cell r="F750">
            <v>7.4775400000000003</v>
          </cell>
          <cell r="G750">
            <v>13.23715</v>
          </cell>
          <cell r="H750">
            <v>51.349299999999999</v>
          </cell>
          <cell r="I750">
            <v>14.250050000000002</v>
          </cell>
          <cell r="J750">
            <v>22.805099999999999</v>
          </cell>
          <cell r="K750">
            <v>21.406599999999997</v>
          </cell>
        </row>
        <row r="751">
          <cell r="A751" t="str">
            <v>NEMVEDRAFT_v1g246622</v>
          </cell>
          <cell r="B751" t="str">
            <v>mip18 family protein fam96a</v>
          </cell>
          <cell r="C751">
            <v>8.48841E-7</v>
          </cell>
          <cell r="D751">
            <v>95.022050000000007</v>
          </cell>
          <cell r="E751">
            <v>287.80250000000001</v>
          </cell>
          <cell r="F751">
            <v>375.81150000000002</v>
          </cell>
          <cell r="G751">
            <v>225.61149999999998</v>
          </cell>
          <cell r="H751">
            <v>107.5367</v>
          </cell>
          <cell r="I751">
            <v>368.26599999999996</v>
          </cell>
          <cell r="J751">
            <v>220.8125</v>
          </cell>
          <cell r="K751">
            <v>142.59700000000001</v>
          </cell>
        </row>
        <row r="752">
          <cell r="A752" t="str">
            <v>NEMVEDRAFT_v1g78986</v>
          </cell>
          <cell r="B752" t="str">
            <v>ectonucleotide pyrophosphatase phosphodiesterase family member 5</v>
          </cell>
          <cell r="C752">
            <v>8.6101099999999998E-7</v>
          </cell>
          <cell r="D752">
            <v>17.61805</v>
          </cell>
          <cell r="E752">
            <v>11.420954999999999</v>
          </cell>
          <cell r="F752">
            <v>1.0528584999999999</v>
          </cell>
          <cell r="G752">
            <v>4.3908299999999993</v>
          </cell>
          <cell r="H752">
            <v>21.026399999999999</v>
          </cell>
          <cell r="I752">
            <v>2.4733450000000001</v>
          </cell>
          <cell r="J752">
            <v>3.2243949999999999</v>
          </cell>
          <cell r="K752">
            <v>6.027075</v>
          </cell>
        </row>
        <row r="753">
          <cell r="A753" t="str">
            <v>NEMVEDRAFT_v1g221088</v>
          </cell>
          <cell r="B753" t="str">
            <v>protein</v>
          </cell>
          <cell r="C753">
            <v>8.67724E-7</v>
          </cell>
          <cell r="D753">
            <v>1099.3225</v>
          </cell>
          <cell r="E753">
            <v>711.49</v>
          </cell>
          <cell r="F753">
            <v>510.089</v>
          </cell>
          <cell r="G753">
            <v>378.5215</v>
          </cell>
          <cell r="H753">
            <v>779.97749999999996</v>
          </cell>
          <cell r="I753">
            <v>565.36099999999999</v>
          </cell>
          <cell r="J753">
            <v>308.75350000000003</v>
          </cell>
          <cell r="K753">
            <v>189.99</v>
          </cell>
        </row>
        <row r="754">
          <cell r="A754" t="str">
            <v>NEMVEDRAFT_v1g20064</v>
          </cell>
          <cell r="B754" t="str">
            <v>--</v>
          </cell>
          <cell r="C754">
            <v>8.7181800000000003E-7</v>
          </cell>
          <cell r="D754">
            <v>60.735349999999997</v>
          </cell>
          <cell r="E754">
            <v>166.12450000000001</v>
          </cell>
          <cell r="F754">
            <v>224.1345</v>
          </cell>
          <cell r="G754">
            <v>145.9965</v>
          </cell>
          <cell r="H754">
            <v>52.3917</v>
          </cell>
          <cell r="I754">
            <v>183.66399999999999</v>
          </cell>
          <cell r="J754">
            <v>183.82650000000001</v>
          </cell>
          <cell r="K754">
            <v>144.97450000000001</v>
          </cell>
        </row>
        <row r="755">
          <cell r="A755" t="str">
            <v>NEMVEDRAFT_v1g193524</v>
          </cell>
          <cell r="B755" t="str">
            <v>growth arrest-specific protein 2-like</v>
          </cell>
          <cell r="C755">
            <v>8.7544799999999997E-7</v>
          </cell>
          <cell r="D755">
            <v>24.511000000000003</v>
          </cell>
          <cell r="E755">
            <v>1.98047</v>
          </cell>
          <cell r="F755">
            <v>7.3279649999999998</v>
          </cell>
          <cell r="G755">
            <v>15.6265</v>
          </cell>
          <cell r="H755">
            <v>26.709249999999997</v>
          </cell>
          <cell r="I755">
            <v>3.09822</v>
          </cell>
          <cell r="J755">
            <v>11.280115</v>
          </cell>
          <cell r="K755">
            <v>14.684495000000002</v>
          </cell>
        </row>
        <row r="756">
          <cell r="A756" t="str">
            <v>NEMVEDRAFT_v1g220823</v>
          </cell>
          <cell r="B756" t="str">
            <v>protein</v>
          </cell>
          <cell r="C756">
            <v>8.7799000000000004E-7</v>
          </cell>
          <cell r="D756">
            <v>70.511099999999999</v>
          </cell>
          <cell r="E756">
            <v>19.4055</v>
          </cell>
          <cell r="F756">
            <v>29.910150000000002</v>
          </cell>
          <cell r="G756">
            <v>63.473950000000002</v>
          </cell>
          <cell r="H756">
            <v>55.126550000000002</v>
          </cell>
          <cell r="I756">
            <v>8.02745</v>
          </cell>
          <cell r="J756">
            <v>21.922049999999999</v>
          </cell>
          <cell r="K756">
            <v>49.856049999999996</v>
          </cell>
        </row>
        <row r="757">
          <cell r="A757" t="str">
            <v>NEMVEDRAFT_v1g207853</v>
          </cell>
          <cell r="B757" t="str">
            <v>predicted protein</v>
          </cell>
          <cell r="C757">
            <v>9.2545300000000005E-7</v>
          </cell>
          <cell r="D757">
            <v>192.00799999999998</v>
          </cell>
          <cell r="E757">
            <v>41.535049999999998</v>
          </cell>
          <cell r="F757">
            <v>100.22274999999999</v>
          </cell>
          <cell r="G757">
            <v>158.0085</v>
          </cell>
          <cell r="H757">
            <v>179.85649999999998</v>
          </cell>
          <cell r="I757">
            <v>60.679699999999997</v>
          </cell>
          <cell r="J757">
            <v>143.87299999999999</v>
          </cell>
          <cell r="K757">
            <v>165.96350000000001</v>
          </cell>
        </row>
        <row r="758">
          <cell r="A758" t="str">
            <v>NEMVEDRAFT_v1g231999</v>
          </cell>
          <cell r="B758" t="str">
            <v>predicted protein</v>
          </cell>
          <cell r="C758">
            <v>9.2545300000000005E-7</v>
          </cell>
          <cell r="D758">
            <v>2983.3450000000003</v>
          </cell>
          <cell r="E758">
            <v>11700.645</v>
          </cell>
          <cell r="F758">
            <v>7918</v>
          </cell>
          <cell r="G758">
            <v>3600.8249999999998</v>
          </cell>
          <cell r="H758">
            <v>2032.0450000000001</v>
          </cell>
          <cell r="I758">
            <v>7210.0050000000001</v>
          </cell>
          <cell r="J758">
            <v>7684.14</v>
          </cell>
          <cell r="K758">
            <v>4726.9949999999999</v>
          </cell>
        </row>
        <row r="759">
          <cell r="A759" t="str">
            <v>NEMVEDRAFT_v1g19920</v>
          </cell>
          <cell r="B759" t="str">
            <v>hypothetical protein NEMVEDRAFT_v1g19920</v>
          </cell>
          <cell r="C759">
            <v>9.2746799999999998E-7</v>
          </cell>
          <cell r="D759">
            <v>25.898200000000003</v>
          </cell>
          <cell r="E759">
            <v>10.708625</v>
          </cell>
          <cell r="F759">
            <v>2.25867</v>
          </cell>
          <cell r="G759">
            <v>7.3611499999999994</v>
          </cell>
          <cell r="H759">
            <v>12.355550000000001</v>
          </cell>
          <cell r="I759">
            <v>3.09822</v>
          </cell>
          <cell r="J759">
            <v>1.9846465</v>
          </cell>
          <cell r="K759">
            <v>2.3605049999999999</v>
          </cell>
        </row>
        <row r="760">
          <cell r="A760" t="str">
            <v>NEMVEDRAFT_v1g237062</v>
          </cell>
          <cell r="B760" t="str">
            <v>loc100285305 precursor</v>
          </cell>
          <cell r="C760">
            <v>9.4781599999999997E-7</v>
          </cell>
          <cell r="D760">
            <v>184.23349999999999</v>
          </cell>
          <cell r="E760">
            <v>75.696300000000008</v>
          </cell>
          <cell r="F760">
            <v>44.554349999999999</v>
          </cell>
          <cell r="G760">
            <v>50.107550000000003</v>
          </cell>
          <cell r="H760">
            <v>101.74590000000001</v>
          </cell>
          <cell r="I760">
            <v>66.233900000000006</v>
          </cell>
          <cell r="J760">
            <v>41.257999999999996</v>
          </cell>
          <cell r="K760">
            <v>44.819900000000004</v>
          </cell>
        </row>
        <row r="761">
          <cell r="A761" t="str">
            <v>NEMVEDRAFT_v1g95672</v>
          </cell>
          <cell r="B761" t="str">
            <v>serine protease 56-like</v>
          </cell>
          <cell r="C761">
            <v>9.9232400000000004E-7</v>
          </cell>
          <cell r="D761">
            <v>97.864000000000004</v>
          </cell>
          <cell r="E761">
            <v>460.92549999999994</v>
          </cell>
          <cell r="F761">
            <v>607.40100000000007</v>
          </cell>
          <cell r="G761">
            <v>176.54</v>
          </cell>
          <cell r="H761">
            <v>94.058999999999997</v>
          </cell>
          <cell r="I761">
            <v>512.7405</v>
          </cell>
          <cell r="J761">
            <v>363.69550000000004</v>
          </cell>
          <cell r="K761">
            <v>291.98699999999997</v>
          </cell>
        </row>
        <row r="762">
          <cell r="A762" t="str">
            <v>NEMVEDRAFT_v1g121336</v>
          </cell>
          <cell r="B762" t="str">
            <v>protein apcdd1</v>
          </cell>
          <cell r="C762">
            <v>1.0125700000000001E-6</v>
          </cell>
          <cell r="D762">
            <v>939.625</v>
          </cell>
          <cell r="E762">
            <v>326.83249999999998</v>
          </cell>
          <cell r="F762">
            <v>142.953</v>
          </cell>
          <cell r="G762">
            <v>243.11750000000001</v>
          </cell>
          <cell r="H762">
            <v>517.91750000000002</v>
          </cell>
          <cell r="I762">
            <v>73.723649999999992</v>
          </cell>
          <cell r="J762">
            <v>243.30350000000001</v>
          </cell>
          <cell r="K762">
            <v>841.2</v>
          </cell>
        </row>
        <row r="763">
          <cell r="A763" t="str">
            <v>NEMVEDRAFT_v1g227565</v>
          </cell>
          <cell r="B763" t="str">
            <v>gmp reductase 2</v>
          </cell>
          <cell r="C763">
            <v>1.04663E-6</v>
          </cell>
          <cell r="D763">
            <v>1641.3400000000001</v>
          </cell>
          <cell r="E763">
            <v>754.7165</v>
          </cell>
          <cell r="F763">
            <v>543.976</v>
          </cell>
          <cell r="G763">
            <v>664.43900000000008</v>
          </cell>
          <cell r="H763">
            <v>1124.4185</v>
          </cell>
          <cell r="I763">
            <v>567.36599999999999</v>
          </cell>
          <cell r="J763">
            <v>350.94900000000001</v>
          </cell>
          <cell r="K763">
            <v>363.96600000000001</v>
          </cell>
        </row>
        <row r="764">
          <cell r="A764" t="str">
            <v>NEMVEDRAFT_v1g14921</v>
          </cell>
          <cell r="B764" t="str">
            <v>angiotensin-converting enzyme-like</v>
          </cell>
          <cell r="C764">
            <v>1.0490700000000001E-6</v>
          </cell>
          <cell r="D764">
            <v>20.744349999999997</v>
          </cell>
          <cell r="E764">
            <v>4.7359050000000007</v>
          </cell>
          <cell r="F764">
            <v>1.4536685</v>
          </cell>
          <cell r="G764">
            <v>2.9703200000000001</v>
          </cell>
          <cell r="H764">
            <v>17.763999999999999</v>
          </cell>
          <cell r="I764">
            <v>2.3484699999999998</v>
          </cell>
          <cell r="J764">
            <v>3.9666700000000001</v>
          </cell>
          <cell r="K764">
            <v>9.1528449999999992</v>
          </cell>
        </row>
        <row r="765">
          <cell r="A765" t="str">
            <v>NEMVEDRAFT_v1g216394</v>
          </cell>
          <cell r="B765" t="str">
            <v>protein</v>
          </cell>
          <cell r="C765">
            <v>1.0546799999999999E-6</v>
          </cell>
          <cell r="D765">
            <v>163.7345</v>
          </cell>
          <cell r="E765">
            <v>61.958200000000005</v>
          </cell>
          <cell r="F765">
            <v>52.617449999999998</v>
          </cell>
          <cell r="G765">
            <v>63.604149999999997</v>
          </cell>
          <cell r="H765">
            <v>163.32050000000001</v>
          </cell>
          <cell r="I765">
            <v>53.87585</v>
          </cell>
          <cell r="J765">
            <v>62.963999999999999</v>
          </cell>
          <cell r="K765">
            <v>64.515649999999994</v>
          </cell>
        </row>
        <row r="766">
          <cell r="A766" t="str">
            <v>NEMVEDRAFT_v1g230727</v>
          </cell>
          <cell r="B766" t="str">
            <v>receptor-type tyrosine-protein phosphatase s</v>
          </cell>
          <cell r="C766">
            <v>1.0546799999999999E-6</v>
          </cell>
          <cell r="D766">
            <v>653.19949999999994</v>
          </cell>
          <cell r="E766">
            <v>752.05500000000006</v>
          </cell>
          <cell r="F766">
            <v>265.30799999999999</v>
          </cell>
          <cell r="G766">
            <v>265.97249999999997</v>
          </cell>
          <cell r="H766">
            <v>722.30899999999997</v>
          </cell>
          <cell r="I766">
            <v>585.48450000000003</v>
          </cell>
          <cell r="J766">
            <v>349.68799999999999</v>
          </cell>
          <cell r="K766">
            <v>263.0455</v>
          </cell>
        </row>
        <row r="767">
          <cell r="A767" t="str">
            <v>NEMVEDRAFT_v1g246951</v>
          </cell>
          <cell r="B767" t="str">
            <v>Glucose-6-phosphate 1-dehydrogenase</v>
          </cell>
          <cell r="C767">
            <v>1.0546799999999999E-6</v>
          </cell>
          <cell r="D767">
            <v>1008.366</v>
          </cell>
          <cell r="E767">
            <v>370.70850000000002</v>
          </cell>
          <cell r="F767">
            <v>277.96800000000002</v>
          </cell>
          <cell r="G767">
            <v>390.08249999999998</v>
          </cell>
          <cell r="H767">
            <v>870.274</v>
          </cell>
          <cell r="I767">
            <v>309.58600000000001</v>
          </cell>
          <cell r="J767">
            <v>458.27200000000005</v>
          </cell>
          <cell r="K767">
            <v>490.24900000000002</v>
          </cell>
        </row>
        <row r="768">
          <cell r="A768" t="str">
            <v>NEMVEDRAFT_v1g87636</v>
          </cell>
          <cell r="B768" t="str">
            <v>anti-dorsalizing morphogenic protein precursor</v>
          </cell>
          <cell r="C768">
            <v>1.0553099999999999E-6</v>
          </cell>
          <cell r="D768">
            <v>67.517799999999994</v>
          </cell>
          <cell r="E768">
            <v>203.636</v>
          </cell>
          <cell r="F768">
            <v>58.755750000000006</v>
          </cell>
          <cell r="G768">
            <v>43.909199999999998</v>
          </cell>
          <cell r="H768">
            <v>47.405649999999994</v>
          </cell>
          <cell r="I768">
            <v>125.292</v>
          </cell>
          <cell r="J768">
            <v>56.512650000000001</v>
          </cell>
          <cell r="K768">
            <v>75.945949999999996</v>
          </cell>
        </row>
        <row r="769">
          <cell r="A769" t="str">
            <v>NEMVEDRAFT_v1g217041</v>
          </cell>
          <cell r="B769" t="str">
            <v>ras-like protein 1-like</v>
          </cell>
          <cell r="C769">
            <v>1.0553099999999999E-6</v>
          </cell>
          <cell r="D769">
            <v>92.071750000000009</v>
          </cell>
          <cell r="E769">
            <v>315.952</v>
          </cell>
          <cell r="F769">
            <v>172.0675</v>
          </cell>
          <cell r="G769">
            <v>149.02940000000001</v>
          </cell>
          <cell r="H769">
            <v>57.032200000000003</v>
          </cell>
          <cell r="I769">
            <v>160.55200000000002</v>
          </cell>
          <cell r="J769">
            <v>75.853749999999991</v>
          </cell>
          <cell r="K769">
            <v>41.993399999999994</v>
          </cell>
        </row>
        <row r="770">
          <cell r="A770" t="str">
            <v>NEMVEDRAFT_v1g187589</v>
          </cell>
          <cell r="B770" t="str">
            <v>lethal malignant brain tumor-like protein 4</v>
          </cell>
          <cell r="C770">
            <v>1.0761899999999999E-6</v>
          </cell>
          <cell r="D770">
            <v>98.7029</v>
          </cell>
          <cell r="E770">
            <v>16.71265</v>
          </cell>
          <cell r="F770">
            <v>58.742999999999995</v>
          </cell>
          <cell r="G770">
            <v>71.288499999999999</v>
          </cell>
          <cell r="H770">
            <v>100.21985000000001</v>
          </cell>
          <cell r="I770">
            <v>30.9909</v>
          </cell>
          <cell r="J770">
            <v>66.946449999999999</v>
          </cell>
          <cell r="K770">
            <v>90.659050000000008</v>
          </cell>
        </row>
        <row r="771">
          <cell r="A771" t="str">
            <v>NEMVEDRAFT_v1g213719</v>
          </cell>
          <cell r="B771" t="str">
            <v>protein</v>
          </cell>
          <cell r="C771">
            <v>1.08145E-6</v>
          </cell>
          <cell r="D771">
            <v>21.470700000000001</v>
          </cell>
          <cell r="E771">
            <v>108.8631</v>
          </cell>
          <cell r="F771">
            <v>50.027850000000001</v>
          </cell>
          <cell r="G771">
            <v>83.040700000000001</v>
          </cell>
          <cell r="H771">
            <v>23.739849999999997</v>
          </cell>
          <cell r="I771">
            <v>222.9845</v>
          </cell>
          <cell r="J771">
            <v>49.180799999999998</v>
          </cell>
          <cell r="K771">
            <v>66.746900000000011</v>
          </cell>
        </row>
        <row r="772">
          <cell r="A772" t="str">
            <v>NEMVEDRAFT_v1g165363</v>
          </cell>
          <cell r="B772" t="str">
            <v>atpase family aaa domain-containing protein 3-like</v>
          </cell>
          <cell r="C772">
            <v>1.08751E-6</v>
          </cell>
          <cell r="D772">
            <v>88.372600000000006</v>
          </cell>
          <cell r="E772">
            <v>249.21850000000001</v>
          </cell>
          <cell r="F772">
            <v>492.04750000000001</v>
          </cell>
          <cell r="G772">
            <v>337.58449999999999</v>
          </cell>
          <cell r="H772">
            <v>130.02504999999999</v>
          </cell>
          <cell r="I772">
            <v>170.672</v>
          </cell>
          <cell r="J772">
            <v>307.70999999999998</v>
          </cell>
          <cell r="K772">
            <v>216.8605</v>
          </cell>
        </row>
        <row r="773">
          <cell r="A773" t="str">
            <v>NEMVEDRAFT_v1g194470</v>
          </cell>
          <cell r="B773" t="str">
            <v>methyltransferase nsun7</v>
          </cell>
          <cell r="C773">
            <v>1.12779E-6</v>
          </cell>
          <cell r="D773">
            <v>595.88349999999991</v>
          </cell>
          <cell r="E773">
            <v>154.05399999999997</v>
          </cell>
          <cell r="F773">
            <v>226.55450000000002</v>
          </cell>
          <cell r="G773">
            <v>213.4085</v>
          </cell>
          <cell r="H773">
            <v>560.48950000000002</v>
          </cell>
          <cell r="I773">
            <v>286.59350000000001</v>
          </cell>
          <cell r="J773">
            <v>283.90700000000004</v>
          </cell>
          <cell r="K773">
            <v>230.6465</v>
          </cell>
        </row>
        <row r="774">
          <cell r="A774" t="str">
            <v>NEMVEDRAFT_v1g184029</v>
          </cell>
          <cell r="B774" t="str">
            <v>arf-gap with ank repeat and ph domain-containing protein 3</v>
          </cell>
          <cell r="C774">
            <v>1.1325899999999999E-6</v>
          </cell>
          <cell r="D774">
            <v>380.23149999999998</v>
          </cell>
          <cell r="E774">
            <v>1453.5250000000001</v>
          </cell>
          <cell r="F774">
            <v>1236.72</v>
          </cell>
          <cell r="G774">
            <v>830.14400000000001</v>
          </cell>
          <cell r="H774">
            <v>357.60199999999998</v>
          </cell>
          <cell r="I774">
            <v>974.28399999999999</v>
          </cell>
          <cell r="J774">
            <v>842.30950000000007</v>
          </cell>
          <cell r="K774">
            <v>621.78950000000009</v>
          </cell>
        </row>
        <row r="775">
          <cell r="A775" t="str">
            <v>NEMVEDRAFT_v1g122070</v>
          </cell>
          <cell r="B775" t="str">
            <v>endoribonuclease dicer</v>
          </cell>
          <cell r="C775">
            <v>1.1604200000000001E-6</v>
          </cell>
          <cell r="D775">
            <v>98.612799999999993</v>
          </cell>
          <cell r="E775">
            <v>43.977400000000003</v>
          </cell>
          <cell r="F775">
            <v>30.615950000000002</v>
          </cell>
          <cell r="G775">
            <v>28.86365</v>
          </cell>
          <cell r="H775">
            <v>121.41555</v>
          </cell>
          <cell r="I775">
            <v>65.957650000000001</v>
          </cell>
          <cell r="J775">
            <v>42.510800000000003</v>
          </cell>
          <cell r="K775">
            <v>37.851849999999999</v>
          </cell>
        </row>
        <row r="776">
          <cell r="A776" t="str">
            <v>NEMVEDRAFT_v1g248632</v>
          </cell>
          <cell r="B776" t="str">
            <v>arachidonate 15-lipoxygenase</v>
          </cell>
          <cell r="C776">
            <v>1.1604200000000001E-6</v>
          </cell>
          <cell r="D776">
            <v>76.127350000000007</v>
          </cell>
          <cell r="E776">
            <v>52.235950000000003</v>
          </cell>
          <cell r="F776">
            <v>10.480705</v>
          </cell>
          <cell r="G776">
            <v>10.977074999999999</v>
          </cell>
          <cell r="H776">
            <v>25.2075</v>
          </cell>
          <cell r="I776">
            <v>18.667750000000002</v>
          </cell>
          <cell r="J776">
            <v>10.168009999999999</v>
          </cell>
          <cell r="K776">
            <v>9.0530950000000008</v>
          </cell>
        </row>
        <row r="777">
          <cell r="A777" t="str">
            <v>NEMVEDRAFT_v1g131533</v>
          </cell>
          <cell r="B777" t="str">
            <v>protein</v>
          </cell>
          <cell r="C777">
            <v>1.1804599999999999E-6</v>
          </cell>
          <cell r="D777">
            <v>6.8049749999999998</v>
          </cell>
          <cell r="E777">
            <v>63.195050000000002</v>
          </cell>
          <cell r="F777">
            <v>86.433999999999997</v>
          </cell>
          <cell r="G777">
            <v>83.428200000000004</v>
          </cell>
          <cell r="H777">
            <v>12.337095</v>
          </cell>
          <cell r="I777">
            <v>32.865499999999997</v>
          </cell>
          <cell r="J777">
            <v>54.306750000000001</v>
          </cell>
          <cell r="K777">
            <v>45.194099999999999</v>
          </cell>
        </row>
        <row r="778">
          <cell r="A778" t="str">
            <v>NEMVEDRAFT_v1g136571</v>
          </cell>
          <cell r="B778" t="str">
            <v>synaptotagmin 1</v>
          </cell>
          <cell r="C778">
            <v>1.18824E-6</v>
          </cell>
          <cell r="D778">
            <v>11.05453</v>
          </cell>
          <cell r="E778">
            <v>72.635549999999995</v>
          </cell>
          <cell r="F778">
            <v>38.064250000000001</v>
          </cell>
          <cell r="G778">
            <v>36.741100000000003</v>
          </cell>
          <cell r="H778">
            <v>15.14297</v>
          </cell>
          <cell r="I778">
            <v>49.684799999999996</v>
          </cell>
          <cell r="J778">
            <v>12.517250000000001</v>
          </cell>
          <cell r="K778">
            <v>24.97795</v>
          </cell>
        </row>
        <row r="779">
          <cell r="A779" t="str">
            <v>NEMVEDRAFT_v1g171673</v>
          </cell>
          <cell r="B779" t="str">
            <v>cleft lip and palate transmembrane protein 1</v>
          </cell>
          <cell r="C779">
            <v>1.24297E-6</v>
          </cell>
          <cell r="D779">
            <v>123.27549999999999</v>
          </cell>
          <cell r="E779">
            <v>350.59050000000002</v>
          </cell>
          <cell r="F779">
            <v>458.20949999999999</v>
          </cell>
          <cell r="G779">
            <v>448.51350000000002</v>
          </cell>
          <cell r="H779">
            <v>128.57850000000002</v>
          </cell>
          <cell r="I779">
            <v>437.947</v>
          </cell>
          <cell r="J779">
            <v>324.3365</v>
          </cell>
          <cell r="K779">
            <v>275.19550000000004</v>
          </cell>
        </row>
        <row r="780">
          <cell r="A780" t="str">
            <v>NEMVEDRAFT_v1g129231</v>
          </cell>
          <cell r="B780" t="str">
            <v>runt-related transcription factor 1-like isoform 3</v>
          </cell>
          <cell r="C780">
            <v>1.3032300000000001E-6</v>
          </cell>
          <cell r="D780">
            <v>3.9201199999999998</v>
          </cell>
          <cell r="E780">
            <v>43.139849999999996</v>
          </cell>
          <cell r="F780">
            <v>34.121600000000001</v>
          </cell>
          <cell r="G780">
            <v>13.108705</v>
          </cell>
          <cell r="H780">
            <v>1.9981100000000001</v>
          </cell>
          <cell r="I780">
            <v>10.535665</v>
          </cell>
          <cell r="J780">
            <v>39.935099999999998</v>
          </cell>
          <cell r="K780">
            <v>25.002850000000002</v>
          </cell>
        </row>
        <row r="781">
          <cell r="A781" t="str">
            <v>NEMVEDRAFT_v1g238629</v>
          </cell>
          <cell r="B781" t="str">
            <v>star-related lipid transfer protein 9</v>
          </cell>
          <cell r="C781">
            <v>1.3282E-6</v>
          </cell>
          <cell r="D781">
            <v>173.834</v>
          </cell>
          <cell r="E781">
            <v>409.30799999999999</v>
          </cell>
          <cell r="F781">
            <v>578.87750000000005</v>
          </cell>
          <cell r="G781">
            <v>316.20799999999997</v>
          </cell>
          <cell r="H781">
            <v>144.292</v>
          </cell>
          <cell r="I781">
            <v>545.58549999999991</v>
          </cell>
          <cell r="J781">
            <v>296.07</v>
          </cell>
          <cell r="K781">
            <v>197.93450000000001</v>
          </cell>
        </row>
        <row r="782">
          <cell r="A782" t="str">
            <v>NEMVEDRAFT_v1g224593</v>
          </cell>
          <cell r="B782" t="str">
            <v>hypothetical protein NEMVEDRAFT_v1g224593</v>
          </cell>
          <cell r="C782">
            <v>1.3439E-6</v>
          </cell>
          <cell r="D782">
            <v>86.856400000000008</v>
          </cell>
          <cell r="E782">
            <v>41.409849999999999</v>
          </cell>
          <cell r="F782">
            <v>35.592849999999999</v>
          </cell>
          <cell r="G782">
            <v>19.436350000000001</v>
          </cell>
          <cell r="H782">
            <v>88.453000000000003</v>
          </cell>
          <cell r="I782">
            <v>27.416</v>
          </cell>
          <cell r="J782">
            <v>22.307600000000001</v>
          </cell>
          <cell r="K782">
            <v>11.583645000000001</v>
          </cell>
        </row>
        <row r="783">
          <cell r="A783" t="str">
            <v>NEMVEDRAFT_v1g57985</v>
          </cell>
          <cell r="B783" t="str">
            <v>toll-like receptor 6-like</v>
          </cell>
          <cell r="C783">
            <v>1.3575600000000001E-6</v>
          </cell>
          <cell r="D783">
            <v>40.189450000000001</v>
          </cell>
          <cell r="E783">
            <v>156.2535</v>
          </cell>
          <cell r="F783">
            <v>128.18350000000001</v>
          </cell>
          <cell r="G783">
            <v>68.187999999999988</v>
          </cell>
          <cell r="H783">
            <v>34.556699999999999</v>
          </cell>
          <cell r="I783">
            <v>88.017449999999997</v>
          </cell>
          <cell r="J783">
            <v>141.89350000000002</v>
          </cell>
          <cell r="K783">
            <v>131.72935000000001</v>
          </cell>
        </row>
        <row r="784">
          <cell r="A784" t="str">
            <v>NEMVEDRAFT_v1g244271</v>
          </cell>
          <cell r="B784" t="str">
            <v>protein</v>
          </cell>
          <cell r="C784">
            <v>1.3621700000000001E-6</v>
          </cell>
          <cell r="D784">
            <v>62.255500000000005</v>
          </cell>
          <cell r="E784">
            <v>16.65005</v>
          </cell>
          <cell r="F784">
            <v>15.4038</v>
          </cell>
          <cell r="G784">
            <v>22.212699999999998</v>
          </cell>
          <cell r="H784">
            <v>67.7196</v>
          </cell>
          <cell r="I784">
            <v>19.882649999999998</v>
          </cell>
          <cell r="J784">
            <v>23.424950000000003</v>
          </cell>
          <cell r="K784">
            <v>39.562650000000005</v>
          </cell>
        </row>
        <row r="785">
          <cell r="A785" t="str">
            <v>NEMVEDRAFT_v1g92283</v>
          </cell>
          <cell r="B785" t="str">
            <v>interferon regulatory factor 2</v>
          </cell>
          <cell r="C785">
            <v>1.3929E-6</v>
          </cell>
          <cell r="D785">
            <v>46.376599999999996</v>
          </cell>
          <cell r="E785">
            <v>13.800705000000001</v>
          </cell>
          <cell r="F785">
            <v>5.0189149999999998</v>
          </cell>
          <cell r="G785">
            <v>15.69115</v>
          </cell>
          <cell r="H785">
            <v>50.396450000000002</v>
          </cell>
          <cell r="I785">
            <v>6.2051549999999995</v>
          </cell>
          <cell r="J785">
            <v>10.905100000000001</v>
          </cell>
          <cell r="K785">
            <v>12.799050000000001</v>
          </cell>
        </row>
        <row r="786">
          <cell r="A786" t="str">
            <v>NEMVEDRAFT_v1g24188</v>
          </cell>
          <cell r="B786" t="str">
            <v>protein</v>
          </cell>
          <cell r="C786">
            <v>1.40076E-6</v>
          </cell>
          <cell r="D786">
            <v>46.180100000000003</v>
          </cell>
          <cell r="E786">
            <v>15.8751</v>
          </cell>
          <cell r="F786">
            <v>20.326900000000002</v>
          </cell>
          <cell r="G786">
            <v>38.356450000000002</v>
          </cell>
          <cell r="H786">
            <v>58.130049999999997</v>
          </cell>
          <cell r="I786">
            <v>9.9020700000000001</v>
          </cell>
          <cell r="J786">
            <v>20.078150000000001</v>
          </cell>
          <cell r="K786">
            <v>56.007850000000005</v>
          </cell>
        </row>
        <row r="787">
          <cell r="A787" t="str">
            <v>NEMVEDRAFT_v1g241309</v>
          </cell>
          <cell r="B787" t="str">
            <v>predicted protein</v>
          </cell>
          <cell r="C787">
            <v>1.40723E-6</v>
          </cell>
          <cell r="D787">
            <v>225.7835</v>
          </cell>
          <cell r="E787">
            <v>562.54</v>
          </cell>
          <cell r="F787">
            <v>391.67200000000003</v>
          </cell>
          <cell r="G787">
            <v>279.01150000000001</v>
          </cell>
          <cell r="H787">
            <v>165.68799999999999</v>
          </cell>
          <cell r="I787">
            <v>534.42499999999995</v>
          </cell>
          <cell r="J787">
            <v>157.489</v>
          </cell>
          <cell r="K787">
            <v>177.5685</v>
          </cell>
        </row>
        <row r="788">
          <cell r="A788" t="str">
            <v>NEMVEDRAFT_v1g228652</v>
          </cell>
          <cell r="B788" t="str">
            <v>sialin</v>
          </cell>
          <cell r="C788">
            <v>1.4191300000000001E-6</v>
          </cell>
          <cell r="D788">
            <v>177.803</v>
          </cell>
          <cell r="E788">
            <v>168.88049999999998</v>
          </cell>
          <cell r="F788">
            <v>67.4953</v>
          </cell>
          <cell r="G788">
            <v>50.302350000000004</v>
          </cell>
          <cell r="H788">
            <v>148.072</v>
          </cell>
          <cell r="I788">
            <v>95.550600000000003</v>
          </cell>
          <cell r="J788">
            <v>64.438150000000007</v>
          </cell>
          <cell r="K788">
            <v>51.021600000000007</v>
          </cell>
        </row>
        <row r="789">
          <cell r="A789" t="str">
            <v>NEMVEDRAFT_v1g222324</v>
          </cell>
          <cell r="B789" t="str">
            <v>von willebrand factor d and egf domain-containing</v>
          </cell>
          <cell r="C789">
            <v>1.4230500000000001E-6</v>
          </cell>
          <cell r="D789">
            <v>37.083650000000006</v>
          </cell>
          <cell r="E789">
            <v>5.3230050000000002</v>
          </cell>
          <cell r="F789">
            <v>4.1156249999999996</v>
          </cell>
          <cell r="G789">
            <v>3.8098749999999999</v>
          </cell>
          <cell r="H789">
            <v>9.7900299999999998</v>
          </cell>
          <cell r="I789">
            <v>1</v>
          </cell>
          <cell r="J789">
            <v>0.87244849999999996</v>
          </cell>
          <cell r="K789">
            <v>7.9873750000000001</v>
          </cell>
        </row>
        <row r="790">
          <cell r="A790" t="str">
            <v>NEMVEDRAFT_v1g237252</v>
          </cell>
          <cell r="B790" t="str">
            <v>protein</v>
          </cell>
          <cell r="C790">
            <v>1.4334699999999999E-6</v>
          </cell>
          <cell r="D790">
            <v>4683.6899999999996</v>
          </cell>
          <cell r="E790">
            <v>2090.17</v>
          </cell>
          <cell r="F790">
            <v>1256.1300000000001</v>
          </cell>
          <cell r="G790">
            <v>1221.5605</v>
          </cell>
          <cell r="H790">
            <v>3181.0650000000001</v>
          </cell>
          <cell r="I790">
            <v>1882.9099999999999</v>
          </cell>
          <cell r="J790">
            <v>1070.7750000000001</v>
          </cell>
          <cell r="K790">
            <v>1060.6375</v>
          </cell>
        </row>
        <row r="791">
          <cell r="A791" t="str">
            <v>NEMVEDRAFT_v1g130146</v>
          </cell>
          <cell r="B791" t="str">
            <v>protein</v>
          </cell>
          <cell r="C791">
            <v>1.4463100000000001E-6</v>
          </cell>
          <cell r="D791">
            <v>13.52196</v>
          </cell>
          <cell r="E791">
            <v>41.68385</v>
          </cell>
          <cell r="F791">
            <v>27.786900000000003</v>
          </cell>
          <cell r="G791">
            <v>35.127499999999998</v>
          </cell>
          <cell r="H791">
            <v>15.673399999999999</v>
          </cell>
          <cell r="I791">
            <v>99.247399999999999</v>
          </cell>
          <cell r="J791">
            <v>28.878799999999998</v>
          </cell>
          <cell r="K791">
            <v>32.765750000000004</v>
          </cell>
        </row>
        <row r="792">
          <cell r="A792" t="str">
            <v>NEMVEDRAFT_v1g245079</v>
          </cell>
          <cell r="B792" t="str">
            <v>predicted protein</v>
          </cell>
          <cell r="C792">
            <v>1.4566E-6</v>
          </cell>
          <cell r="D792">
            <v>146.9495</v>
          </cell>
          <cell r="E792">
            <v>45.895299999999999</v>
          </cell>
          <cell r="F792">
            <v>34.30735</v>
          </cell>
          <cell r="G792">
            <v>107.3185</v>
          </cell>
          <cell r="H792">
            <v>90.7256</v>
          </cell>
          <cell r="I792">
            <v>55.837649999999996</v>
          </cell>
          <cell r="J792">
            <v>51.303600000000003</v>
          </cell>
          <cell r="K792">
            <v>133.71450000000002</v>
          </cell>
        </row>
        <row r="793">
          <cell r="A793" t="str">
            <v>NEMVEDRAFT_v1g219307</v>
          </cell>
          <cell r="B793" t="str">
            <v>Calsequestrin</v>
          </cell>
          <cell r="C793">
            <v>1.4777799999999999E-6</v>
          </cell>
          <cell r="D793">
            <v>174.43299999999999</v>
          </cell>
          <cell r="E793">
            <v>67.805700000000002</v>
          </cell>
          <cell r="F793">
            <v>53.186450000000001</v>
          </cell>
          <cell r="G793">
            <v>111.71035000000001</v>
          </cell>
          <cell r="H793">
            <v>185.37649999999999</v>
          </cell>
          <cell r="I793">
            <v>59.560699999999997</v>
          </cell>
          <cell r="J793">
            <v>71.004050000000007</v>
          </cell>
          <cell r="K793">
            <v>140.715</v>
          </cell>
        </row>
        <row r="794">
          <cell r="A794" t="str">
            <v>NEMVEDRAFT_v1g234576</v>
          </cell>
          <cell r="B794" t="str">
            <v>merlin isoform 1</v>
          </cell>
          <cell r="C794">
            <v>1.4903500000000001E-6</v>
          </cell>
          <cell r="D794">
            <v>367.58150000000001</v>
          </cell>
          <cell r="E794">
            <v>1103.836</v>
          </cell>
          <cell r="F794">
            <v>1590.0149999999999</v>
          </cell>
          <cell r="G794">
            <v>1113.28</v>
          </cell>
          <cell r="H794">
            <v>298.07799999999997</v>
          </cell>
          <cell r="I794">
            <v>1040.8965000000001</v>
          </cell>
          <cell r="J794">
            <v>884.67600000000004</v>
          </cell>
          <cell r="K794">
            <v>686.8365</v>
          </cell>
        </row>
        <row r="795">
          <cell r="A795" t="str">
            <v>NEMVEDRAFT_v1g241660</v>
          </cell>
          <cell r="B795" t="str">
            <v>predicted protein</v>
          </cell>
          <cell r="C795">
            <v>1.50626E-6</v>
          </cell>
          <cell r="D795">
            <v>2965.9449999999997</v>
          </cell>
          <cell r="E795">
            <v>2016.8600000000001</v>
          </cell>
          <cell r="F795">
            <v>1216.9385</v>
          </cell>
          <cell r="G795">
            <v>1069.6925000000001</v>
          </cell>
          <cell r="H795">
            <v>3151.2849999999999</v>
          </cell>
          <cell r="I795">
            <v>3953.5349999999999</v>
          </cell>
          <cell r="J795">
            <v>1460.0495000000001</v>
          </cell>
          <cell r="K795">
            <v>1123.145</v>
          </cell>
        </row>
        <row r="796">
          <cell r="A796" t="str">
            <v>NEMVEDRAFT_v1g238816</v>
          </cell>
          <cell r="B796" t="str">
            <v>protein</v>
          </cell>
          <cell r="C796">
            <v>1.55491E-6</v>
          </cell>
          <cell r="D796">
            <v>24.59695</v>
          </cell>
          <cell r="E796">
            <v>74.772549999999995</v>
          </cell>
          <cell r="F796">
            <v>42.855350000000001</v>
          </cell>
          <cell r="G796">
            <v>34.932649999999995</v>
          </cell>
          <cell r="H796">
            <v>16.021850000000001</v>
          </cell>
          <cell r="I796">
            <v>85.0411</v>
          </cell>
          <cell r="J796">
            <v>22.427399999999999</v>
          </cell>
          <cell r="K796">
            <v>33.311049999999994</v>
          </cell>
        </row>
        <row r="797">
          <cell r="A797" t="str">
            <v>NEMVEDRAFT_v1g95867</v>
          </cell>
          <cell r="B797" t="str">
            <v>upf0573 protein c2orf70 homolog</v>
          </cell>
          <cell r="C797">
            <v>1.5595099999999999E-6</v>
          </cell>
          <cell r="D797">
            <v>11.6274</v>
          </cell>
          <cell r="E797">
            <v>18.5992</v>
          </cell>
          <cell r="F797">
            <v>42.3949</v>
          </cell>
          <cell r="G797">
            <v>34.029350000000001</v>
          </cell>
          <cell r="H797">
            <v>10.7059</v>
          </cell>
          <cell r="I797">
            <v>60.784349999999996</v>
          </cell>
          <cell r="J797">
            <v>72.879400000000004</v>
          </cell>
          <cell r="K797">
            <v>46.705300000000001</v>
          </cell>
        </row>
        <row r="798">
          <cell r="A798" t="str">
            <v>NEMVEDRAFT_v1g115889</v>
          </cell>
          <cell r="B798" t="str">
            <v>enteropeptidase precursor (serine protease 7) partial</v>
          </cell>
          <cell r="C798">
            <v>1.56723E-6</v>
          </cell>
          <cell r="D798">
            <v>61.926099999999998</v>
          </cell>
          <cell r="E798">
            <v>437.15199999999999</v>
          </cell>
          <cell r="F798">
            <v>567.37400000000002</v>
          </cell>
          <cell r="G798">
            <v>380.85199999999998</v>
          </cell>
          <cell r="H798">
            <v>55.546049999999994</v>
          </cell>
          <cell r="I798">
            <v>246.166</v>
          </cell>
          <cell r="J798">
            <v>311.13250000000005</v>
          </cell>
          <cell r="K798">
            <v>305.39499999999998</v>
          </cell>
        </row>
        <row r="799">
          <cell r="A799" t="str">
            <v>NEMVEDRAFT_v1g60304</v>
          </cell>
          <cell r="B799" t="str">
            <v>--</v>
          </cell>
          <cell r="C799">
            <v>1.57191E-6</v>
          </cell>
          <cell r="D799">
            <v>172.148</v>
          </cell>
          <cell r="E799">
            <v>590.846</v>
          </cell>
          <cell r="F799">
            <v>506.38700000000006</v>
          </cell>
          <cell r="G799">
            <v>219.93650000000002</v>
          </cell>
          <cell r="H799">
            <v>241.19400000000002</v>
          </cell>
          <cell r="I799">
            <v>738.14850000000001</v>
          </cell>
          <cell r="J799">
            <v>579.01199999999994</v>
          </cell>
          <cell r="K799">
            <v>330.07349999999997</v>
          </cell>
        </row>
        <row r="800">
          <cell r="A800" t="str">
            <v>NEMVEDRAFT_v1g130873</v>
          </cell>
          <cell r="B800" t="str">
            <v>homeobox protein six3</v>
          </cell>
          <cell r="C800">
            <v>1.5780599999999999E-6</v>
          </cell>
          <cell r="D800">
            <v>221.66300000000001</v>
          </cell>
          <cell r="E800">
            <v>191.98849999999999</v>
          </cell>
          <cell r="F800">
            <v>117.31399999999999</v>
          </cell>
          <cell r="G800">
            <v>146.965</v>
          </cell>
          <cell r="H800">
            <v>140.26150000000001</v>
          </cell>
          <cell r="I800">
            <v>49.094800000000006</v>
          </cell>
          <cell r="J800">
            <v>132.494</v>
          </cell>
          <cell r="K800">
            <v>565.22249999999997</v>
          </cell>
        </row>
        <row r="801">
          <cell r="A801" t="str">
            <v>NEMVEDRAFT_v1g213362</v>
          </cell>
          <cell r="B801" t="str">
            <v>5-hydroxytryptamine receptor 4-like</v>
          </cell>
          <cell r="C801">
            <v>1.5839199999999999E-6</v>
          </cell>
          <cell r="D801">
            <v>2.2239960000000001</v>
          </cell>
          <cell r="E801">
            <v>17.23715</v>
          </cell>
          <cell r="F801">
            <v>8.3808249999999997</v>
          </cell>
          <cell r="G801">
            <v>1.48516</v>
          </cell>
          <cell r="H801">
            <v>3.9962149999999999</v>
          </cell>
          <cell r="I801">
            <v>19.240349999999999</v>
          </cell>
          <cell r="J801">
            <v>3.9666700000000001</v>
          </cell>
          <cell r="K801">
            <v>1.215395</v>
          </cell>
        </row>
        <row r="802">
          <cell r="A802" t="str">
            <v>NEMVEDRAFT_v1g129111</v>
          </cell>
          <cell r="B802" t="str">
            <v>small heat shock protein</v>
          </cell>
          <cell r="C802">
            <v>1.59045E-6</v>
          </cell>
          <cell r="D802">
            <v>342.27850000000001</v>
          </cell>
          <cell r="E802">
            <v>174.10149999999999</v>
          </cell>
          <cell r="F802">
            <v>78.353399999999993</v>
          </cell>
          <cell r="G802">
            <v>112.6127</v>
          </cell>
          <cell r="H802">
            <v>245.452</v>
          </cell>
          <cell r="I802">
            <v>111.71899999999999</v>
          </cell>
          <cell r="J802">
            <v>102.9325</v>
          </cell>
          <cell r="K802">
            <v>138.25899999999999</v>
          </cell>
        </row>
        <row r="803">
          <cell r="A803" t="str">
            <v>NEMVEDRAFT_v1g197606</v>
          </cell>
          <cell r="B803" t="str">
            <v>rhombotin-1 isoform 1</v>
          </cell>
          <cell r="C803">
            <v>1.59174E-6</v>
          </cell>
          <cell r="D803">
            <v>55.736999999999995</v>
          </cell>
          <cell r="E803">
            <v>142.17099999999999</v>
          </cell>
          <cell r="F803">
            <v>197.66550000000001</v>
          </cell>
          <cell r="G803">
            <v>144.06</v>
          </cell>
          <cell r="H803">
            <v>59.193799999999996</v>
          </cell>
          <cell r="I803">
            <v>103.82205</v>
          </cell>
          <cell r="J803">
            <v>194.7105</v>
          </cell>
          <cell r="K803">
            <v>208.52699999999999</v>
          </cell>
        </row>
        <row r="804">
          <cell r="A804" t="str">
            <v>NEMVEDRAFT_v1g151187</v>
          </cell>
          <cell r="B804" t="str">
            <v>hypothetical protein NEMVEDRAFT_v1g151187</v>
          </cell>
          <cell r="C804">
            <v>1.6195900000000001E-6</v>
          </cell>
          <cell r="D804">
            <v>186.71699999999998</v>
          </cell>
          <cell r="E804">
            <v>210.67399999999998</v>
          </cell>
          <cell r="F804">
            <v>32.715850000000003</v>
          </cell>
          <cell r="G804">
            <v>26.8613</v>
          </cell>
          <cell r="H804">
            <v>114.92755</v>
          </cell>
          <cell r="I804">
            <v>112.44825</v>
          </cell>
          <cell r="J804">
            <v>41.307699999999997</v>
          </cell>
          <cell r="K804">
            <v>40.578500000000005</v>
          </cell>
        </row>
        <row r="805">
          <cell r="A805" t="str">
            <v>NEMVEDRAFT_v1g242665</v>
          </cell>
          <cell r="B805" t="str">
            <v>predicted protein</v>
          </cell>
          <cell r="C805">
            <v>1.6206899999999999E-6</v>
          </cell>
          <cell r="D805">
            <v>66.969449999999995</v>
          </cell>
          <cell r="E805">
            <v>72.228549999999998</v>
          </cell>
          <cell r="F805">
            <v>123.212</v>
          </cell>
          <cell r="G805">
            <v>237.691</v>
          </cell>
          <cell r="H805">
            <v>98.641300000000001</v>
          </cell>
          <cell r="I805">
            <v>122.89699999999999</v>
          </cell>
          <cell r="J805">
            <v>143.30850000000001</v>
          </cell>
          <cell r="K805">
            <v>267.29349999999999</v>
          </cell>
        </row>
        <row r="806">
          <cell r="A806" t="str">
            <v>NEMVEDRAFT_v1g91936</v>
          </cell>
          <cell r="B806" t="str">
            <v>protein</v>
          </cell>
          <cell r="C806">
            <v>1.62165E-6</v>
          </cell>
          <cell r="D806">
            <v>43.602199999999996</v>
          </cell>
          <cell r="E806">
            <v>103.6735</v>
          </cell>
          <cell r="F806">
            <v>132.3415</v>
          </cell>
          <cell r="G806">
            <v>89.108800000000002</v>
          </cell>
          <cell r="H806">
            <v>49.826149999999998</v>
          </cell>
          <cell r="I806">
            <v>209.14449999999999</v>
          </cell>
          <cell r="J806">
            <v>126.22465</v>
          </cell>
          <cell r="K806">
            <v>53.153049999999993</v>
          </cell>
        </row>
        <row r="807">
          <cell r="A807" t="str">
            <v>NEMVEDRAFT_v1g215784</v>
          </cell>
          <cell r="B807" t="str">
            <v>vesicular glutamate transporter 1</v>
          </cell>
          <cell r="C807">
            <v>1.6362600000000001E-6</v>
          </cell>
          <cell r="D807">
            <v>116.11635</v>
          </cell>
          <cell r="E807">
            <v>46.482399999999998</v>
          </cell>
          <cell r="F807">
            <v>29.144750000000002</v>
          </cell>
          <cell r="G807">
            <v>29.767849999999999</v>
          </cell>
          <cell r="H807">
            <v>71.897800000000004</v>
          </cell>
          <cell r="I807">
            <v>52.73075</v>
          </cell>
          <cell r="J807">
            <v>30.86345</v>
          </cell>
          <cell r="K807">
            <v>25.869</v>
          </cell>
        </row>
        <row r="808">
          <cell r="A808" t="str">
            <v>NEMVEDRAFT_v1g224957</v>
          </cell>
          <cell r="B808" t="str">
            <v>hypothetical protein NEMVEDRAFT_v1g224957</v>
          </cell>
          <cell r="C808">
            <v>1.6426E-6</v>
          </cell>
          <cell r="D808">
            <v>34.288800000000002</v>
          </cell>
          <cell r="E808">
            <v>17.918149999999997</v>
          </cell>
          <cell r="F808">
            <v>6.1255349999999993</v>
          </cell>
          <cell r="G808">
            <v>9.7505249999999997</v>
          </cell>
          <cell r="H808">
            <v>47.809550000000002</v>
          </cell>
          <cell r="I808">
            <v>15.534650000000001</v>
          </cell>
          <cell r="J808">
            <v>13.993985</v>
          </cell>
          <cell r="K808">
            <v>10.863714999999999</v>
          </cell>
        </row>
        <row r="809">
          <cell r="A809" t="str">
            <v>NEMVEDRAFT_v1g195930</v>
          </cell>
          <cell r="B809" t="str">
            <v>fad-dependent oxidoreductase domain-containing protein 1-like</v>
          </cell>
          <cell r="C809">
            <v>1.7096399999999999E-6</v>
          </cell>
          <cell r="D809">
            <v>201.30149999999998</v>
          </cell>
          <cell r="E809">
            <v>60.251750000000001</v>
          </cell>
          <cell r="F809">
            <v>75.786200000000008</v>
          </cell>
          <cell r="G809">
            <v>110.61305</v>
          </cell>
          <cell r="H809">
            <v>184.291</v>
          </cell>
          <cell r="I809">
            <v>60.107199999999999</v>
          </cell>
          <cell r="J809">
            <v>71.88185</v>
          </cell>
          <cell r="K809">
            <v>106.45910000000001</v>
          </cell>
        </row>
        <row r="810">
          <cell r="A810" t="str">
            <v>NEMVEDRAFT_v1g236657</v>
          </cell>
          <cell r="B810" t="str">
            <v>protein</v>
          </cell>
          <cell r="C810">
            <v>1.7243599999999999E-6</v>
          </cell>
          <cell r="D810">
            <v>275.75299999999999</v>
          </cell>
          <cell r="E810">
            <v>253.28100000000001</v>
          </cell>
          <cell r="F810">
            <v>736.178</v>
          </cell>
          <cell r="G810">
            <v>725.97800000000007</v>
          </cell>
          <cell r="H810">
            <v>334.56849999999997</v>
          </cell>
          <cell r="I810">
            <v>2029.4699999999998</v>
          </cell>
          <cell r="J810">
            <v>1340.96</v>
          </cell>
          <cell r="K810">
            <v>976.58299999999997</v>
          </cell>
        </row>
        <row r="811">
          <cell r="A811" t="str">
            <v>NEMVEDRAFT_v1g237779</v>
          </cell>
          <cell r="B811" t="str">
            <v>predicted protein</v>
          </cell>
          <cell r="C811">
            <v>1.7367700000000001E-6</v>
          </cell>
          <cell r="D811">
            <v>70.116250000000008</v>
          </cell>
          <cell r="E811">
            <v>4.054875</v>
          </cell>
          <cell r="F811">
            <v>8.3749749999999992</v>
          </cell>
          <cell r="G811">
            <v>20.017299999999999</v>
          </cell>
          <cell r="H811">
            <v>49.443649999999998</v>
          </cell>
          <cell r="I811">
            <v>14.848765</v>
          </cell>
          <cell r="J811">
            <v>22.911750000000001</v>
          </cell>
          <cell r="K811">
            <v>36.187399999999997</v>
          </cell>
        </row>
        <row r="812">
          <cell r="A812" t="str">
            <v>NEMVEDRAFT_v1g211802</v>
          </cell>
          <cell r="B812" t="str">
            <v>glutamine-rich protein 2</v>
          </cell>
          <cell r="C812">
            <v>1.74727E-6</v>
          </cell>
          <cell r="D812">
            <v>60.87435</v>
          </cell>
          <cell r="E812">
            <v>6.71638</v>
          </cell>
          <cell r="F812">
            <v>63.606499999999997</v>
          </cell>
          <cell r="G812">
            <v>13.495735</v>
          </cell>
          <cell r="H812">
            <v>406.00049999999999</v>
          </cell>
          <cell r="I812">
            <v>94.884699999999995</v>
          </cell>
          <cell r="J812">
            <v>90.470200000000006</v>
          </cell>
          <cell r="K812">
            <v>19.171894999999999</v>
          </cell>
        </row>
        <row r="813">
          <cell r="A813" t="str">
            <v>NEMVEDRAFT_v1g222210</v>
          </cell>
          <cell r="B813" t="str">
            <v>hypothetical protein NEMVEDRAFT_v1g222210</v>
          </cell>
          <cell r="C813">
            <v>1.7657699999999999E-6</v>
          </cell>
          <cell r="D813">
            <v>221.33350000000002</v>
          </cell>
          <cell r="E813">
            <v>149.334</v>
          </cell>
          <cell r="F813">
            <v>67.669399999999996</v>
          </cell>
          <cell r="G813">
            <v>59.147750000000002</v>
          </cell>
          <cell r="H813">
            <v>210.41750000000002</v>
          </cell>
          <cell r="I813">
            <v>66.251300000000001</v>
          </cell>
          <cell r="J813">
            <v>77.955600000000004</v>
          </cell>
          <cell r="K813">
            <v>72.527950000000004</v>
          </cell>
        </row>
        <row r="814">
          <cell r="A814" t="str">
            <v>NEMVEDRAFT_v1g202209</v>
          </cell>
          <cell r="B814" t="str">
            <v>otoa protein</v>
          </cell>
          <cell r="C814">
            <v>1.7657699999999999E-6</v>
          </cell>
          <cell r="D814">
            <v>144.85849999999999</v>
          </cell>
          <cell r="E814">
            <v>55.061750000000004</v>
          </cell>
          <cell r="F814">
            <v>35.018999999999998</v>
          </cell>
          <cell r="G814">
            <v>33.189799999999998</v>
          </cell>
          <cell r="H814">
            <v>98.261750000000006</v>
          </cell>
          <cell r="I814">
            <v>76.830550000000002</v>
          </cell>
          <cell r="J814">
            <v>46.680350000000004</v>
          </cell>
          <cell r="K814">
            <v>44.1997</v>
          </cell>
        </row>
        <row r="815">
          <cell r="A815" t="str">
            <v>NEMVEDRAFT_v1g142057</v>
          </cell>
          <cell r="B815" t="str">
            <v>protein</v>
          </cell>
          <cell r="C815">
            <v>1.77632E-6</v>
          </cell>
          <cell r="D815">
            <v>87.382350000000002</v>
          </cell>
          <cell r="E815">
            <v>32.869550000000004</v>
          </cell>
          <cell r="F815">
            <v>26.79365</v>
          </cell>
          <cell r="G815">
            <v>30.348800000000001</v>
          </cell>
          <cell r="H815">
            <v>97.160699999999991</v>
          </cell>
          <cell r="I815">
            <v>26.6691</v>
          </cell>
          <cell r="J815">
            <v>31.840049999999998</v>
          </cell>
          <cell r="K815">
            <v>47.275599999999997</v>
          </cell>
        </row>
        <row r="816">
          <cell r="A816" t="str">
            <v>NEMVEDRAFT_v1g170515</v>
          </cell>
          <cell r="B816" t="str">
            <v>b( +)-type amino acid transporter 1</v>
          </cell>
          <cell r="C816">
            <v>1.87364E-6</v>
          </cell>
          <cell r="D816">
            <v>1089.83</v>
          </cell>
          <cell r="E816">
            <v>2898</v>
          </cell>
          <cell r="F816">
            <v>3201.4850000000001</v>
          </cell>
          <cell r="G816">
            <v>2549.4949999999999</v>
          </cell>
          <cell r="H816">
            <v>998.81299999999999</v>
          </cell>
          <cell r="I816">
            <v>3358.63</v>
          </cell>
          <cell r="J816">
            <v>2984.46</v>
          </cell>
          <cell r="K816">
            <v>2253.83</v>
          </cell>
        </row>
        <row r="817">
          <cell r="A817" t="str">
            <v>NEMVEDRAFT_v1g105385</v>
          </cell>
          <cell r="B817" t="str">
            <v>isoform b</v>
          </cell>
          <cell r="C817">
            <v>1.93067E-6</v>
          </cell>
          <cell r="D817">
            <v>267.80449999999996</v>
          </cell>
          <cell r="E817">
            <v>157.77199999999999</v>
          </cell>
          <cell r="F817">
            <v>70.684250000000006</v>
          </cell>
          <cell r="G817">
            <v>110.03100000000001</v>
          </cell>
          <cell r="H817">
            <v>215.6225</v>
          </cell>
          <cell r="I817">
            <v>72.552300000000002</v>
          </cell>
          <cell r="J817">
            <v>74.999549999999999</v>
          </cell>
          <cell r="K817">
            <v>116.628</v>
          </cell>
        </row>
        <row r="818">
          <cell r="A818" t="str">
            <v>NEMVEDRAFT_v1g103563</v>
          </cell>
          <cell r="B818" t="str">
            <v>e3 ubiquitin-protein ligase dtx3l</v>
          </cell>
          <cell r="C818">
            <v>1.9574399999999999E-6</v>
          </cell>
          <cell r="D818">
            <v>81.170700000000011</v>
          </cell>
          <cell r="E818">
            <v>38.716999999999999</v>
          </cell>
          <cell r="F818">
            <v>22.576349999999998</v>
          </cell>
          <cell r="G818">
            <v>23.633249999999997</v>
          </cell>
          <cell r="H818">
            <v>88.030599999999993</v>
          </cell>
          <cell r="I818">
            <v>29.064</v>
          </cell>
          <cell r="J818">
            <v>26.8889</v>
          </cell>
          <cell r="K818">
            <v>37.677199999999999</v>
          </cell>
        </row>
        <row r="819">
          <cell r="A819" t="str">
            <v>NEMVEDRAFT_v1g22575</v>
          </cell>
          <cell r="B819" t="str">
            <v>--</v>
          </cell>
          <cell r="C819">
            <v>1.9574399999999999E-6</v>
          </cell>
          <cell r="D819">
            <v>117.02054999999999</v>
          </cell>
          <cell r="E819">
            <v>413.33150000000001</v>
          </cell>
          <cell r="F819">
            <v>142.58350000000002</v>
          </cell>
          <cell r="G819">
            <v>102.0236</v>
          </cell>
          <cell r="H819">
            <v>126.14250000000001</v>
          </cell>
          <cell r="I819">
            <v>231.96799999999999</v>
          </cell>
          <cell r="J819">
            <v>152.18950000000001</v>
          </cell>
          <cell r="K819">
            <v>114.8425</v>
          </cell>
        </row>
        <row r="820">
          <cell r="A820" t="str">
            <v>NEMVEDRAFT_v1g242265</v>
          </cell>
          <cell r="B820" t="str">
            <v>--</v>
          </cell>
          <cell r="C820">
            <v>1.98018E-6</v>
          </cell>
          <cell r="D820">
            <v>9505.0849999999991</v>
          </cell>
          <cell r="E820">
            <v>4582.6200000000008</v>
          </cell>
          <cell r="F820">
            <v>2846.76</v>
          </cell>
          <cell r="G820">
            <v>2885.27</v>
          </cell>
          <cell r="H820">
            <v>6465.8600000000006</v>
          </cell>
          <cell r="I820">
            <v>4321.96</v>
          </cell>
          <cell r="J820">
            <v>2806.5699999999997</v>
          </cell>
          <cell r="K820">
            <v>3473.4749999999999</v>
          </cell>
        </row>
        <row r="821">
          <cell r="A821" t="str">
            <v>NEMVEDRAFT_v1g5160</v>
          </cell>
          <cell r="B821" t="str">
            <v>hypothetical protein NEMVEDRAFT_v1g5160</v>
          </cell>
          <cell r="C821">
            <v>1.9805599999999999E-6</v>
          </cell>
          <cell r="D821">
            <v>800.39949999999999</v>
          </cell>
          <cell r="E821">
            <v>827.25949999999989</v>
          </cell>
          <cell r="F821">
            <v>192.56950000000001</v>
          </cell>
          <cell r="G821">
            <v>154.06950000000001</v>
          </cell>
          <cell r="H821">
            <v>497.78300000000002</v>
          </cell>
          <cell r="I821">
            <v>411.8245</v>
          </cell>
          <cell r="J821">
            <v>176.67449999999999</v>
          </cell>
          <cell r="K821">
            <v>180.81950000000001</v>
          </cell>
        </row>
        <row r="822">
          <cell r="A822" t="str">
            <v>NEMVEDRAFT_v1g82371</v>
          </cell>
          <cell r="B822" t="str">
            <v>n-acetylated-alpha-linked acidic dipeptidase-like protein</v>
          </cell>
          <cell r="C822">
            <v>1.9952899999999999E-6</v>
          </cell>
          <cell r="D822">
            <v>13.213049999999999</v>
          </cell>
          <cell r="E822">
            <v>1.18103</v>
          </cell>
          <cell r="F822">
            <v>2.913195</v>
          </cell>
          <cell r="G822">
            <v>6.7155450000000005</v>
          </cell>
          <cell r="H822">
            <v>17.397100000000002</v>
          </cell>
          <cell r="I822">
            <v>1.116155</v>
          </cell>
          <cell r="J822">
            <v>5.2011799999999999</v>
          </cell>
          <cell r="K822">
            <v>11.60862</v>
          </cell>
        </row>
        <row r="823">
          <cell r="A823" t="str">
            <v>NEMVEDRAFT_v1g202420</v>
          </cell>
          <cell r="B823" t="str">
            <v>fragile x mental retardation syndrome-related protein 1 isoform 2</v>
          </cell>
          <cell r="C823">
            <v>2.0445200000000002E-6</v>
          </cell>
          <cell r="D823">
            <v>34.839150000000004</v>
          </cell>
          <cell r="E823">
            <v>40.885350000000003</v>
          </cell>
          <cell r="F823">
            <v>101.31755000000001</v>
          </cell>
          <cell r="G823">
            <v>46.298549999999999</v>
          </cell>
          <cell r="H823">
            <v>49.110799999999998</v>
          </cell>
          <cell r="I823">
            <v>36.658349999999999</v>
          </cell>
          <cell r="J823">
            <v>147.41550000000001</v>
          </cell>
          <cell r="K823">
            <v>95.620200000000011</v>
          </cell>
        </row>
        <row r="824">
          <cell r="A824" t="str">
            <v>NEMVEDRAFT_v1g100082</v>
          </cell>
          <cell r="B824" t="str">
            <v>heparan sulfate 2-o-sulfotransferase 1-like</v>
          </cell>
          <cell r="C824">
            <v>2.0635299999999998E-6</v>
          </cell>
          <cell r="D824">
            <v>186.08150000000001</v>
          </cell>
          <cell r="E824">
            <v>154.89150000000001</v>
          </cell>
          <cell r="F824">
            <v>59.89855</v>
          </cell>
          <cell r="G824">
            <v>98.084149999999994</v>
          </cell>
          <cell r="H824">
            <v>124.51150000000001</v>
          </cell>
          <cell r="I824">
            <v>142.6925</v>
          </cell>
          <cell r="J824">
            <v>44.354699999999994</v>
          </cell>
          <cell r="K824">
            <v>55.113349999999997</v>
          </cell>
        </row>
        <row r="825">
          <cell r="A825" t="str">
            <v>NEMVEDRAFT_v1g241233</v>
          </cell>
          <cell r="B825" t="str">
            <v>rep exonuclease</v>
          </cell>
          <cell r="C825">
            <v>2.0910399999999998E-6</v>
          </cell>
          <cell r="D825">
            <v>10.41616</v>
          </cell>
          <cell r="E825">
            <v>1</v>
          </cell>
          <cell r="F825">
            <v>3.7148150000000002</v>
          </cell>
          <cell r="G825">
            <v>17.046999999999997</v>
          </cell>
          <cell r="H825">
            <v>9.3306700000000014</v>
          </cell>
          <cell r="I825">
            <v>2.482065</v>
          </cell>
          <cell r="J825">
            <v>3.7192449999999999</v>
          </cell>
          <cell r="K825">
            <v>17.6357</v>
          </cell>
        </row>
        <row r="826">
          <cell r="A826" t="str">
            <v>NEMVEDRAFT_v1g126308</v>
          </cell>
          <cell r="B826" t="str">
            <v>chloride channel protein</v>
          </cell>
          <cell r="C826">
            <v>2.0992199999999999E-6</v>
          </cell>
          <cell r="D826">
            <v>38.560850000000002</v>
          </cell>
          <cell r="E826">
            <v>10.708625</v>
          </cell>
          <cell r="F826">
            <v>6.8254900000000003</v>
          </cell>
          <cell r="G826">
            <v>8.9756249999999991</v>
          </cell>
          <cell r="H826">
            <v>38.845849999999999</v>
          </cell>
          <cell r="I826">
            <v>16.115949999999998</v>
          </cell>
          <cell r="J826">
            <v>11.14988</v>
          </cell>
          <cell r="K826">
            <v>14.634599999999999</v>
          </cell>
        </row>
        <row r="827">
          <cell r="A827" t="str">
            <v>NEMVEDRAFT_v1g215928</v>
          </cell>
          <cell r="B827" t="str">
            <v>synaptojanin-1 isoform 1</v>
          </cell>
          <cell r="C827">
            <v>2.0992199999999999E-6</v>
          </cell>
          <cell r="D827">
            <v>40.87285</v>
          </cell>
          <cell r="E827">
            <v>105.52865</v>
          </cell>
          <cell r="F827">
            <v>208.56950000000001</v>
          </cell>
          <cell r="G827">
            <v>94.986500000000007</v>
          </cell>
          <cell r="H827">
            <v>42.108199999999997</v>
          </cell>
          <cell r="I827">
            <v>75.104150000000004</v>
          </cell>
          <cell r="J827">
            <v>114.6375</v>
          </cell>
          <cell r="K827">
            <v>98.574950000000001</v>
          </cell>
        </row>
        <row r="828">
          <cell r="A828" t="str">
            <v>NEMVEDRAFT_v1g100385</v>
          </cell>
          <cell r="B828" t="str">
            <v>protein</v>
          </cell>
          <cell r="C828">
            <v>2.1192500000000001E-6</v>
          </cell>
          <cell r="D828">
            <v>14.424250000000001</v>
          </cell>
          <cell r="E828">
            <v>55.273150000000001</v>
          </cell>
          <cell r="F828">
            <v>63.553750000000001</v>
          </cell>
          <cell r="G828">
            <v>25.247750000000003</v>
          </cell>
          <cell r="H828">
            <v>7.6809900000000004</v>
          </cell>
          <cell r="I828">
            <v>40.954000000000001</v>
          </cell>
          <cell r="J828">
            <v>34.8249</v>
          </cell>
          <cell r="K828">
            <v>38.197600000000001</v>
          </cell>
        </row>
        <row r="829">
          <cell r="A829" t="str">
            <v>NEMVEDRAFT_v1g125007</v>
          </cell>
          <cell r="B829" t="str">
            <v>udp- c:betagal beta- -n-acetylglucosaminyltransferase 7</v>
          </cell>
          <cell r="C829">
            <v>2.12405E-6</v>
          </cell>
          <cell r="D829">
            <v>6.4305599999999998</v>
          </cell>
          <cell r="E829">
            <v>28.626799999999999</v>
          </cell>
          <cell r="F829">
            <v>42.383150000000001</v>
          </cell>
          <cell r="G829">
            <v>43.327299999999994</v>
          </cell>
          <cell r="H829">
            <v>12.0441</v>
          </cell>
          <cell r="I829">
            <v>16.758299999999998</v>
          </cell>
          <cell r="J829">
            <v>45.985249999999994</v>
          </cell>
          <cell r="K829">
            <v>31.7</v>
          </cell>
        </row>
        <row r="830">
          <cell r="A830" t="str">
            <v>NEMVEDRAFT_v1g108202</v>
          </cell>
          <cell r="B830" t="str">
            <v>brevican core protein</v>
          </cell>
          <cell r="C830">
            <v>2.1322999999999999E-6</v>
          </cell>
          <cell r="D830">
            <v>137.95319999999998</v>
          </cell>
          <cell r="E830">
            <v>12.5952</v>
          </cell>
          <cell r="F830">
            <v>1.154525</v>
          </cell>
          <cell r="G830">
            <v>2.260065</v>
          </cell>
          <cell r="H830">
            <v>118.81</v>
          </cell>
          <cell r="I830">
            <v>16.784399999999998</v>
          </cell>
          <cell r="J830">
            <v>9.5324400000000011</v>
          </cell>
          <cell r="K830">
            <v>3.0010650000000001</v>
          </cell>
        </row>
        <row r="831">
          <cell r="A831" t="str">
            <v>NEMVEDRAFT_v1g197118</v>
          </cell>
          <cell r="B831" t="str">
            <v>predicted protein</v>
          </cell>
          <cell r="C831">
            <v>2.1680799999999999E-6</v>
          </cell>
          <cell r="D831">
            <v>17.0002</v>
          </cell>
          <cell r="E831">
            <v>41.409849999999999</v>
          </cell>
          <cell r="F831">
            <v>53.9343</v>
          </cell>
          <cell r="G831">
            <v>19.113100000000003</v>
          </cell>
          <cell r="H831">
            <v>8.0294099999999986</v>
          </cell>
          <cell r="I831">
            <v>53.954300000000003</v>
          </cell>
          <cell r="J831">
            <v>40.541899999999998</v>
          </cell>
          <cell r="K831">
            <v>22.522199999999998</v>
          </cell>
        </row>
        <row r="832">
          <cell r="A832" t="str">
            <v>NEMVEDRAFT_v1g72008</v>
          </cell>
          <cell r="B832" t="str">
            <v>dual specificity protein kinase pyk1-like</v>
          </cell>
          <cell r="C832">
            <v>2.1680799999999999E-6</v>
          </cell>
          <cell r="D832">
            <v>24.466000000000001</v>
          </cell>
          <cell r="E832">
            <v>4.7045950000000003</v>
          </cell>
          <cell r="F832">
            <v>5.6230600000000006</v>
          </cell>
          <cell r="G832">
            <v>12.075225</v>
          </cell>
          <cell r="H832">
            <v>27.69905</v>
          </cell>
          <cell r="I832">
            <v>3.72309</v>
          </cell>
          <cell r="J832">
            <v>6.6962100000000007</v>
          </cell>
          <cell r="K832">
            <v>12.228770000000001</v>
          </cell>
        </row>
        <row r="833">
          <cell r="A833" t="str">
            <v>NEMVEDRAFT_v1g174406</v>
          </cell>
          <cell r="B833" t="str">
            <v>dnaj homolog subfamily c member 3</v>
          </cell>
          <cell r="C833">
            <v>2.1891200000000001E-6</v>
          </cell>
          <cell r="D833">
            <v>109.536</v>
          </cell>
          <cell r="E833">
            <v>398.56</v>
          </cell>
          <cell r="F833">
            <v>299.959</v>
          </cell>
          <cell r="G833">
            <v>366.76850000000002</v>
          </cell>
          <cell r="H833">
            <v>128.304</v>
          </cell>
          <cell r="I833">
            <v>348.22699999999998</v>
          </cell>
          <cell r="J833">
            <v>284.517</v>
          </cell>
          <cell r="K833">
            <v>365.142</v>
          </cell>
        </row>
        <row r="834">
          <cell r="A834" t="str">
            <v>NEMVEDRAFT_v1g60816</v>
          </cell>
          <cell r="B834" t="str">
            <v>Delta-like protein (Fragment)</v>
          </cell>
          <cell r="C834">
            <v>2.1909500000000002E-6</v>
          </cell>
          <cell r="D834">
            <v>16.979704999999999</v>
          </cell>
          <cell r="E834">
            <v>1</v>
          </cell>
          <cell r="F834">
            <v>1.9082400000000002</v>
          </cell>
          <cell r="G834">
            <v>5.3596849999999998</v>
          </cell>
          <cell r="H834">
            <v>40.329049999999995</v>
          </cell>
          <cell r="I834">
            <v>2.482065</v>
          </cell>
          <cell r="J834">
            <v>6.94102</v>
          </cell>
          <cell r="K834">
            <v>9.7979699999999994</v>
          </cell>
        </row>
        <row r="835">
          <cell r="A835" t="str">
            <v>NEMVEDRAFT_v1g205490</v>
          </cell>
          <cell r="B835" t="str">
            <v>collagen alpha-1 chain</v>
          </cell>
          <cell r="C835">
            <v>2.2041199999999999E-6</v>
          </cell>
          <cell r="D835">
            <v>2537.9700000000003</v>
          </cell>
          <cell r="E835">
            <v>3133.5950000000003</v>
          </cell>
          <cell r="F835">
            <v>773.072</v>
          </cell>
          <cell r="G835">
            <v>504.04899999999998</v>
          </cell>
          <cell r="H835">
            <v>1684.21</v>
          </cell>
          <cell r="I835">
            <v>1400.47</v>
          </cell>
          <cell r="J835">
            <v>622.90350000000001</v>
          </cell>
          <cell r="K835">
            <v>579.03300000000002</v>
          </cell>
        </row>
        <row r="836">
          <cell r="A836" t="str">
            <v>NEMVEDRAFT_v1g139787</v>
          </cell>
          <cell r="B836" t="str">
            <v>pseudouridylate synthase 7 homolog</v>
          </cell>
          <cell r="C836">
            <v>2.2130499999999999E-6</v>
          </cell>
          <cell r="D836">
            <v>57.586550000000003</v>
          </cell>
          <cell r="E836">
            <v>129.482</v>
          </cell>
          <cell r="F836">
            <v>306.20249999999999</v>
          </cell>
          <cell r="G836">
            <v>233.36349999999999</v>
          </cell>
          <cell r="H836">
            <v>82.344750000000005</v>
          </cell>
          <cell r="I836">
            <v>140.91399999999999</v>
          </cell>
          <cell r="J836">
            <v>194.9555</v>
          </cell>
          <cell r="K836">
            <v>141.06049999999999</v>
          </cell>
        </row>
        <row r="837">
          <cell r="A837" t="str">
            <v>NEMVEDRAFT_v1g187372</v>
          </cell>
          <cell r="B837" t="str">
            <v>laminin subunit beta-1</v>
          </cell>
          <cell r="C837">
            <v>2.2388800000000002E-6</v>
          </cell>
          <cell r="D837">
            <v>4726.05</v>
          </cell>
          <cell r="E837">
            <v>3237.2799999999997</v>
          </cell>
          <cell r="F837">
            <v>1294.32</v>
          </cell>
          <cell r="G837">
            <v>1959.3649999999998</v>
          </cell>
          <cell r="H837">
            <v>4363.6350000000002</v>
          </cell>
          <cell r="I837">
            <v>2919.92</v>
          </cell>
          <cell r="J837">
            <v>1817.2649999999999</v>
          </cell>
          <cell r="K837">
            <v>2079.4700000000003</v>
          </cell>
        </row>
        <row r="838">
          <cell r="A838" t="str">
            <v>NEMVEDRAFT_v1g119730</v>
          </cell>
          <cell r="B838" t="str">
            <v>peptidase c1a papain</v>
          </cell>
          <cell r="C838">
            <v>2.3285100000000001E-6</v>
          </cell>
          <cell r="D838">
            <v>4169.5650000000005</v>
          </cell>
          <cell r="E838">
            <v>2300.1350000000002</v>
          </cell>
          <cell r="F838">
            <v>1455.17</v>
          </cell>
          <cell r="G838">
            <v>1455.71</v>
          </cell>
          <cell r="H838">
            <v>3035.9449999999997</v>
          </cell>
          <cell r="I838">
            <v>2073.36</v>
          </cell>
          <cell r="J838">
            <v>1433.845</v>
          </cell>
          <cell r="K838">
            <v>1112.011</v>
          </cell>
        </row>
        <row r="839">
          <cell r="A839" t="str">
            <v>NEMVEDRAFT_v1g216910</v>
          </cell>
          <cell r="B839" t="str">
            <v>protein</v>
          </cell>
          <cell r="C839">
            <v>2.3374799999999999E-6</v>
          </cell>
          <cell r="D839">
            <v>25.259799999999998</v>
          </cell>
          <cell r="E839">
            <v>12.039394999999999</v>
          </cell>
          <cell r="F839">
            <v>3.8643900000000002</v>
          </cell>
          <cell r="G839">
            <v>7.4904499999999992</v>
          </cell>
          <cell r="H839">
            <v>34.775649999999999</v>
          </cell>
          <cell r="I839">
            <v>7.4549000000000003</v>
          </cell>
          <cell r="J839">
            <v>7.1858300000000002</v>
          </cell>
          <cell r="K839">
            <v>11.633545000000002</v>
          </cell>
        </row>
        <row r="840">
          <cell r="A840" t="str">
            <v>NEMVEDRAFT_v1g202102</v>
          </cell>
          <cell r="B840" t="str">
            <v>protein</v>
          </cell>
          <cell r="C840">
            <v>2.34296E-6</v>
          </cell>
          <cell r="D840">
            <v>126.77600000000001</v>
          </cell>
          <cell r="E840">
            <v>579.84799999999996</v>
          </cell>
          <cell r="F840">
            <v>367.24349999999998</v>
          </cell>
          <cell r="G840">
            <v>313.17099999999999</v>
          </cell>
          <cell r="H840">
            <v>93.694999999999993</v>
          </cell>
          <cell r="I840">
            <v>407.44150000000002</v>
          </cell>
          <cell r="J840">
            <v>165.04250000000002</v>
          </cell>
          <cell r="K840">
            <v>161.07350000000002</v>
          </cell>
        </row>
        <row r="841">
          <cell r="A841" t="str">
            <v>NEMVEDRAFT_v1g157527</v>
          </cell>
          <cell r="B841" t="str">
            <v>collagen triple helix repeat-containing partial</v>
          </cell>
          <cell r="C841">
            <v>2.3603500000000002E-6</v>
          </cell>
          <cell r="D841">
            <v>8.3026300000000006</v>
          </cell>
          <cell r="E841">
            <v>22.004349999999999</v>
          </cell>
          <cell r="F841">
            <v>45.983600000000003</v>
          </cell>
          <cell r="G841">
            <v>22.018799999999999</v>
          </cell>
          <cell r="H841">
            <v>6.0313099999999995</v>
          </cell>
          <cell r="I841">
            <v>35.989899999999999</v>
          </cell>
          <cell r="J841">
            <v>31.475499999999997</v>
          </cell>
          <cell r="K841">
            <v>18.900950000000002</v>
          </cell>
        </row>
        <row r="842">
          <cell r="A842" t="str">
            <v>NEMVEDRAFT_v1g242498</v>
          </cell>
          <cell r="B842" t="str">
            <v>protein</v>
          </cell>
          <cell r="C842">
            <v>2.3603500000000002E-6</v>
          </cell>
          <cell r="D842">
            <v>5.9456600000000002</v>
          </cell>
          <cell r="E842">
            <v>56.267299999999999</v>
          </cell>
          <cell r="F842">
            <v>115.40685000000001</v>
          </cell>
          <cell r="G842">
            <v>99.632050000000007</v>
          </cell>
          <cell r="H842">
            <v>5.3529450000000001</v>
          </cell>
          <cell r="I842">
            <v>55.256349999999998</v>
          </cell>
          <cell r="J842">
            <v>53.290849999999999</v>
          </cell>
          <cell r="K842">
            <v>28.723849999999999</v>
          </cell>
        </row>
        <row r="843">
          <cell r="A843" t="str">
            <v>NEMVEDRAFT_v1g90018</v>
          </cell>
          <cell r="B843" t="str">
            <v>serine threonine-protein kinase nek10</v>
          </cell>
          <cell r="C843">
            <v>2.4165000000000001E-6</v>
          </cell>
          <cell r="D843">
            <v>178.33100000000002</v>
          </cell>
          <cell r="E843">
            <v>310.52699999999999</v>
          </cell>
          <cell r="F843">
            <v>659.63850000000002</v>
          </cell>
          <cell r="G843">
            <v>316.08100000000002</v>
          </cell>
          <cell r="H843">
            <v>182.6045</v>
          </cell>
          <cell r="I843">
            <v>659.91699999999992</v>
          </cell>
          <cell r="J843">
            <v>318.19600000000003</v>
          </cell>
          <cell r="K843">
            <v>185.58449999999999</v>
          </cell>
        </row>
        <row r="844">
          <cell r="A844" t="str">
            <v>NEMVEDRAFT_v1g121126</v>
          </cell>
          <cell r="B844" t="str">
            <v>ankyrin repeat protein</v>
          </cell>
          <cell r="C844">
            <v>2.4235900000000001E-6</v>
          </cell>
          <cell r="D844">
            <v>21.757100000000001</v>
          </cell>
          <cell r="E844">
            <v>1.86206</v>
          </cell>
          <cell r="F844">
            <v>2.9611000000000001</v>
          </cell>
          <cell r="G844">
            <v>5.1657349999999997</v>
          </cell>
          <cell r="H844">
            <v>12.703949999999999</v>
          </cell>
          <cell r="I844">
            <v>1.8571900000000001</v>
          </cell>
          <cell r="J844">
            <v>3.3441749999999999</v>
          </cell>
          <cell r="K844">
            <v>3.0260150000000001</v>
          </cell>
        </row>
        <row r="845">
          <cell r="A845" t="str">
            <v>NEMVEDRAFT_v1g230058</v>
          </cell>
          <cell r="B845" t="str">
            <v>deleted in malignant brain tumors 1 partial</v>
          </cell>
          <cell r="C845">
            <v>2.4695700000000001E-6</v>
          </cell>
          <cell r="D845">
            <v>1173.2665</v>
          </cell>
          <cell r="E845">
            <v>981.72899999999993</v>
          </cell>
          <cell r="F845">
            <v>351.56200000000001</v>
          </cell>
          <cell r="G845">
            <v>467.24350000000004</v>
          </cell>
          <cell r="H845">
            <v>929.89699999999993</v>
          </cell>
          <cell r="I845">
            <v>793.57650000000001</v>
          </cell>
          <cell r="J845">
            <v>382.27350000000001</v>
          </cell>
          <cell r="K845">
            <v>530.50299999999993</v>
          </cell>
        </row>
        <row r="846">
          <cell r="A846" t="str">
            <v>NEMVEDRAFT_v1g170435</v>
          </cell>
          <cell r="B846" t="str">
            <v>bactericidal permeability-increasing</v>
          </cell>
          <cell r="C846">
            <v>2.48471E-6</v>
          </cell>
          <cell r="D846">
            <v>2624.2750000000001</v>
          </cell>
          <cell r="E846">
            <v>1543.915</v>
          </cell>
          <cell r="F846">
            <v>656.3365</v>
          </cell>
          <cell r="G846">
            <v>686.59050000000002</v>
          </cell>
          <cell r="H846">
            <v>1933.165</v>
          </cell>
          <cell r="I846">
            <v>1357.4850000000001</v>
          </cell>
          <cell r="J846">
            <v>965.2645</v>
          </cell>
          <cell r="K846">
            <v>959.5865</v>
          </cell>
        </row>
        <row r="847">
          <cell r="A847" t="str">
            <v>NEMVEDRAFT_v1g207820</v>
          </cell>
          <cell r="B847" t="str">
            <v>protein sox- isoform a</v>
          </cell>
          <cell r="C847">
            <v>2.4899500000000002E-6</v>
          </cell>
          <cell r="D847">
            <v>97.004800000000003</v>
          </cell>
          <cell r="E847">
            <v>395.33499999999998</v>
          </cell>
          <cell r="F847">
            <v>367.20699999999999</v>
          </cell>
          <cell r="G847">
            <v>222.70949999999999</v>
          </cell>
          <cell r="H847">
            <v>98.514800000000008</v>
          </cell>
          <cell r="I847">
            <v>251.57150000000001</v>
          </cell>
          <cell r="J847">
            <v>235.26900000000001</v>
          </cell>
          <cell r="K847">
            <v>210.017</v>
          </cell>
        </row>
        <row r="848">
          <cell r="A848" t="str">
            <v>NEMVEDRAFT_v1g117546</v>
          </cell>
          <cell r="B848" t="str">
            <v>protein disulfide-isomerase a6-like</v>
          </cell>
          <cell r="C848">
            <v>2.5001399999999998E-6</v>
          </cell>
          <cell r="D848">
            <v>277.34050000000002</v>
          </cell>
          <cell r="E848">
            <v>1091.5284999999999</v>
          </cell>
          <cell r="F848">
            <v>617.51250000000005</v>
          </cell>
          <cell r="G848">
            <v>611.49800000000005</v>
          </cell>
          <cell r="H848">
            <v>311.92949999999996</v>
          </cell>
          <cell r="I848">
            <v>782.25599999999997</v>
          </cell>
          <cell r="J848">
            <v>689.51900000000001</v>
          </cell>
          <cell r="K848">
            <v>995.12750000000005</v>
          </cell>
        </row>
        <row r="849">
          <cell r="A849" t="str">
            <v>NEMVEDRAFT_v1g240823</v>
          </cell>
          <cell r="B849" t="str">
            <v>protein</v>
          </cell>
          <cell r="C849">
            <v>2.5134599999999999E-6</v>
          </cell>
          <cell r="D849">
            <v>16.361799999999999</v>
          </cell>
          <cell r="E849">
            <v>63.813450000000003</v>
          </cell>
          <cell r="F849">
            <v>79.2684</v>
          </cell>
          <cell r="G849">
            <v>34.868899999999996</v>
          </cell>
          <cell r="H849">
            <v>31.365300000000001</v>
          </cell>
          <cell r="I849">
            <v>95.07405</v>
          </cell>
          <cell r="J849">
            <v>46.214300000000001</v>
          </cell>
          <cell r="K849">
            <v>22.297699999999999</v>
          </cell>
        </row>
        <row r="850">
          <cell r="A850" t="str">
            <v>NEMVEDRAFT_v1g160761</v>
          </cell>
          <cell r="B850" t="str">
            <v>neuroligin- x-linked isoform 1</v>
          </cell>
          <cell r="C850">
            <v>2.54823E-6</v>
          </cell>
          <cell r="D850">
            <v>419.70500000000004</v>
          </cell>
          <cell r="E850">
            <v>154.7115</v>
          </cell>
          <cell r="F850">
            <v>75.59559999999999</v>
          </cell>
          <cell r="G850">
            <v>229.48499999999999</v>
          </cell>
          <cell r="H850">
            <v>248.2235</v>
          </cell>
          <cell r="I850">
            <v>117.78450000000001</v>
          </cell>
          <cell r="J850">
            <v>73.1785</v>
          </cell>
          <cell r="K850">
            <v>152.9365</v>
          </cell>
        </row>
        <row r="851">
          <cell r="A851" t="str">
            <v>NEMVEDRAFT_v1g247679</v>
          </cell>
          <cell r="B851" t="str">
            <v>predicted protein</v>
          </cell>
          <cell r="C851">
            <v>2.6636900000000002E-6</v>
          </cell>
          <cell r="D851">
            <v>2852.7449999999999</v>
          </cell>
          <cell r="E851">
            <v>1608.98</v>
          </cell>
          <cell r="F851">
            <v>721.601</v>
          </cell>
          <cell r="G851">
            <v>889.54600000000005</v>
          </cell>
          <cell r="H851">
            <v>1940.73</v>
          </cell>
          <cell r="I851">
            <v>1579.81</v>
          </cell>
          <cell r="J851">
            <v>662.51350000000002</v>
          </cell>
          <cell r="K851">
            <v>714.28399999999999</v>
          </cell>
        </row>
        <row r="852">
          <cell r="A852" t="str">
            <v>NEMVEDRAFT_v1g177129</v>
          </cell>
          <cell r="B852" t="str">
            <v>Serine/threonine-protein phosphatase</v>
          </cell>
          <cell r="C852">
            <v>2.6980299999999998E-6</v>
          </cell>
          <cell r="D852">
            <v>237.041</v>
          </cell>
          <cell r="E852">
            <v>823.32799999999997</v>
          </cell>
          <cell r="F852">
            <v>619.37799999999993</v>
          </cell>
          <cell r="G852">
            <v>383.1035</v>
          </cell>
          <cell r="H852">
            <v>230.19499999999999</v>
          </cell>
          <cell r="I852">
            <v>647.19600000000003</v>
          </cell>
          <cell r="J852">
            <v>460.09699999999998</v>
          </cell>
          <cell r="K852">
            <v>343.33249999999998</v>
          </cell>
        </row>
        <row r="853">
          <cell r="A853" t="str">
            <v>NEMVEDRAFT_v1g215762</v>
          </cell>
          <cell r="B853" t="str">
            <v>protein</v>
          </cell>
          <cell r="C853">
            <v>2.7078000000000001E-6</v>
          </cell>
          <cell r="D853">
            <v>10.901059999999999</v>
          </cell>
          <cell r="E853">
            <v>150.0615</v>
          </cell>
          <cell r="F853">
            <v>748.73249999999996</v>
          </cell>
          <cell r="G853">
            <v>140.315</v>
          </cell>
          <cell r="H853">
            <v>15.43595</v>
          </cell>
          <cell r="I853">
            <v>122.71640000000001</v>
          </cell>
          <cell r="J853">
            <v>730.10550000000001</v>
          </cell>
          <cell r="K853">
            <v>130.48905000000002</v>
          </cell>
        </row>
        <row r="854">
          <cell r="A854" t="str">
            <v>NEMVEDRAFT_v1g245400</v>
          </cell>
          <cell r="B854" t="str">
            <v>bone morphogenetic protein 1-like</v>
          </cell>
          <cell r="C854">
            <v>2.7240999999999999E-6</v>
          </cell>
          <cell r="D854">
            <v>233.77749999999997</v>
          </cell>
          <cell r="E854">
            <v>58.834850000000003</v>
          </cell>
          <cell r="F854">
            <v>81.009500000000003</v>
          </cell>
          <cell r="G854">
            <v>138.11799999999999</v>
          </cell>
          <cell r="H854">
            <v>220.02249999999998</v>
          </cell>
          <cell r="I854">
            <v>91.30735</v>
          </cell>
          <cell r="J854">
            <v>109.16800000000001</v>
          </cell>
          <cell r="K854">
            <v>183.10000000000002</v>
          </cell>
        </row>
        <row r="855">
          <cell r="A855" t="str">
            <v>NEMVEDRAFT_v1g212994</v>
          </cell>
          <cell r="B855" t="str">
            <v>predicted protein</v>
          </cell>
          <cell r="C855">
            <v>2.7772799999999999E-6</v>
          </cell>
          <cell r="D855">
            <v>82.778899999999993</v>
          </cell>
          <cell r="E855">
            <v>320.99299999999999</v>
          </cell>
          <cell r="F855">
            <v>191.13200000000001</v>
          </cell>
          <cell r="G855">
            <v>149.54949999999999</v>
          </cell>
          <cell r="H855">
            <v>80.22014999999999</v>
          </cell>
          <cell r="I855">
            <v>248.09300000000002</v>
          </cell>
          <cell r="J855">
            <v>165.35550000000001</v>
          </cell>
          <cell r="K855">
            <v>151.45050000000001</v>
          </cell>
        </row>
        <row r="856">
          <cell r="A856" t="str">
            <v>NEMVEDRAFT_v1g211853</v>
          </cell>
          <cell r="B856" t="str">
            <v>protein</v>
          </cell>
          <cell r="C856">
            <v>2.7772799999999999E-6</v>
          </cell>
          <cell r="D856">
            <v>89.804850000000002</v>
          </cell>
          <cell r="E856">
            <v>186.14850000000001</v>
          </cell>
          <cell r="F856">
            <v>92.859849999999994</v>
          </cell>
          <cell r="G856">
            <v>37.839199999999998</v>
          </cell>
          <cell r="H856">
            <v>72.412649999999999</v>
          </cell>
          <cell r="I856">
            <v>141.46850000000001</v>
          </cell>
          <cell r="J856">
            <v>81.776250000000005</v>
          </cell>
          <cell r="K856">
            <v>48.366249999999994</v>
          </cell>
        </row>
        <row r="857">
          <cell r="A857" t="str">
            <v>NEMVEDRAFT_v1g213638</v>
          </cell>
          <cell r="B857" t="str">
            <v>family protein</v>
          </cell>
          <cell r="C857">
            <v>2.9309799999999998E-6</v>
          </cell>
          <cell r="D857">
            <v>55.207099999999997</v>
          </cell>
          <cell r="E857">
            <v>20.149149999999999</v>
          </cell>
          <cell r="F857">
            <v>8.9312049999999985</v>
          </cell>
          <cell r="G857">
            <v>40.292349999999999</v>
          </cell>
          <cell r="H857">
            <v>31.917200000000001</v>
          </cell>
          <cell r="I857">
            <v>16.767000000000003</v>
          </cell>
          <cell r="J857">
            <v>14.13205</v>
          </cell>
          <cell r="K857">
            <v>49.6066</v>
          </cell>
        </row>
        <row r="858">
          <cell r="A858" t="str">
            <v>NEMVEDRAFT_v1g87157</v>
          </cell>
          <cell r="B858" t="str">
            <v>protein</v>
          </cell>
          <cell r="C858">
            <v>2.9574499999999999E-6</v>
          </cell>
          <cell r="D858">
            <v>307.87700000000001</v>
          </cell>
          <cell r="E858">
            <v>180.09750000000003</v>
          </cell>
          <cell r="F858">
            <v>125.7919</v>
          </cell>
          <cell r="G858">
            <v>82.97399999999999</v>
          </cell>
          <cell r="H858">
            <v>338.64749999999998</v>
          </cell>
          <cell r="I858">
            <v>273.84350000000001</v>
          </cell>
          <cell r="J858">
            <v>144.1985</v>
          </cell>
          <cell r="K858">
            <v>137.261</v>
          </cell>
        </row>
        <row r="859">
          <cell r="A859" t="str">
            <v>NEMVEDRAFT_v1g214628</v>
          </cell>
          <cell r="B859" t="str">
            <v>protein</v>
          </cell>
          <cell r="C859">
            <v>3.0196899999999998E-6</v>
          </cell>
          <cell r="D859">
            <v>181.5</v>
          </cell>
          <cell r="E859">
            <v>62.576599999999999</v>
          </cell>
          <cell r="F859">
            <v>62.183149999999998</v>
          </cell>
          <cell r="G859">
            <v>103.83279999999999</v>
          </cell>
          <cell r="H859">
            <v>159.691</v>
          </cell>
          <cell r="I859">
            <v>49.007599999999996</v>
          </cell>
          <cell r="J859">
            <v>63.440550000000002</v>
          </cell>
          <cell r="K859">
            <v>79.000550000000004</v>
          </cell>
        </row>
        <row r="860">
          <cell r="A860" t="str">
            <v>NEMVEDRAFT_v1g141816</v>
          </cell>
          <cell r="B860" t="str">
            <v>tetratricopeptide repeat protein 38-like</v>
          </cell>
          <cell r="C860">
            <v>3.05072E-6</v>
          </cell>
          <cell r="D860">
            <v>55.031100000000002</v>
          </cell>
          <cell r="E860">
            <v>24.540649999999999</v>
          </cell>
          <cell r="F860">
            <v>14.09965</v>
          </cell>
          <cell r="G860">
            <v>8.1360549999999989</v>
          </cell>
          <cell r="H860">
            <v>48.120999999999995</v>
          </cell>
          <cell r="I860">
            <v>20.516249999999999</v>
          </cell>
          <cell r="J860">
            <v>17.721049999999998</v>
          </cell>
          <cell r="K860">
            <v>17.585799999999999</v>
          </cell>
        </row>
        <row r="861">
          <cell r="A861" t="str">
            <v>NEMVEDRAFT_v1g136834</v>
          </cell>
          <cell r="B861" t="str">
            <v>peptidase s15</v>
          </cell>
          <cell r="C861">
            <v>3.1134799999999998E-6</v>
          </cell>
          <cell r="D861">
            <v>174.0855</v>
          </cell>
          <cell r="E861">
            <v>62.482749999999996</v>
          </cell>
          <cell r="F861">
            <v>122.22550000000001</v>
          </cell>
          <cell r="G861">
            <v>122.10599999999999</v>
          </cell>
          <cell r="H861">
            <v>247.42000000000002</v>
          </cell>
          <cell r="I861">
            <v>62.051549999999999</v>
          </cell>
          <cell r="J861">
            <v>82.164449999999988</v>
          </cell>
          <cell r="K861">
            <v>91.079700000000003</v>
          </cell>
        </row>
        <row r="862">
          <cell r="A862" t="str">
            <v>NEMVEDRAFT_v1g235967</v>
          </cell>
          <cell r="B862" t="str">
            <v>transcription factor sox-14</v>
          </cell>
          <cell r="C862">
            <v>3.1261699999999998E-6</v>
          </cell>
          <cell r="D862">
            <v>36.909700000000001</v>
          </cell>
          <cell r="E862">
            <v>8.66554</v>
          </cell>
          <cell r="F862">
            <v>41.773150000000001</v>
          </cell>
          <cell r="G862">
            <v>171.3725</v>
          </cell>
          <cell r="H862">
            <v>21.1373</v>
          </cell>
          <cell r="I862">
            <v>11.75057</v>
          </cell>
          <cell r="J862">
            <v>15.3666</v>
          </cell>
          <cell r="K862">
            <v>28.003950000000003</v>
          </cell>
        </row>
        <row r="863">
          <cell r="A863" t="str">
            <v>NEMVEDRAFT_v1g14487</v>
          </cell>
          <cell r="B863" t="str">
            <v>protein</v>
          </cell>
          <cell r="C863">
            <v>3.1380400000000001E-6</v>
          </cell>
          <cell r="D863">
            <v>99.23075</v>
          </cell>
          <cell r="E863">
            <v>62.169600000000003</v>
          </cell>
          <cell r="F863">
            <v>29.1144</v>
          </cell>
          <cell r="G863">
            <v>68.252650000000003</v>
          </cell>
          <cell r="H863">
            <v>70.433049999999994</v>
          </cell>
          <cell r="I863">
            <v>15.48235</v>
          </cell>
          <cell r="J863">
            <v>18.966050000000003</v>
          </cell>
          <cell r="K863">
            <v>15.874950000000002</v>
          </cell>
        </row>
        <row r="864">
          <cell r="A864" t="str">
            <v>NEMVEDRAFT_v1g80481</v>
          </cell>
          <cell r="B864" t="str">
            <v>collagen alpha-1 chain precursor</v>
          </cell>
          <cell r="C864">
            <v>3.3296899999999998E-6</v>
          </cell>
          <cell r="D864">
            <v>782.63300000000004</v>
          </cell>
          <cell r="E864">
            <v>845.15899999999999</v>
          </cell>
          <cell r="F864">
            <v>246.4375</v>
          </cell>
          <cell r="G864">
            <v>341.90899999999999</v>
          </cell>
          <cell r="H864">
            <v>574.26350000000002</v>
          </cell>
          <cell r="I864">
            <v>861.82449999999994</v>
          </cell>
          <cell r="J864">
            <v>240.07249999999999</v>
          </cell>
          <cell r="K864">
            <v>296.84800000000001</v>
          </cell>
        </row>
        <row r="865">
          <cell r="A865" t="str">
            <v>NEMVEDRAFT_v1g228088</v>
          </cell>
          <cell r="B865" t="str">
            <v>f-box wd repeat-containing protein 1a isoform 2</v>
          </cell>
          <cell r="C865">
            <v>3.4307800000000001E-6</v>
          </cell>
          <cell r="D865">
            <v>102.92769999999999</v>
          </cell>
          <cell r="E865">
            <v>365.83150000000001</v>
          </cell>
          <cell r="F865">
            <v>262.05</v>
          </cell>
          <cell r="G865">
            <v>122.81649999999999</v>
          </cell>
          <cell r="H865">
            <v>95.08574999999999</v>
          </cell>
          <cell r="I865">
            <v>242.643</v>
          </cell>
          <cell r="J865">
            <v>183.93299999999999</v>
          </cell>
          <cell r="K865">
            <v>133.2945</v>
          </cell>
        </row>
        <row r="866">
          <cell r="A866" t="str">
            <v>NEMVEDRAFT_v1g243980</v>
          </cell>
          <cell r="B866" t="str">
            <v>predicted protein</v>
          </cell>
          <cell r="C866">
            <v>3.4578000000000002E-6</v>
          </cell>
          <cell r="D866">
            <v>106.277</v>
          </cell>
          <cell r="E866">
            <v>286.66750000000002</v>
          </cell>
          <cell r="F866">
            <v>300.91149999999999</v>
          </cell>
          <cell r="G866">
            <v>197.13650000000001</v>
          </cell>
          <cell r="H866">
            <v>99.70805</v>
          </cell>
          <cell r="I866">
            <v>368.82150000000001</v>
          </cell>
          <cell r="J866">
            <v>239.9085</v>
          </cell>
          <cell r="K866">
            <v>163.70400000000001</v>
          </cell>
        </row>
        <row r="867">
          <cell r="A867" t="str">
            <v>NEMVEDRAFT_v1g222752</v>
          </cell>
          <cell r="B867" t="str">
            <v>solute carrier organic anion transporter family member 4a1</v>
          </cell>
          <cell r="C867">
            <v>3.5239900000000002E-6</v>
          </cell>
          <cell r="D867">
            <v>23.035850000000003</v>
          </cell>
          <cell r="E867">
            <v>1.86206</v>
          </cell>
          <cell r="F867">
            <v>1</v>
          </cell>
          <cell r="G867">
            <v>2.260065</v>
          </cell>
          <cell r="H867">
            <v>12.7225</v>
          </cell>
          <cell r="I867">
            <v>1.8659049999999999</v>
          </cell>
          <cell r="J867">
            <v>0.86729999999999996</v>
          </cell>
          <cell r="K867">
            <v>1.1201699999999999</v>
          </cell>
        </row>
        <row r="868">
          <cell r="A868" t="str">
            <v>NEMVEDRAFT_v1g240324</v>
          </cell>
          <cell r="B868" t="str">
            <v>predicted protein</v>
          </cell>
          <cell r="C868">
            <v>3.5628500000000001E-6</v>
          </cell>
          <cell r="D868">
            <v>15.085100000000001</v>
          </cell>
          <cell r="E868">
            <v>33.456649999999996</v>
          </cell>
          <cell r="F868">
            <v>47.503749999999997</v>
          </cell>
          <cell r="G868">
            <v>96.405050000000003</v>
          </cell>
          <cell r="H868">
            <v>17.085650000000001</v>
          </cell>
          <cell r="I868">
            <v>39.149100000000004</v>
          </cell>
          <cell r="J868">
            <v>29.855399999999999</v>
          </cell>
          <cell r="K868">
            <v>57.9148</v>
          </cell>
        </row>
        <row r="869">
          <cell r="A869" t="str">
            <v>NEMVEDRAFT_v1g244634</v>
          </cell>
          <cell r="B869" t="str">
            <v>coiled-coil domain-containing protein 169-like</v>
          </cell>
          <cell r="C869">
            <v>3.5628500000000001E-6</v>
          </cell>
          <cell r="D869">
            <v>339.35050000000001</v>
          </cell>
          <cell r="E869">
            <v>593.43700000000001</v>
          </cell>
          <cell r="F869">
            <v>649.04449999999997</v>
          </cell>
          <cell r="G869">
            <v>412.4855</v>
          </cell>
          <cell r="H869">
            <v>354.55549999999999</v>
          </cell>
          <cell r="I869">
            <v>1469.29</v>
          </cell>
          <cell r="J869">
            <v>851.66250000000002</v>
          </cell>
          <cell r="K869">
            <v>410.27199999999999</v>
          </cell>
        </row>
        <row r="870">
          <cell r="A870" t="str">
            <v>NEMVEDRAFT_v1g109595</v>
          </cell>
          <cell r="B870" t="str">
            <v>T-complex protein 1 subunit alpha (Fragment)</v>
          </cell>
          <cell r="C870">
            <v>3.5795300000000002E-6</v>
          </cell>
          <cell r="D870">
            <v>1711.9349999999999</v>
          </cell>
          <cell r="E870">
            <v>3802.3249999999998</v>
          </cell>
          <cell r="F870">
            <v>5558.93</v>
          </cell>
          <cell r="G870">
            <v>2882.67</v>
          </cell>
          <cell r="H870">
            <v>1458.835</v>
          </cell>
          <cell r="I870">
            <v>4228.085</v>
          </cell>
          <cell r="J870">
            <v>3647.0299999999997</v>
          </cell>
          <cell r="K870">
            <v>2151.355</v>
          </cell>
        </row>
        <row r="871">
          <cell r="A871" t="str">
            <v>NEMVEDRAFT_v1g82002</v>
          </cell>
          <cell r="B871" t="str">
            <v>golgi-associated plant pathogenesis-related protein 1</v>
          </cell>
          <cell r="C871">
            <v>3.6127799999999998E-6</v>
          </cell>
          <cell r="D871">
            <v>73.659899999999993</v>
          </cell>
          <cell r="E871">
            <v>21.417249999999999</v>
          </cell>
          <cell r="F871">
            <v>11.186485000000001</v>
          </cell>
          <cell r="G871">
            <v>10.202169999999999</v>
          </cell>
          <cell r="H871">
            <v>50.633949999999999</v>
          </cell>
          <cell r="I871">
            <v>8.0536250000000003</v>
          </cell>
          <cell r="J871">
            <v>30.243600000000001</v>
          </cell>
          <cell r="K871">
            <v>20.536999999999999</v>
          </cell>
        </row>
        <row r="872">
          <cell r="A872" t="str">
            <v>NEMVEDRAFT_v1g241327</v>
          </cell>
          <cell r="B872" t="str">
            <v>low-density lipoprotein receptor-related protein 1b</v>
          </cell>
          <cell r="C872">
            <v>3.70627E-6</v>
          </cell>
          <cell r="D872">
            <v>1458.5749999999998</v>
          </cell>
          <cell r="E872">
            <v>659.07449999999994</v>
          </cell>
          <cell r="F872">
            <v>154.17099999999999</v>
          </cell>
          <cell r="G872">
            <v>349.13800000000003</v>
          </cell>
          <cell r="H872">
            <v>892.17499999999995</v>
          </cell>
          <cell r="I872">
            <v>354.589</v>
          </cell>
          <cell r="J872">
            <v>175.85649999999998</v>
          </cell>
          <cell r="K872">
            <v>391.214</v>
          </cell>
        </row>
        <row r="873">
          <cell r="A873" t="str">
            <v>NEMVEDRAFT_v1g164152</v>
          </cell>
          <cell r="B873" t="str">
            <v>epididymal secretory protein e1-like</v>
          </cell>
          <cell r="C873">
            <v>3.7119500000000001E-6</v>
          </cell>
          <cell r="D873">
            <v>2572.6</v>
          </cell>
          <cell r="E873">
            <v>1272.105</v>
          </cell>
          <cell r="F873">
            <v>581.10799999999995</v>
          </cell>
          <cell r="G873">
            <v>985.94150000000013</v>
          </cell>
          <cell r="H873">
            <v>1581.355</v>
          </cell>
          <cell r="I873">
            <v>1404.9204999999999</v>
          </cell>
          <cell r="J873">
            <v>512.48250000000007</v>
          </cell>
          <cell r="K873">
            <v>489.54399999999998</v>
          </cell>
        </row>
        <row r="874">
          <cell r="A874" t="str">
            <v>NEMVEDRAFT_v1g244396</v>
          </cell>
          <cell r="B874" t="str">
            <v>phosphonoacetaldehyde hydrolase</v>
          </cell>
          <cell r="C874">
            <v>3.7184599999999998E-6</v>
          </cell>
          <cell r="D874">
            <v>660.18950000000007</v>
          </cell>
          <cell r="E874">
            <v>1432.56</v>
          </cell>
          <cell r="F874">
            <v>1972.1550000000002</v>
          </cell>
          <cell r="G874">
            <v>1689.855</v>
          </cell>
          <cell r="H874">
            <v>536.12100000000009</v>
          </cell>
          <cell r="I874">
            <v>997.50649999999996</v>
          </cell>
          <cell r="J874">
            <v>1861.3000000000002</v>
          </cell>
          <cell r="K874">
            <v>987.875</v>
          </cell>
        </row>
        <row r="875">
          <cell r="A875" t="str">
            <v>NEMVEDRAFT_v1g233838</v>
          </cell>
          <cell r="B875" t="str">
            <v>hypothetical protein NEMVEDRAFT_v1g233838</v>
          </cell>
          <cell r="C875">
            <v>3.80546E-6</v>
          </cell>
          <cell r="D875">
            <v>16.361799999999999</v>
          </cell>
          <cell r="E875">
            <v>66.537599999999998</v>
          </cell>
          <cell r="F875">
            <v>64.252650000000003</v>
          </cell>
          <cell r="G875">
            <v>23.37555</v>
          </cell>
          <cell r="H875">
            <v>20.055050000000001</v>
          </cell>
          <cell r="I875">
            <v>65.132300000000001</v>
          </cell>
          <cell r="J875">
            <v>53.067</v>
          </cell>
          <cell r="K875">
            <v>35.691949999999999</v>
          </cell>
        </row>
        <row r="876">
          <cell r="A876" t="str">
            <v>NEMVEDRAFT_v1g30983</v>
          </cell>
          <cell r="B876" t="str">
            <v>f-box wd repeat-containing protein 7 isoform 1</v>
          </cell>
          <cell r="C876">
            <v>3.8354700000000004E-6</v>
          </cell>
          <cell r="D876">
            <v>88.043199999999999</v>
          </cell>
          <cell r="E876">
            <v>192.05849999999998</v>
          </cell>
          <cell r="F876">
            <v>299.94499999999999</v>
          </cell>
          <cell r="G876">
            <v>141.28300000000002</v>
          </cell>
          <cell r="H876">
            <v>183.15050000000002</v>
          </cell>
          <cell r="I876">
            <v>478.19749999999999</v>
          </cell>
          <cell r="J876">
            <v>270.858</v>
          </cell>
          <cell r="K876">
            <v>106.9045</v>
          </cell>
        </row>
        <row r="877">
          <cell r="A877" t="str">
            <v>NEMVEDRAFT_v1g239775</v>
          </cell>
          <cell r="B877" t="str">
            <v>protein</v>
          </cell>
          <cell r="C877">
            <v>3.84647E-6</v>
          </cell>
          <cell r="D877">
            <v>6459.79</v>
          </cell>
          <cell r="E877">
            <v>1417.395</v>
          </cell>
          <cell r="F877">
            <v>1147.1295</v>
          </cell>
          <cell r="G877">
            <v>963.03399999999999</v>
          </cell>
          <cell r="H877">
            <v>1840.325</v>
          </cell>
          <cell r="I877">
            <v>433.59100000000001</v>
          </cell>
          <cell r="J877">
            <v>119.45049999999999</v>
          </cell>
          <cell r="K877">
            <v>288.59750000000003</v>
          </cell>
        </row>
        <row r="878">
          <cell r="A878" t="str">
            <v>NEMVEDRAFT_v1g242083</v>
          </cell>
          <cell r="B878" t="str">
            <v>predicted protein</v>
          </cell>
          <cell r="C878">
            <v>3.87185E-6</v>
          </cell>
          <cell r="D878">
            <v>1854.88</v>
          </cell>
          <cell r="E878">
            <v>8100.4549999999999</v>
          </cell>
          <cell r="F878">
            <v>1565.8249999999998</v>
          </cell>
          <cell r="G878">
            <v>1641.915</v>
          </cell>
          <cell r="H878">
            <v>986.20499999999993</v>
          </cell>
          <cell r="I878">
            <v>6309.07</v>
          </cell>
          <cell r="J878">
            <v>5179.8600000000006</v>
          </cell>
          <cell r="K878">
            <v>5024.0650000000005</v>
          </cell>
        </row>
        <row r="879">
          <cell r="A879" t="str">
            <v>NEMVEDRAFT_v1g244109</v>
          </cell>
          <cell r="B879" t="str">
            <v>neuroligin- x-linked isoform 1</v>
          </cell>
          <cell r="C879">
            <v>3.8784E-6</v>
          </cell>
          <cell r="D879">
            <v>191.274</v>
          </cell>
          <cell r="E879">
            <v>76.596499999999992</v>
          </cell>
          <cell r="F879">
            <v>39.870800000000003</v>
          </cell>
          <cell r="G879">
            <v>106.54349999999999</v>
          </cell>
          <cell r="H879">
            <v>122.59010000000001</v>
          </cell>
          <cell r="I879">
            <v>30.999600000000001</v>
          </cell>
          <cell r="J879">
            <v>29.246000000000002</v>
          </cell>
          <cell r="K879">
            <v>64.711749999999995</v>
          </cell>
        </row>
        <row r="880">
          <cell r="A880" t="str">
            <v>NEMVEDRAFT_v1g207057</v>
          </cell>
          <cell r="B880" t="str">
            <v>nadh dehydrogenase</v>
          </cell>
          <cell r="C880">
            <v>3.97994E-6</v>
          </cell>
          <cell r="D880">
            <v>293.154</v>
          </cell>
          <cell r="E880">
            <v>245.375</v>
          </cell>
          <cell r="F880">
            <v>114.9267</v>
          </cell>
          <cell r="G880">
            <v>118.03700000000001</v>
          </cell>
          <cell r="H880">
            <v>241.92500000000001</v>
          </cell>
          <cell r="I880">
            <v>142.518</v>
          </cell>
          <cell r="J880">
            <v>85.308449999999993</v>
          </cell>
          <cell r="K880">
            <v>83.787300000000002</v>
          </cell>
        </row>
        <row r="881">
          <cell r="A881" t="str">
            <v>NEMVEDRAFT_v1g139805</v>
          </cell>
          <cell r="B881" t="str">
            <v>nfx1-type zinc finger-containing protein 1</v>
          </cell>
          <cell r="C881">
            <v>4.0363800000000003E-6</v>
          </cell>
          <cell r="D881">
            <v>3521.4049999999997</v>
          </cell>
          <cell r="E881">
            <v>1925.135</v>
          </cell>
          <cell r="F881">
            <v>1163.4025000000001</v>
          </cell>
          <cell r="G881">
            <v>1552.4649999999999</v>
          </cell>
          <cell r="H881">
            <v>3380.7550000000001</v>
          </cell>
          <cell r="I881">
            <v>1287.4000000000001</v>
          </cell>
          <cell r="J881">
            <v>1273.875</v>
          </cell>
          <cell r="K881">
            <v>1734.6399999999999</v>
          </cell>
        </row>
        <row r="882">
          <cell r="A882" t="str">
            <v>NEMVEDRAFT_v1g99612</v>
          </cell>
          <cell r="B882" t="str">
            <v>transcription factor sp9</v>
          </cell>
          <cell r="C882">
            <v>4.1199400000000004E-6</v>
          </cell>
          <cell r="D882">
            <v>42.546400000000006</v>
          </cell>
          <cell r="E882">
            <v>195.589</v>
          </cell>
          <cell r="F882">
            <v>319.065</v>
          </cell>
          <cell r="G882">
            <v>190.2955</v>
          </cell>
          <cell r="H882">
            <v>85.69980000000001</v>
          </cell>
          <cell r="I882">
            <v>235.07499999999999</v>
          </cell>
          <cell r="J882">
            <v>102.03455</v>
          </cell>
          <cell r="K882">
            <v>88.57759999999999</v>
          </cell>
        </row>
        <row r="883">
          <cell r="A883" t="str">
            <v>NEMVEDRAFT_v1g236269</v>
          </cell>
          <cell r="B883" t="str">
            <v>cyclin-dependent kinase 20-like isoform 1</v>
          </cell>
          <cell r="C883">
            <v>4.2030899999999998E-6</v>
          </cell>
          <cell r="D883">
            <v>139.15600000000001</v>
          </cell>
          <cell r="E883">
            <v>250.11849999999998</v>
          </cell>
          <cell r="F883">
            <v>557.52449999999999</v>
          </cell>
          <cell r="G883">
            <v>403.24900000000002</v>
          </cell>
          <cell r="H883">
            <v>148.43299999999999</v>
          </cell>
          <cell r="I883">
            <v>340.88499999999999</v>
          </cell>
          <cell r="J883">
            <v>351.62900000000002</v>
          </cell>
          <cell r="K883">
            <v>395.26350000000002</v>
          </cell>
        </row>
        <row r="884">
          <cell r="A884" t="str">
            <v>NEMVEDRAFT_v1g210858</v>
          </cell>
          <cell r="B884" t="str">
            <v>leucine-rich repeats and immunoglobulin-like domains protein 3</v>
          </cell>
          <cell r="C884">
            <v>4.2030899999999998E-6</v>
          </cell>
          <cell r="D884">
            <v>633.46050000000002</v>
          </cell>
          <cell r="E884">
            <v>164.215</v>
          </cell>
          <cell r="F884">
            <v>114.999</v>
          </cell>
          <cell r="G884">
            <v>128.82150000000001</v>
          </cell>
          <cell r="H884">
            <v>430.48849999999999</v>
          </cell>
          <cell r="I884">
            <v>211.98949999999999</v>
          </cell>
          <cell r="J884">
            <v>161.6455</v>
          </cell>
          <cell r="K884">
            <v>160.0795</v>
          </cell>
        </row>
        <row r="885">
          <cell r="A885" t="str">
            <v>NEMVEDRAFT_v1g120212</v>
          </cell>
          <cell r="B885" t="str">
            <v>prolyl 4-hydroxylase subunit alpha-2 isoform 3</v>
          </cell>
          <cell r="C885">
            <v>4.2101499999999998E-6</v>
          </cell>
          <cell r="D885">
            <v>26.051600000000001</v>
          </cell>
          <cell r="E885">
            <v>5.2916949999999998</v>
          </cell>
          <cell r="F885">
            <v>7.4237749999999991</v>
          </cell>
          <cell r="G885">
            <v>32.157199999999996</v>
          </cell>
          <cell r="H885">
            <v>19.139199999999999</v>
          </cell>
          <cell r="I885">
            <v>2.9646249999999998</v>
          </cell>
          <cell r="J885">
            <v>14.13205</v>
          </cell>
          <cell r="K885">
            <v>52.015949999999997</v>
          </cell>
        </row>
        <row r="886">
          <cell r="A886" t="str">
            <v>NEMVEDRAFT_v1g218534</v>
          </cell>
          <cell r="B886" t="str">
            <v>protein</v>
          </cell>
          <cell r="C886">
            <v>4.2504199999999997E-6</v>
          </cell>
          <cell r="D886">
            <v>28.936500000000002</v>
          </cell>
          <cell r="E886">
            <v>15.968999999999999</v>
          </cell>
          <cell r="F886">
            <v>6.5263449999999992</v>
          </cell>
          <cell r="G886">
            <v>2.260065</v>
          </cell>
          <cell r="H886">
            <v>24.7666</v>
          </cell>
          <cell r="I886">
            <v>7.4461849999999998</v>
          </cell>
          <cell r="J886">
            <v>7.4279950000000001</v>
          </cell>
          <cell r="K886">
            <v>5.4817400000000003</v>
          </cell>
        </row>
        <row r="887">
          <cell r="A887" t="str">
            <v>NEMVEDRAFT_v1g170952</v>
          </cell>
          <cell r="B887" t="str">
            <v>tubulin polyglutamylase ttll11-like</v>
          </cell>
          <cell r="C887">
            <v>4.2569800000000004E-6</v>
          </cell>
          <cell r="D887">
            <v>120.1285</v>
          </cell>
          <cell r="E887">
            <v>190.24250000000001</v>
          </cell>
          <cell r="F887">
            <v>221.40800000000002</v>
          </cell>
          <cell r="G887">
            <v>111.515</v>
          </cell>
          <cell r="H887">
            <v>125.446</v>
          </cell>
          <cell r="I887">
            <v>591.60550000000001</v>
          </cell>
          <cell r="J887">
            <v>384.97249999999997</v>
          </cell>
          <cell r="K887">
            <v>198.62950000000001</v>
          </cell>
        </row>
        <row r="888">
          <cell r="A888" t="str">
            <v>NEMVEDRAFT_v1g50970</v>
          </cell>
          <cell r="B888" t="str">
            <v>protein</v>
          </cell>
          <cell r="C888">
            <v>4.26367E-6</v>
          </cell>
          <cell r="D888">
            <v>124.04650000000001</v>
          </cell>
          <cell r="E888">
            <v>52.697800000000001</v>
          </cell>
          <cell r="F888">
            <v>25.746600000000001</v>
          </cell>
          <cell r="G888">
            <v>37.128950000000003</v>
          </cell>
          <cell r="H888">
            <v>72.872050000000002</v>
          </cell>
          <cell r="I888">
            <v>26.6691</v>
          </cell>
          <cell r="J888">
            <v>28.386600000000001</v>
          </cell>
          <cell r="K888">
            <v>57.098550000000003</v>
          </cell>
        </row>
        <row r="889">
          <cell r="A889" t="str">
            <v>NEMVEDRAFT_v1g14306</v>
          </cell>
          <cell r="B889" t="str">
            <v>protein</v>
          </cell>
          <cell r="C889">
            <v>4.3482899999999997E-6</v>
          </cell>
          <cell r="D889">
            <v>19.972999999999999</v>
          </cell>
          <cell r="E889">
            <v>74.091549999999998</v>
          </cell>
          <cell r="F889">
            <v>41.551199999999994</v>
          </cell>
          <cell r="G889">
            <v>32.673499999999997</v>
          </cell>
          <cell r="H889">
            <v>22.438549999999999</v>
          </cell>
          <cell r="I889">
            <v>79.382350000000002</v>
          </cell>
          <cell r="J889">
            <v>21.317900000000002</v>
          </cell>
          <cell r="K889">
            <v>27.159300000000002</v>
          </cell>
        </row>
        <row r="890">
          <cell r="A890" t="str">
            <v>NEMVEDRAFT_v1g50499</v>
          </cell>
          <cell r="B890" t="str">
            <v>--</v>
          </cell>
          <cell r="C890">
            <v>4.3482899999999997E-6</v>
          </cell>
          <cell r="D890">
            <v>221.69800000000001</v>
          </cell>
          <cell r="E890">
            <v>110.08465000000001</v>
          </cell>
          <cell r="F890">
            <v>47.688499999999998</v>
          </cell>
          <cell r="G890">
            <v>92.468699999999998</v>
          </cell>
          <cell r="H890">
            <v>267.04300000000001</v>
          </cell>
          <cell r="I890">
            <v>101.5468</v>
          </cell>
          <cell r="J890">
            <v>119.2105</v>
          </cell>
          <cell r="K890">
            <v>154.9785</v>
          </cell>
        </row>
        <row r="891">
          <cell r="A891" t="str">
            <v>NEMVEDRAFT_v1g208016</v>
          </cell>
          <cell r="B891" t="str">
            <v>group ii decarboxylase family protein</v>
          </cell>
          <cell r="C891">
            <v>4.3482899999999997E-6</v>
          </cell>
          <cell r="D891">
            <v>441.6155</v>
          </cell>
          <cell r="E891">
            <v>417.35500000000002</v>
          </cell>
          <cell r="F891">
            <v>210.66899999999998</v>
          </cell>
          <cell r="G891">
            <v>178.21800000000002</v>
          </cell>
          <cell r="H891">
            <v>259.50700000000001</v>
          </cell>
          <cell r="I891">
            <v>295.18200000000002</v>
          </cell>
          <cell r="J891">
            <v>136.523</v>
          </cell>
          <cell r="K891">
            <v>95.196349999999995</v>
          </cell>
        </row>
        <row r="892">
          <cell r="A892" t="str">
            <v>NEMVEDRAFT_v1g34458</v>
          </cell>
          <cell r="B892" t="str">
            <v>disks large homolog 2-like</v>
          </cell>
          <cell r="C892">
            <v>4.3627499999999999E-6</v>
          </cell>
          <cell r="D892">
            <v>50.452200000000005</v>
          </cell>
          <cell r="E892">
            <v>29.05735</v>
          </cell>
          <cell r="F892">
            <v>35.8324</v>
          </cell>
          <cell r="G892">
            <v>42.682600000000001</v>
          </cell>
          <cell r="H892">
            <v>41.503799999999998</v>
          </cell>
          <cell r="I892">
            <v>11.125695</v>
          </cell>
          <cell r="J892">
            <v>46.352450000000005</v>
          </cell>
          <cell r="K892">
            <v>65.435149999999993</v>
          </cell>
        </row>
        <row r="893">
          <cell r="A893" t="str">
            <v>NEMVEDRAFT_v1g214316</v>
          </cell>
          <cell r="B893" t="str">
            <v>disks large-associated protein 5</v>
          </cell>
          <cell r="C893">
            <v>4.3627499999999999E-6</v>
          </cell>
          <cell r="D893">
            <v>63.665199999999999</v>
          </cell>
          <cell r="E893">
            <v>17.980800000000002</v>
          </cell>
          <cell r="F893">
            <v>35.951599999999999</v>
          </cell>
          <cell r="G893">
            <v>93.953000000000003</v>
          </cell>
          <cell r="H893">
            <v>189.6225</v>
          </cell>
          <cell r="I893">
            <v>50.492750000000001</v>
          </cell>
          <cell r="J893">
            <v>70.282750000000007</v>
          </cell>
          <cell r="K893">
            <v>100.47835000000001</v>
          </cell>
        </row>
        <row r="894">
          <cell r="A894" t="str">
            <v>NEMVEDRAFT_v1g98001</v>
          </cell>
          <cell r="B894" t="str">
            <v>aromatic-l-amino-acid decarboxylase isoform 1</v>
          </cell>
          <cell r="C894">
            <v>4.44602E-6</v>
          </cell>
          <cell r="D894">
            <v>3.2592650000000001</v>
          </cell>
          <cell r="E894">
            <v>46.263199999999998</v>
          </cell>
          <cell r="F894">
            <v>34.5762</v>
          </cell>
          <cell r="G894">
            <v>8.265369999999999</v>
          </cell>
          <cell r="H894">
            <v>6.3427500000000006</v>
          </cell>
          <cell r="I894">
            <v>15.50855</v>
          </cell>
          <cell r="J894">
            <v>9.5402850000000008</v>
          </cell>
          <cell r="K894">
            <v>7.2674149999999997</v>
          </cell>
        </row>
        <row r="895">
          <cell r="A895" t="str">
            <v>NEMVEDRAFT_v1g171688</v>
          </cell>
          <cell r="B895" t="str">
            <v>mosc domain-containing protein mitochondrial</v>
          </cell>
          <cell r="C895">
            <v>4.4759099999999996E-6</v>
          </cell>
          <cell r="D895">
            <v>238.49349999999998</v>
          </cell>
          <cell r="E895">
            <v>128.488</v>
          </cell>
          <cell r="F895">
            <v>75.475349999999992</v>
          </cell>
          <cell r="G895">
            <v>102.1538</v>
          </cell>
          <cell r="H895">
            <v>216.7175</v>
          </cell>
          <cell r="I895">
            <v>51.489699999999999</v>
          </cell>
          <cell r="J895">
            <v>79.45320000000001</v>
          </cell>
          <cell r="K895">
            <v>150.93349999999998</v>
          </cell>
        </row>
        <row r="896">
          <cell r="A896" t="str">
            <v>NEMVEDRAFT_v1g99374</v>
          </cell>
          <cell r="B896" t="str">
            <v>atp-binding cassette sub-family g member 2</v>
          </cell>
          <cell r="C896">
            <v>4.5392100000000004E-6</v>
          </cell>
          <cell r="D896">
            <v>131.95249999999999</v>
          </cell>
          <cell r="E896">
            <v>50.0441</v>
          </cell>
          <cell r="F896">
            <v>39.894199999999998</v>
          </cell>
          <cell r="G896">
            <v>40.035499999999999</v>
          </cell>
          <cell r="H896">
            <v>141.28550000000001</v>
          </cell>
          <cell r="I896">
            <v>43.912749999999996</v>
          </cell>
          <cell r="J896">
            <v>64.951300000000003</v>
          </cell>
          <cell r="K896">
            <v>75.703599999999994</v>
          </cell>
        </row>
        <row r="897">
          <cell r="A897" t="str">
            <v>NEMVEDRAFT_v1g243715</v>
          </cell>
          <cell r="B897" t="str">
            <v>predicted protein</v>
          </cell>
          <cell r="C897">
            <v>4.5895400000000001E-6</v>
          </cell>
          <cell r="D897">
            <v>38.450400000000002</v>
          </cell>
          <cell r="E897">
            <v>140.66050000000001</v>
          </cell>
          <cell r="F897">
            <v>92.549049999999994</v>
          </cell>
          <cell r="G897">
            <v>77.163650000000004</v>
          </cell>
          <cell r="H897">
            <v>40.714500000000001</v>
          </cell>
          <cell r="I897">
            <v>141.678</v>
          </cell>
          <cell r="J897">
            <v>124.0685</v>
          </cell>
          <cell r="K897">
            <v>76.320300000000003</v>
          </cell>
        </row>
        <row r="898">
          <cell r="A898" t="str">
            <v>NEMVEDRAFT_v1g63798</v>
          </cell>
          <cell r="B898" t="str">
            <v>dihydrodipicolinate synthetase family protein</v>
          </cell>
          <cell r="C898">
            <v>4.6086000000000002E-6</v>
          </cell>
          <cell r="D898">
            <v>237.52350000000001</v>
          </cell>
          <cell r="E898">
            <v>133.66249999999999</v>
          </cell>
          <cell r="F898">
            <v>70.456450000000004</v>
          </cell>
          <cell r="G898">
            <v>87.23845</v>
          </cell>
          <cell r="H898">
            <v>200.04150000000001</v>
          </cell>
          <cell r="I898">
            <v>99.915850000000006</v>
          </cell>
          <cell r="J898">
            <v>77.809550000000002</v>
          </cell>
          <cell r="K898">
            <v>80.29079999999999</v>
          </cell>
        </row>
        <row r="899">
          <cell r="A899" t="str">
            <v>NEMVEDRAFT_v1g89864</v>
          </cell>
          <cell r="B899" t="str">
            <v>--</v>
          </cell>
          <cell r="C899">
            <v>4.6143E-6</v>
          </cell>
          <cell r="D899">
            <v>89.299350000000004</v>
          </cell>
          <cell r="E899">
            <v>51.030450000000002</v>
          </cell>
          <cell r="F899">
            <v>33.7804</v>
          </cell>
          <cell r="G899">
            <v>39.9709</v>
          </cell>
          <cell r="H899">
            <v>106.3096</v>
          </cell>
          <cell r="I899">
            <v>25.9832</v>
          </cell>
          <cell r="J899">
            <v>34.215450000000004</v>
          </cell>
          <cell r="K899">
            <v>28.673999999999999</v>
          </cell>
        </row>
        <row r="900">
          <cell r="A900" t="str">
            <v>NEMVEDRAFT_v1g971</v>
          </cell>
          <cell r="B900" t="str">
            <v>hypothetical protein NEMVEDRAFT_v1g971</v>
          </cell>
          <cell r="C900">
            <v>4.6146699999999996E-6</v>
          </cell>
          <cell r="D900">
            <v>239.01750000000001</v>
          </cell>
          <cell r="E900">
            <v>285.37599999999998</v>
          </cell>
          <cell r="F900">
            <v>60.239750000000001</v>
          </cell>
          <cell r="G900">
            <v>31.123699999999999</v>
          </cell>
          <cell r="H900">
            <v>159.71535</v>
          </cell>
          <cell r="I900">
            <v>140.42850000000001</v>
          </cell>
          <cell r="J900">
            <v>66.47775</v>
          </cell>
          <cell r="K900">
            <v>41.918599999999998</v>
          </cell>
        </row>
        <row r="901">
          <cell r="A901" t="str">
            <v>NEMVEDRAFT_v1g81169</v>
          </cell>
          <cell r="B901" t="str">
            <v>ring finger protein 145</v>
          </cell>
          <cell r="C901">
            <v>4.6181699999999997E-6</v>
          </cell>
          <cell r="D901">
            <v>149.40049999999999</v>
          </cell>
          <cell r="E901">
            <v>35.593699999999998</v>
          </cell>
          <cell r="F901">
            <v>47.850800000000007</v>
          </cell>
          <cell r="G901">
            <v>63.733450000000005</v>
          </cell>
          <cell r="H901">
            <v>119.673</v>
          </cell>
          <cell r="I901">
            <v>27.293950000000002</v>
          </cell>
          <cell r="J901">
            <v>57.882599999999996</v>
          </cell>
          <cell r="K901">
            <v>96.51155</v>
          </cell>
        </row>
        <row r="902">
          <cell r="A902" t="str">
            <v>NEMVEDRAFT_v1g187696</v>
          </cell>
          <cell r="B902" t="str">
            <v>small nuclear ribonucleoprotein e-like</v>
          </cell>
          <cell r="C902">
            <v>4.7111700000000003E-6</v>
          </cell>
          <cell r="D902">
            <v>381.16899999999998</v>
          </cell>
          <cell r="E902">
            <v>883.9085</v>
          </cell>
          <cell r="F902">
            <v>1414.825</v>
          </cell>
          <cell r="G902">
            <v>1343.4699999999998</v>
          </cell>
          <cell r="H902">
            <v>393.71299999999997</v>
          </cell>
          <cell r="I902">
            <v>1158.71</v>
          </cell>
          <cell r="J902">
            <v>906.72900000000004</v>
          </cell>
          <cell r="K902">
            <v>827.10199999999998</v>
          </cell>
        </row>
        <row r="903">
          <cell r="A903" t="str">
            <v>NEMVEDRAFT_v1g80445</v>
          </cell>
          <cell r="B903" t="str">
            <v>solute carrier family 23 member 2-like</v>
          </cell>
          <cell r="C903">
            <v>4.7493200000000001E-6</v>
          </cell>
          <cell r="D903">
            <v>2.4224550000000002</v>
          </cell>
          <cell r="E903">
            <v>1.3307500000000001</v>
          </cell>
          <cell r="F903">
            <v>2.757765</v>
          </cell>
          <cell r="G903">
            <v>16.401399999999999</v>
          </cell>
          <cell r="H903">
            <v>1</v>
          </cell>
          <cell r="I903">
            <v>3.106935</v>
          </cell>
          <cell r="J903">
            <v>1.7345999999999999</v>
          </cell>
          <cell r="K903">
            <v>11.633545000000002</v>
          </cell>
        </row>
        <row r="904">
          <cell r="A904" t="str">
            <v>NEMVEDRAFT_v1g197296</v>
          </cell>
          <cell r="B904" t="str">
            <v>protein</v>
          </cell>
          <cell r="C904">
            <v>4.7789199999999998E-6</v>
          </cell>
          <cell r="D904">
            <v>12040.02</v>
          </cell>
          <cell r="E904">
            <v>13224.95</v>
          </cell>
          <cell r="F904">
            <v>3951.8050000000003</v>
          </cell>
          <cell r="G904">
            <v>7782.2150000000001</v>
          </cell>
          <cell r="H904">
            <v>7598.29</v>
          </cell>
          <cell r="I904">
            <v>8536.0499999999993</v>
          </cell>
          <cell r="J904">
            <v>2563</v>
          </cell>
          <cell r="K904">
            <v>4842.7150000000001</v>
          </cell>
        </row>
        <row r="905">
          <cell r="A905" t="str">
            <v>NEMVEDRAFT_v1g206698</v>
          </cell>
          <cell r="B905" t="str">
            <v>trace amine-associated receptor 8a-like</v>
          </cell>
          <cell r="C905">
            <v>4.8251200000000003E-6</v>
          </cell>
          <cell r="D905">
            <v>1.2488299999999999</v>
          </cell>
          <cell r="E905">
            <v>3.0988850000000001</v>
          </cell>
          <cell r="F905">
            <v>6.5742500000000001</v>
          </cell>
          <cell r="G905">
            <v>7.8774549999999994</v>
          </cell>
          <cell r="H905">
            <v>1.15987</v>
          </cell>
          <cell r="I905">
            <v>5.5802800000000001</v>
          </cell>
          <cell r="J905">
            <v>5.451225</v>
          </cell>
          <cell r="K905">
            <v>23.71265</v>
          </cell>
        </row>
        <row r="906">
          <cell r="A906" t="str">
            <v>NEMVEDRAFT_v1g207788</v>
          </cell>
          <cell r="B906" t="str">
            <v>tyrosine aminotransferase</v>
          </cell>
          <cell r="C906">
            <v>4.8802600000000003E-6</v>
          </cell>
          <cell r="D906">
            <v>15.987399999999999</v>
          </cell>
          <cell r="E906">
            <v>27.264749999999999</v>
          </cell>
          <cell r="F906">
            <v>46.474350000000001</v>
          </cell>
          <cell r="G906">
            <v>35.707549999999998</v>
          </cell>
          <cell r="H906">
            <v>20.036549999999998</v>
          </cell>
          <cell r="I906">
            <v>27.337499999999999</v>
          </cell>
          <cell r="J906">
            <v>66.951700000000002</v>
          </cell>
          <cell r="K906">
            <v>102.613</v>
          </cell>
        </row>
        <row r="907">
          <cell r="A907" t="str">
            <v>NEMVEDRAFT_v1g245293</v>
          </cell>
          <cell r="B907" t="str">
            <v>chromosome 10 open reading frame 107-like</v>
          </cell>
          <cell r="C907">
            <v>4.8915200000000002E-6</v>
          </cell>
          <cell r="D907">
            <v>71.239499999999992</v>
          </cell>
          <cell r="E907">
            <v>162.845</v>
          </cell>
          <cell r="F907">
            <v>244.07900000000001</v>
          </cell>
          <cell r="G907">
            <v>152.38849999999999</v>
          </cell>
          <cell r="H907">
            <v>104.98699999999999</v>
          </cell>
          <cell r="I907">
            <v>338.05700000000002</v>
          </cell>
          <cell r="J907">
            <v>219.07299999999998</v>
          </cell>
          <cell r="K907">
            <v>88.153400000000005</v>
          </cell>
        </row>
        <row r="908">
          <cell r="A908" t="str">
            <v>NEMVEDRAFT_v1g215652</v>
          </cell>
          <cell r="B908" t="str">
            <v>probable g-protein coupled receptor 133 isoform 1</v>
          </cell>
          <cell r="C908">
            <v>4.92393E-6</v>
          </cell>
          <cell r="D908">
            <v>12.486705000000001</v>
          </cell>
          <cell r="E908">
            <v>3.748605</v>
          </cell>
          <cell r="F908">
            <v>2.0578149999999997</v>
          </cell>
          <cell r="G908">
            <v>4.4554799999999997</v>
          </cell>
          <cell r="H908">
            <v>23.813800000000001</v>
          </cell>
          <cell r="I908">
            <v>1.7497499999999999</v>
          </cell>
          <cell r="J908">
            <v>4.5865450000000001</v>
          </cell>
          <cell r="K908">
            <v>4.2663500000000001</v>
          </cell>
        </row>
        <row r="909">
          <cell r="A909" t="str">
            <v>NEMVEDRAFT_v1g205652</v>
          </cell>
          <cell r="B909" t="str">
            <v>collagen alpha-1 chain</v>
          </cell>
          <cell r="C909">
            <v>4.9310300000000003E-6</v>
          </cell>
          <cell r="D909">
            <v>72983.5</v>
          </cell>
          <cell r="E909">
            <v>88132.55</v>
          </cell>
          <cell r="F909">
            <v>24200.5</v>
          </cell>
          <cell r="G909">
            <v>14708.6</v>
          </cell>
          <cell r="H909">
            <v>47424.3</v>
          </cell>
          <cell r="I909">
            <v>60018.850000000006</v>
          </cell>
          <cell r="J909">
            <v>20684.7</v>
          </cell>
          <cell r="K909">
            <v>17275.099999999999</v>
          </cell>
        </row>
        <row r="910">
          <cell r="A910" t="str">
            <v>NEMVEDRAFT_v1g191355</v>
          </cell>
          <cell r="B910" t="str">
            <v>peroxidase</v>
          </cell>
          <cell r="C910">
            <v>5.1063599999999997E-6</v>
          </cell>
          <cell r="D910">
            <v>177.62299999999999</v>
          </cell>
          <cell r="E910">
            <v>81.301100000000005</v>
          </cell>
          <cell r="F910">
            <v>85.401049999999998</v>
          </cell>
          <cell r="G910">
            <v>32.866550000000004</v>
          </cell>
          <cell r="H910">
            <v>213.27550000000002</v>
          </cell>
          <cell r="I910">
            <v>122.37649999999999</v>
          </cell>
          <cell r="J910">
            <v>96.236100000000008</v>
          </cell>
          <cell r="K910">
            <v>90.135300000000001</v>
          </cell>
        </row>
        <row r="911">
          <cell r="A911" t="str">
            <v>NEMVEDRAFT_v1g162785</v>
          </cell>
          <cell r="B911" t="str">
            <v>aquaporin 3-like</v>
          </cell>
          <cell r="C911">
            <v>5.1429999999999997E-6</v>
          </cell>
          <cell r="D911">
            <v>44.682450000000003</v>
          </cell>
          <cell r="E911">
            <v>27.851849999999999</v>
          </cell>
          <cell r="F911">
            <v>35.521500000000003</v>
          </cell>
          <cell r="G911">
            <v>73.418399999999991</v>
          </cell>
          <cell r="H911">
            <v>50.596999999999994</v>
          </cell>
          <cell r="I911">
            <v>12.410299999999999</v>
          </cell>
          <cell r="J911">
            <v>70.178650000000005</v>
          </cell>
          <cell r="K911">
            <v>106.334</v>
          </cell>
        </row>
        <row r="912">
          <cell r="A912" t="str">
            <v>NEMVEDRAFT_v1g158506</v>
          </cell>
          <cell r="B912" t="str">
            <v>probable atp-dependent rna helicase ddx41</v>
          </cell>
          <cell r="C912">
            <v>5.2072300000000003E-6</v>
          </cell>
          <cell r="D912">
            <v>193.0395</v>
          </cell>
          <cell r="E912">
            <v>524.25350000000003</v>
          </cell>
          <cell r="F912">
            <v>564.34850000000006</v>
          </cell>
          <cell r="G912">
            <v>358.04999999999995</v>
          </cell>
          <cell r="H912">
            <v>172.24700000000001</v>
          </cell>
          <cell r="I912">
            <v>555.73749999999995</v>
          </cell>
          <cell r="J912">
            <v>414.14100000000002</v>
          </cell>
          <cell r="K912">
            <v>271.84550000000002</v>
          </cell>
        </row>
        <row r="913">
          <cell r="A913" t="str">
            <v>NEMVEDRAFT_v1g83011</v>
          </cell>
          <cell r="B913" t="str">
            <v>protein</v>
          </cell>
          <cell r="C913">
            <v>5.2072300000000003E-6</v>
          </cell>
          <cell r="D913">
            <v>31.555399999999999</v>
          </cell>
          <cell r="E913">
            <v>112.26830000000001</v>
          </cell>
          <cell r="F913">
            <v>81.11699999999999</v>
          </cell>
          <cell r="G913">
            <v>69.736949999999993</v>
          </cell>
          <cell r="H913">
            <v>19.762050000000002</v>
          </cell>
          <cell r="I913">
            <v>111.55315</v>
          </cell>
          <cell r="J913">
            <v>48.089649999999999</v>
          </cell>
          <cell r="K913">
            <v>55.658649999999994</v>
          </cell>
        </row>
        <row r="914">
          <cell r="A914" t="str">
            <v>NEMVEDRAFT_v1g235335</v>
          </cell>
          <cell r="B914" t="str">
            <v>transcription factor sox-9</v>
          </cell>
          <cell r="C914">
            <v>5.2206499999999997E-6</v>
          </cell>
          <cell r="D914">
            <v>111.869</v>
          </cell>
          <cell r="E914">
            <v>352.4375</v>
          </cell>
          <cell r="F914">
            <v>356.77850000000001</v>
          </cell>
          <cell r="G914">
            <v>371.67599999999999</v>
          </cell>
          <cell r="H914">
            <v>91.644400000000005</v>
          </cell>
          <cell r="I914">
            <v>258.5095</v>
          </cell>
          <cell r="J914">
            <v>247.749</v>
          </cell>
          <cell r="K914">
            <v>201.75200000000001</v>
          </cell>
        </row>
        <row r="915">
          <cell r="A915" t="str">
            <v>NEMVEDRAFT_v1g160521</v>
          </cell>
          <cell r="B915" t="str">
            <v>protein</v>
          </cell>
          <cell r="C915">
            <v>5.2266299999999996E-6</v>
          </cell>
          <cell r="D915">
            <v>135.58600000000001</v>
          </cell>
          <cell r="E915">
            <v>141.17699999999999</v>
          </cell>
          <cell r="F915">
            <v>38.279249999999998</v>
          </cell>
          <cell r="G915">
            <v>51.3996</v>
          </cell>
          <cell r="H915">
            <v>87.703800000000001</v>
          </cell>
          <cell r="I915">
            <v>85.596249999999998</v>
          </cell>
          <cell r="J915">
            <v>42.385750000000002</v>
          </cell>
          <cell r="K915">
            <v>42.488900000000001</v>
          </cell>
        </row>
        <row r="916">
          <cell r="A916" t="str">
            <v>NEMVEDRAFT_v1g200814</v>
          </cell>
          <cell r="B916" t="str">
            <v>protein</v>
          </cell>
          <cell r="C916">
            <v>5.25894E-6</v>
          </cell>
          <cell r="D916">
            <v>112.376</v>
          </cell>
          <cell r="E916">
            <v>372.84550000000002</v>
          </cell>
          <cell r="F916">
            <v>318.32299999999998</v>
          </cell>
          <cell r="G916">
            <v>157.55599999999998</v>
          </cell>
          <cell r="H916">
            <v>83.593500000000006</v>
          </cell>
          <cell r="I916">
            <v>232.06400000000002</v>
          </cell>
          <cell r="J916">
            <v>197.95850000000002</v>
          </cell>
          <cell r="K916">
            <v>148.42750000000001</v>
          </cell>
        </row>
        <row r="917">
          <cell r="A917" t="str">
            <v>NEMVEDRAFT_v1g235676</v>
          </cell>
          <cell r="B917" t="str">
            <v>atp-dependent rna helicase an3-like</v>
          </cell>
          <cell r="C917">
            <v>5.2908500000000003E-6</v>
          </cell>
          <cell r="D917">
            <v>441.90649999999999</v>
          </cell>
          <cell r="E917">
            <v>1378.9450000000002</v>
          </cell>
          <cell r="F917">
            <v>1583.0100000000002</v>
          </cell>
          <cell r="G917">
            <v>1304.9899999999998</v>
          </cell>
          <cell r="H917">
            <v>516.18600000000004</v>
          </cell>
          <cell r="I917">
            <v>1341.915</v>
          </cell>
          <cell r="J917">
            <v>1245.0549999999998</v>
          </cell>
          <cell r="K917">
            <v>1035.7214999999999</v>
          </cell>
        </row>
        <row r="918">
          <cell r="A918" t="str">
            <v>NEMVEDRAFT_v1g240326</v>
          </cell>
          <cell r="B918" t="str">
            <v>predicted protein</v>
          </cell>
          <cell r="C918">
            <v>5.3434200000000001E-6</v>
          </cell>
          <cell r="D918">
            <v>78.881249999999994</v>
          </cell>
          <cell r="E918">
            <v>71.860600000000005</v>
          </cell>
          <cell r="F918">
            <v>87.146749999999997</v>
          </cell>
          <cell r="G918">
            <v>163.62349999999998</v>
          </cell>
          <cell r="H918">
            <v>53.566450000000003</v>
          </cell>
          <cell r="I918">
            <v>76.284150000000011</v>
          </cell>
          <cell r="J918">
            <v>85.167550000000006</v>
          </cell>
          <cell r="K918">
            <v>242.47650000000002</v>
          </cell>
        </row>
        <row r="919">
          <cell r="A919" t="str">
            <v>NEMVEDRAFT_v1g246114</v>
          </cell>
          <cell r="B919" t="str">
            <v>suppressor of fused homolog</v>
          </cell>
          <cell r="C919">
            <v>5.41568E-6</v>
          </cell>
          <cell r="D919">
            <v>171.87799999999999</v>
          </cell>
          <cell r="E919">
            <v>229.20249999999999</v>
          </cell>
          <cell r="F919">
            <v>464.33699999999999</v>
          </cell>
          <cell r="G919">
            <v>369.93</v>
          </cell>
          <cell r="H919">
            <v>146.38299999999998</v>
          </cell>
          <cell r="I919">
            <v>215.67200000000003</v>
          </cell>
          <cell r="J919">
            <v>438.82049999999998</v>
          </cell>
          <cell r="K919">
            <v>408.26900000000001</v>
          </cell>
        </row>
        <row r="920">
          <cell r="A920" t="str">
            <v>NEMVEDRAFT_v1g241423</v>
          </cell>
          <cell r="B920" t="str">
            <v>predicted protein</v>
          </cell>
          <cell r="C920">
            <v>5.5428800000000002E-6</v>
          </cell>
          <cell r="D920">
            <v>335.51650000000001</v>
          </cell>
          <cell r="E920">
            <v>186.3135</v>
          </cell>
          <cell r="F920">
            <v>34.294600000000003</v>
          </cell>
          <cell r="G920">
            <v>56.821249999999999</v>
          </cell>
          <cell r="H920">
            <v>140.39089999999999</v>
          </cell>
          <cell r="I920">
            <v>227.97800000000001</v>
          </cell>
          <cell r="J920">
            <v>60.265949999999997</v>
          </cell>
          <cell r="K920">
            <v>130.9597</v>
          </cell>
        </row>
        <row r="921">
          <cell r="A921" t="str">
            <v>NEMVEDRAFT_v1g135695</v>
          </cell>
          <cell r="B921" t="str">
            <v>astacin family metalloendopeptidase farm-1</v>
          </cell>
          <cell r="C921">
            <v>5.5512600000000003E-6</v>
          </cell>
          <cell r="D921">
            <v>110.21554999999999</v>
          </cell>
          <cell r="E921">
            <v>181.97649999999999</v>
          </cell>
          <cell r="F921">
            <v>90.138100000000009</v>
          </cell>
          <cell r="G921">
            <v>62.827449999999999</v>
          </cell>
          <cell r="H921">
            <v>90.673249999999996</v>
          </cell>
          <cell r="I921">
            <v>204.398</v>
          </cell>
          <cell r="J921">
            <v>71.201850000000007</v>
          </cell>
          <cell r="K921">
            <v>48.045450000000002</v>
          </cell>
        </row>
        <row r="922">
          <cell r="A922" t="str">
            <v>NEMVEDRAFT_v1g185113</v>
          </cell>
          <cell r="B922" t="str">
            <v>Isocitrate dehydrogenase [NADP]</v>
          </cell>
          <cell r="C922">
            <v>5.5580099999999998E-6</v>
          </cell>
          <cell r="D922">
            <v>524.2165</v>
          </cell>
          <cell r="E922">
            <v>547.97949999999992</v>
          </cell>
          <cell r="F922">
            <v>187.11349999999999</v>
          </cell>
          <cell r="G922">
            <v>233.4265</v>
          </cell>
          <cell r="H922">
            <v>460.6275</v>
          </cell>
          <cell r="I922">
            <v>974.45150000000001</v>
          </cell>
          <cell r="J922">
            <v>395.15</v>
          </cell>
          <cell r="K922">
            <v>368.03250000000003</v>
          </cell>
        </row>
        <row r="923">
          <cell r="A923" t="str">
            <v>NEMVEDRAFT_v1g68935</v>
          </cell>
          <cell r="B923" t="str">
            <v>cathepsin l1-like</v>
          </cell>
          <cell r="C923">
            <v>5.7864500000000003E-6</v>
          </cell>
          <cell r="D923">
            <v>256.45350000000002</v>
          </cell>
          <cell r="E923">
            <v>236.2945</v>
          </cell>
          <cell r="F923">
            <v>66.448350000000005</v>
          </cell>
          <cell r="G923">
            <v>74.063999999999993</v>
          </cell>
          <cell r="H923">
            <v>283.7115</v>
          </cell>
          <cell r="I923">
            <v>125.4315</v>
          </cell>
          <cell r="J923">
            <v>113.85315</v>
          </cell>
          <cell r="K923">
            <v>66.051850000000002</v>
          </cell>
        </row>
        <row r="924">
          <cell r="A924" t="str">
            <v>NEMVEDRAFT_v1g213628</v>
          </cell>
          <cell r="B924" t="str">
            <v>protein</v>
          </cell>
          <cell r="C924">
            <v>5.8095E-6</v>
          </cell>
          <cell r="D924">
            <v>6.518535</v>
          </cell>
          <cell r="E924">
            <v>14.606949999999999</v>
          </cell>
          <cell r="F924">
            <v>8.4287299999999998</v>
          </cell>
          <cell r="G924">
            <v>5.1657349999999997</v>
          </cell>
          <cell r="H924">
            <v>6.6357249999999999</v>
          </cell>
          <cell r="I924">
            <v>47.731750000000005</v>
          </cell>
          <cell r="J924">
            <v>8.790140000000001</v>
          </cell>
          <cell r="K924">
            <v>6.1268600000000006</v>
          </cell>
        </row>
        <row r="925">
          <cell r="A925" t="str">
            <v>NEMVEDRAFT_v1g110999</v>
          </cell>
          <cell r="B925" t="str">
            <v>egl nine homolog 1</v>
          </cell>
          <cell r="C925">
            <v>5.8242500000000002E-6</v>
          </cell>
          <cell r="D925">
            <v>170.6875</v>
          </cell>
          <cell r="E925">
            <v>51.774050000000003</v>
          </cell>
          <cell r="F925">
            <v>45.499700000000004</v>
          </cell>
          <cell r="G925">
            <v>55.595599999999997</v>
          </cell>
          <cell r="H925">
            <v>120.185</v>
          </cell>
          <cell r="I925">
            <v>67.076650000000001</v>
          </cell>
          <cell r="J925">
            <v>54.507000000000005</v>
          </cell>
          <cell r="K925">
            <v>61.090499999999999</v>
          </cell>
        </row>
        <row r="926">
          <cell r="A926" t="str">
            <v>NEMVEDRAFT_v1g197952</v>
          </cell>
          <cell r="B926" t="str">
            <v>hepatic lectin-like</v>
          </cell>
          <cell r="C926">
            <v>5.8512099999999998E-6</v>
          </cell>
          <cell r="D926">
            <v>233.56650000000002</v>
          </cell>
          <cell r="E926">
            <v>212.208</v>
          </cell>
          <cell r="F926">
            <v>110.30850000000001</v>
          </cell>
          <cell r="G926">
            <v>56.629100000000008</v>
          </cell>
          <cell r="H926">
            <v>86.966849999999994</v>
          </cell>
          <cell r="I926">
            <v>289.86099999999999</v>
          </cell>
          <cell r="J926">
            <v>74.657700000000006</v>
          </cell>
          <cell r="K926">
            <v>66.668549999999996</v>
          </cell>
        </row>
        <row r="927">
          <cell r="A927" t="str">
            <v>NEMVEDRAFT_v1g120147</v>
          </cell>
          <cell r="B927" t="str">
            <v>meckelin</v>
          </cell>
          <cell r="C927">
            <v>5.8701400000000002E-6</v>
          </cell>
          <cell r="D927">
            <v>61.750100000000003</v>
          </cell>
          <cell r="E927">
            <v>204.81799999999998</v>
          </cell>
          <cell r="F927">
            <v>101.91034999999999</v>
          </cell>
          <cell r="G927">
            <v>71.222099999999998</v>
          </cell>
          <cell r="H927">
            <v>96.516400000000004</v>
          </cell>
          <cell r="I927">
            <v>180.08850000000001</v>
          </cell>
          <cell r="J927">
            <v>107.21199999999999</v>
          </cell>
          <cell r="K927">
            <v>49.806150000000002</v>
          </cell>
        </row>
        <row r="928">
          <cell r="A928" t="str">
            <v>NEMVEDRAFT_v1g134914</v>
          </cell>
          <cell r="B928" t="str">
            <v>lectin c-type domain protein</v>
          </cell>
          <cell r="C928">
            <v>5.8754300000000001E-6</v>
          </cell>
          <cell r="D928">
            <v>21.141249999999999</v>
          </cell>
          <cell r="E928">
            <v>3.9051550000000002</v>
          </cell>
          <cell r="F928">
            <v>3.6131500000000001</v>
          </cell>
          <cell r="G928">
            <v>6.7155450000000005</v>
          </cell>
          <cell r="H928">
            <v>24.418199999999999</v>
          </cell>
          <cell r="I928">
            <v>4.321815</v>
          </cell>
          <cell r="J928">
            <v>7.4358699999999995</v>
          </cell>
          <cell r="K928">
            <v>6.027075</v>
          </cell>
        </row>
        <row r="929">
          <cell r="A929" t="str">
            <v>NEMVEDRAFT_v1g238195</v>
          </cell>
          <cell r="B929" t="str">
            <v>metalloproteinase inhibitor 3</v>
          </cell>
          <cell r="C929">
            <v>5.8754300000000001E-6</v>
          </cell>
          <cell r="D929">
            <v>331.41849999999999</v>
          </cell>
          <cell r="E929">
            <v>1273.0550000000001</v>
          </cell>
          <cell r="F929">
            <v>876.34400000000005</v>
          </cell>
          <cell r="G929">
            <v>539.23400000000004</v>
          </cell>
          <cell r="H929">
            <v>201.82049999999998</v>
          </cell>
          <cell r="I929">
            <v>742.84500000000003</v>
          </cell>
          <cell r="J929">
            <v>930.67499999999995</v>
          </cell>
          <cell r="K929">
            <v>568.245</v>
          </cell>
        </row>
        <row r="930">
          <cell r="A930" t="str">
            <v>NEMVEDRAFT_v1g246231</v>
          </cell>
          <cell r="B930" t="str">
            <v>gamma-interferon-inducible lysosomal thiol reductase-like</v>
          </cell>
          <cell r="C930">
            <v>5.8754300000000001E-6</v>
          </cell>
          <cell r="D930">
            <v>3033.25</v>
          </cell>
          <cell r="E930">
            <v>948.35599999999999</v>
          </cell>
          <cell r="F930">
            <v>297.59050000000002</v>
          </cell>
          <cell r="G930">
            <v>527.22450000000003</v>
          </cell>
          <cell r="H930">
            <v>1831.96</v>
          </cell>
          <cell r="I930">
            <v>1024.1965</v>
          </cell>
          <cell r="J930">
            <v>340.52550000000002</v>
          </cell>
          <cell r="K930">
            <v>356.34949999999998</v>
          </cell>
        </row>
        <row r="931">
          <cell r="A931" t="str">
            <v>NEMVEDRAFT_v1g200402</v>
          </cell>
          <cell r="B931" t="str">
            <v>protein</v>
          </cell>
          <cell r="C931">
            <v>5.8794699999999998E-6</v>
          </cell>
          <cell r="D931">
            <v>11.6274</v>
          </cell>
          <cell r="E931">
            <v>103.32130000000001</v>
          </cell>
          <cell r="F931">
            <v>176.84100000000001</v>
          </cell>
          <cell r="G931">
            <v>35.836849999999998</v>
          </cell>
          <cell r="H931">
            <v>10.06448</v>
          </cell>
          <cell r="I931">
            <v>138.84995000000001</v>
          </cell>
          <cell r="J931">
            <v>58.6066</v>
          </cell>
          <cell r="K931">
            <v>26.73865</v>
          </cell>
        </row>
        <row r="932">
          <cell r="A932" t="str">
            <v>NEMVEDRAFT_v1g201372</v>
          </cell>
          <cell r="B932" t="str">
            <v>protein</v>
          </cell>
          <cell r="C932">
            <v>5.8841799999999998E-6</v>
          </cell>
          <cell r="D932">
            <v>23.981099999999998</v>
          </cell>
          <cell r="E932">
            <v>106.52249999999999</v>
          </cell>
          <cell r="F932">
            <v>65.587099999999992</v>
          </cell>
          <cell r="G932">
            <v>69.091300000000004</v>
          </cell>
          <cell r="H932">
            <v>15.617930000000001</v>
          </cell>
          <cell r="I932">
            <v>61.522549999999995</v>
          </cell>
          <cell r="J932">
            <v>23.544750000000001</v>
          </cell>
          <cell r="K932">
            <v>22.942799999999998</v>
          </cell>
        </row>
        <row r="933">
          <cell r="A933" t="str">
            <v>NEMVEDRAFT_v1g100591</v>
          </cell>
          <cell r="B933" t="str">
            <v>dipeptidyl peptidase 4</v>
          </cell>
          <cell r="C933">
            <v>5.9087900000000002E-6</v>
          </cell>
          <cell r="D933">
            <v>13.808415</v>
          </cell>
          <cell r="E933">
            <v>4.6419750000000004</v>
          </cell>
          <cell r="F933">
            <v>3.4635800000000003</v>
          </cell>
          <cell r="G933">
            <v>7.4904499999999992</v>
          </cell>
          <cell r="H933">
            <v>22.438549999999999</v>
          </cell>
          <cell r="I933">
            <v>3.106935</v>
          </cell>
          <cell r="J933">
            <v>1.8596200000000001</v>
          </cell>
          <cell r="K933">
            <v>2.43079</v>
          </cell>
        </row>
        <row r="934">
          <cell r="A934" t="str">
            <v>NEMVEDRAFT_v1g128905</v>
          </cell>
          <cell r="B934" t="str">
            <v>n-acetylneuraminate lyase</v>
          </cell>
          <cell r="C934">
            <v>5.9621899999999996E-6</v>
          </cell>
          <cell r="D934">
            <v>121.845</v>
          </cell>
          <cell r="E934">
            <v>66.044399999999996</v>
          </cell>
          <cell r="F934">
            <v>27.7331</v>
          </cell>
          <cell r="G934">
            <v>46.620899999999999</v>
          </cell>
          <cell r="H934">
            <v>67.096699999999998</v>
          </cell>
          <cell r="I934">
            <v>38.454499999999996</v>
          </cell>
          <cell r="J934">
            <v>21.190249999999999</v>
          </cell>
          <cell r="K934">
            <v>40.703199999999995</v>
          </cell>
        </row>
        <row r="935">
          <cell r="A935" t="str">
            <v>NEMVEDRAFT_v1g198360</v>
          </cell>
          <cell r="B935" t="str">
            <v>hemagglutination activity domain-containing protein</v>
          </cell>
          <cell r="C935">
            <v>5.9723999999999998E-6</v>
          </cell>
          <cell r="D935">
            <v>94.365549999999999</v>
          </cell>
          <cell r="E935">
            <v>44.564499999999995</v>
          </cell>
          <cell r="F935">
            <v>22.8217</v>
          </cell>
          <cell r="G935">
            <v>39.453699999999998</v>
          </cell>
          <cell r="H935">
            <v>103.71979999999999</v>
          </cell>
          <cell r="I935">
            <v>29.125</v>
          </cell>
          <cell r="J935">
            <v>39.4114</v>
          </cell>
          <cell r="K935">
            <v>71.957650000000001</v>
          </cell>
        </row>
        <row r="936">
          <cell r="A936" t="str">
            <v>NEMVEDRAFT_v1g239118</v>
          </cell>
          <cell r="B936" t="str">
            <v>predicted protein</v>
          </cell>
          <cell r="C936">
            <v>6.1065400000000002E-6</v>
          </cell>
          <cell r="D936">
            <v>46.773499999999999</v>
          </cell>
          <cell r="E936">
            <v>164.95850000000002</v>
          </cell>
          <cell r="F936">
            <v>107.01989999999999</v>
          </cell>
          <cell r="G936">
            <v>87.494100000000003</v>
          </cell>
          <cell r="H936">
            <v>55.490549999999999</v>
          </cell>
          <cell r="I936">
            <v>167.583</v>
          </cell>
          <cell r="J936">
            <v>53.788350000000001</v>
          </cell>
          <cell r="K936">
            <v>63.025850000000005</v>
          </cell>
        </row>
        <row r="937">
          <cell r="A937" t="str">
            <v>NEMVEDRAFT_v1g212496</v>
          </cell>
          <cell r="B937" t="str">
            <v>neuropeptide y receptor 2 precursor</v>
          </cell>
          <cell r="C937">
            <v>6.1371799999999997E-6</v>
          </cell>
          <cell r="D937">
            <v>52.391750000000002</v>
          </cell>
          <cell r="E937">
            <v>142.17099999999999</v>
          </cell>
          <cell r="F937">
            <v>133.84200000000001</v>
          </cell>
          <cell r="G937">
            <v>143.09350000000001</v>
          </cell>
          <cell r="H937">
            <v>45.44455</v>
          </cell>
          <cell r="I937">
            <v>162.54</v>
          </cell>
          <cell r="J937">
            <v>166.30599999999998</v>
          </cell>
          <cell r="K937">
            <v>152.79399999999998</v>
          </cell>
        </row>
        <row r="938">
          <cell r="A938" t="str">
            <v>NEMVEDRAFT_v1g207016</v>
          </cell>
          <cell r="B938" t="str">
            <v>polysaccharide lyase family super-sandwich domain protein</v>
          </cell>
          <cell r="C938">
            <v>6.2196100000000004E-6</v>
          </cell>
          <cell r="D938">
            <v>146.68950000000001</v>
          </cell>
          <cell r="E938">
            <v>24.078749999999999</v>
          </cell>
          <cell r="F938">
            <v>20.865549999999999</v>
          </cell>
          <cell r="G938">
            <v>36.5471</v>
          </cell>
          <cell r="H938">
            <v>102.0047</v>
          </cell>
          <cell r="I938">
            <v>15.552105000000001</v>
          </cell>
          <cell r="J938">
            <v>13.882</v>
          </cell>
          <cell r="K938">
            <v>33.98115</v>
          </cell>
        </row>
        <row r="939">
          <cell r="A939" t="str">
            <v>NEMVEDRAFT_v1g162231</v>
          </cell>
          <cell r="B939" t="str">
            <v>ubiquitin family protein</v>
          </cell>
          <cell r="C939">
            <v>6.2261700000000002E-6</v>
          </cell>
          <cell r="D939">
            <v>3225.9850000000001</v>
          </cell>
          <cell r="E939">
            <v>2359.92</v>
          </cell>
          <cell r="F939">
            <v>915.18550000000005</v>
          </cell>
          <cell r="G939">
            <v>1292.5150000000001</v>
          </cell>
          <cell r="H939">
            <v>1427.8935000000001</v>
          </cell>
          <cell r="I939">
            <v>1529.7249999999999</v>
          </cell>
          <cell r="J939">
            <v>560.56549999999993</v>
          </cell>
          <cell r="K939">
            <v>607.30899999999997</v>
          </cell>
        </row>
        <row r="940">
          <cell r="A940" t="str">
            <v>NEMVEDRAFT_v1g237037</v>
          </cell>
          <cell r="B940" t="str">
            <v>cd63 antigen isoform 2</v>
          </cell>
          <cell r="C940">
            <v>6.22682E-6</v>
          </cell>
          <cell r="D940">
            <v>3374.3849999999998</v>
          </cell>
          <cell r="E940">
            <v>4951.0450000000001</v>
          </cell>
          <cell r="F940">
            <v>1825.99</v>
          </cell>
          <cell r="G940">
            <v>2433.9949999999999</v>
          </cell>
          <cell r="H940">
            <v>1759.81</v>
          </cell>
          <cell r="I940">
            <v>5076.085</v>
          </cell>
          <cell r="J940">
            <v>1655.47</v>
          </cell>
          <cell r="K940">
            <v>2226.6550000000002</v>
          </cell>
        </row>
        <row r="941">
          <cell r="A941" t="str">
            <v>NEMVEDRAFT_v1g237917</v>
          </cell>
          <cell r="B941" t="str">
            <v>apoptosis-inducing factor mitochondrial-like</v>
          </cell>
          <cell r="C941">
            <v>6.4040900000000004E-6</v>
          </cell>
          <cell r="D941">
            <v>1819.355</v>
          </cell>
          <cell r="E941">
            <v>1139.92</v>
          </cell>
          <cell r="F941">
            <v>458.59100000000001</v>
          </cell>
          <cell r="G941">
            <v>381.74400000000003</v>
          </cell>
          <cell r="H941">
            <v>898.77350000000001</v>
          </cell>
          <cell r="I941">
            <v>1234.5650000000001</v>
          </cell>
          <cell r="J941">
            <v>390.25649999999996</v>
          </cell>
          <cell r="K941">
            <v>366.59300000000002</v>
          </cell>
        </row>
        <row r="942">
          <cell r="A942" t="str">
            <v>NEMVEDRAFT_v1g234466</v>
          </cell>
          <cell r="B942" t="str">
            <v>predicted protein</v>
          </cell>
          <cell r="C942">
            <v>6.4895999999999997E-6</v>
          </cell>
          <cell r="D942">
            <v>43.162300000000002</v>
          </cell>
          <cell r="E942">
            <v>15.25665</v>
          </cell>
          <cell r="F942">
            <v>4.66601</v>
          </cell>
          <cell r="G942">
            <v>11.235679999999999</v>
          </cell>
          <cell r="H942">
            <v>37.103650000000002</v>
          </cell>
          <cell r="I942">
            <v>26.71265</v>
          </cell>
          <cell r="J942">
            <v>15.358750000000001</v>
          </cell>
          <cell r="K942">
            <v>15.8001</v>
          </cell>
        </row>
        <row r="943">
          <cell r="A943" t="str">
            <v>NEMVEDRAFT_v1g182272</v>
          </cell>
          <cell r="B943" t="str">
            <v>parkin coregulated gene</v>
          </cell>
          <cell r="C943">
            <v>6.4895999999999997E-6</v>
          </cell>
          <cell r="D943">
            <v>108.434</v>
          </cell>
          <cell r="E943">
            <v>204.8415</v>
          </cell>
          <cell r="F943">
            <v>315.71100000000001</v>
          </cell>
          <cell r="G943">
            <v>199.9135</v>
          </cell>
          <cell r="H943">
            <v>123.997</v>
          </cell>
          <cell r="I943">
            <v>438.267</v>
          </cell>
          <cell r="J943">
            <v>406.11849999999998</v>
          </cell>
          <cell r="K943">
            <v>216.661</v>
          </cell>
        </row>
        <row r="944">
          <cell r="A944" t="str">
            <v>NEMVEDRAFT_v1g240847</v>
          </cell>
          <cell r="B944" t="str">
            <v>glycerol-3-phosphate dehydrogenase 1-like protein</v>
          </cell>
          <cell r="C944">
            <v>6.4996700000000002E-6</v>
          </cell>
          <cell r="D944">
            <v>169.41050000000001</v>
          </cell>
          <cell r="E944">
            <v>443.7355</v>
          </cell>
          <cell r="F944">
            <v>662.32550000000003</v>
          </cell>
          <cell r="G944">
            <v>629.50549999999998</v>
          </cell>
          <cell r="H944">
            <v>211.09</v>
          </cell>
          <cell r="I944">
            <v>512.02549999999997</v>
          </cell>
          <cell r="J944">
            <v>489.46800000000002</v>
          </cell>
          <cell r="K944">
            <v>447.32900000000001</v>
          </cell>
        </row>
        <row r="945">
          <cell r="A945" t="str">
            <v>NEMVEDRAFT_v1g247070</v>
          </cell>
          <cell r="B945" t="str">
            <v>zinc finger protein 395-like</v>
          </cell>
          <cell r="C945">
            <v>6.5486299999999998E-6</v>
          </cell>
          <cell r="D945">
            <v>332.54949999999997</v>
          </cell>
          <cell r="E945">
            <v>1101.2199999999998</v>
          </cell>
          <cell r="F945">
            <v>774.20849999999996</v>
          </cell>
          <cell r="G945">
            <v>656.76299999999992</v>
          </cell>
          <cell r="H945">
            <v>399.68849999999998</v>
          </cell>
          <cell r="I945">
            <v>1194.0250000000001</v>
          </cell>
          <cell r="J945">
            <v>626.88400000000001</v>
          </cell>
          <cell r="K945">
            <v>598.51549999999997</v>
          </cell>
        </row>
        <row r="946">
          <cell r="A946" t="str">
            <v>NEMVEDRAFT_v1g209600</v>
          </cell>
          <cell r="B946" t="str">
            <v>sortilin precursor</v>
          </cell>
          <cell r="C946">
            <v>6.5574899999999996E-6</v>
          </cell>
          <cell r="D946">
            <v>275.33949999999999</v>
          </cell>
          <cell r="E946">
            <v>105.19200000000001</v>
          </cell>
          <cell r="F946">
            <v>108.93899999999999</v>
          </cell>
          <cell r="G946">
            <v>104.73585</v>
          </cell>
          <cell r="H946">
            <v>258.1345</v>
          </cell>
          <cell r="I946">
            <v>76.231850000000009</v>
          </cell>
          <cell r="J946">
            <v>130.416</v>
          </cell>
          <cell r="K946">
            <v>134.45949999999999</v>
          </cell>
        </row>
        <row r="947">
          <cell r="A947" t="str">
            <v>NEMVEDRAFT_v1g60560</v>
          </cell>
          <cell r="B947" t="str">
            <v>cell surface-anchored protein</v>
          </cell>
          <cell r="C947">
            <v>6.6189399999999997E-6</v>
          </cell>
          <cell r="D947">
            <v>2938.24</v>
          </cell>
          <cell r="E947">
            <v>3763.3849999999998</v>
          </cell>
          <cell r="F947">
            <v>890.63400000000001</v>
          </cell>
          <cell r="G947">
            <v>690.41399999999999</v>
          </cell>
          <cell r="H947">
            <v>2271.5650000000001</v>
          </cell>
          <cell r="I947">
            <v>1983.43</v>
          </cell>
          <cell r="J947">
            <v>791.55499999999995</v>
          </cell>
          <cell r="K947">
            <v>795.83450000000005</v>
          </cell>
        </row>
        <row r="948">
          <cell r="A948" t="str">
            <v>NEMVEDRAFT_v1g160622</v>
          </cell>
          <cell r="B948" t="str">
            <v>nose resistant to fluoxetine protein 6-like</v>
          </cell>
          <cell r="C948">
            <v>6.7072300000000003E-6</v>
          </cell>
          <cell r="D948">
            <v>858.11699999999996</v>
          </cell>
          <cell r="E948">
            <v>351.69399999999996</v>
          </cell>
          <cell r="F948">
            <v>184.26499999999999</v>
          </cell>
          <cell r="G948">
            <v>313.82100000000003</v>
          </cell>
          <cell r="H948">
            <v>529.84199999999998</v>
          </cell>
          <cell r="I948">
            <v>345.26499999999999</v>
          </cell>
          <cell r="J948">
            <v>286.334</v>
          </cell>
          <cell r="K948">
            <v>321.85500000000002</v>
          </cell>
        </row>
        <row r="949">
          <cell r="A949" t="str">
            <v>NEMVEDRAFT_v1g197525</v>
          </cell>
          <cell r="B949" t="str">
            <v>protein</v>
          </cell>
          <cell r="C949">
            <v>6.7877799999999999E-6</v>
          </cell>
          <cell r="D949">
            <v>40.189450000000001</v>
          </cell>
          <cell r="E949">
            <v>11.29575</v>
          </cell>
          <cell r="F949">
            <v>9.679055</v>
          </cell>
          <cell r="G949">
            <v>13.431100000000001</v>
          </cell>
          <cell r="H949">
            <v>39.61665</v>
          </cell>
          <cell r="I949">
            <v>14.2675</v>
          </cell>
          <cell r="J949">
            <v>10.78003</v>
          </cell>
          <cell r="K949">
            <v>12.12895</v>
          </cell>
        </row>
        <row r="950">
          <cell r="A950" t="str">
            <v>NEMVEDRAFT_v1g196494</v>
          </cell>
          <cell r="B950" t="str">
            <v>voltage-gated ion channel superfamily</v>
          </cell>
          <cell r="C950">
            <v>6.7877799999999999E-6</v>
          </cell>
          <cell r="D950">
            <v>305.53649999999999</v>
          </cell>
          <cell r="E950">
            <v>123.88500000000001</v>
          </cell>
          <cell r="F950">
            <v>161.08449999999999</v>
          </cell>
          <cell r="G950">
            <v>190.2945</v>
          </cell>
          <cell r="H950">
            <v>268.38099999999997</v>
          </cell>
          <cell r="I950">
            <v>59.464849999999998</v>
          </cell>
          <cell r="J950">
            <v>144.29249999999999</v>
          </cell>
          <cell r="K950">
            <v>252.36349999999999</v>
          </cell>
        </row>
        <row r="951">
          <cell r="A951" t="str">
            <v>NEMVEDRAFT_v1g95649</v>
          </cell>
          <cell r="B951" t="str">
            <v>crumbs homolog 2</v>
          </cell>
          <cell r="C951">
            <v>6.87697E-6</v>
          </cell>
          <cell r="D951">
            <v>27.592300000000002</v>
          </cell>
          <cell r="E951">
            <v>11.851505000000001</v>
          </cell>
          <cell r="F951">
            <v>0.65204850000000003</v>
          </cell>
          <cell r="G951">
            <v>1.2102550000000001</v>
          </cell>
          <cell r="H951">
            <v>10.74288</v>
          </cell>
          <cell r="I951">
            <v>3.11565</v>
          </cell>
          <cell r="J951">
            <v>2.8519449999999997</v>
          </cell>
          <cell r="K951">
            <v>4.8366249999999997</v>
          </cell>
        </row>
        <row r="952">
          <cell r="A952" t="str">
            <v>NEMVEDRAFT_v1g240988</v>
          </cell>
          <cell r="B952" t="str">
            <v>predicted protein</v>
          </cell>
          <cell r="C952">
            <v>6.8819699999999999E-6</v>
          </cell>
          <cell r="D952">
            <v>20272.8</v>
          </cell>
          <cell r="E952">
            <v>12211.95</v>
          </cell>
          <cell r="F952">
            <v>5948.85</v>
          </cell>
          <cell r="G952">
            <v>7051.3449999999993</v>
          </cell>
          <cell r="H952">
            <v>14399.7</v>
          </cell>
          <cell r="I952">
            <v>7537.02</v>
          </cell>
          <cell r="J952">
            <v>6132.7049999999999</v>
          </cell>
          <cell r="K952">
            <v>8271.130000000001</v>
          </cell>
        </row>
        <row r="953">
          <cell r="A953" t="str">
            <v>NEMVEDRAFT_v1g204412</v>
          </cell>
          <cell r="B953" t="str">
            <v>lutropin-choriogonadotropic hormone receptor-like</v>
          </cell>
          <cell r="C953">
            <v>6.9124899999999996E-6</v>
          </cell>
          <cell r="D953">
            <v>63.446250000000006</v>
          </cell>
          <cell r="E953">
            <v>272.53800000000001</v>
          </cell>
          <cell r="F953">
            <v>364.6395</v>
          </cell>
          <cell r="G953">
            <v>372.58550000000002</v>
          </cell>
          <cell r="H953">
            <v>97.524799999999999</v>
          </cell>
          <cell r="I953">
            <v>124.61449999999999</v>
          </cell>
          <cell r="J953">
            <v>253.495</v>
          </cell>
          <cell r="K953">
            <v>351.15949999999998</v>
          </cell>
        </row>
        <row r="954">
          <cell r="A954" t="str">
            <v>NEMVEDRAFT_v1g91822</v>
          </cell>
          <cell r="B954" t="str">
            <v>Protein Wnt (WntA)</v>
          </cell>
          <cell r="C954">
            <v>7.0171799999999998E-6</v>
          </cell>
          <cell r="D954">
            <v>3.9201199999999998</v>
          </cell>
          <cell r="E954">
            <v>5.9414149999999992</v>
          </cell>
          <cell r="F954">
            <v>57.900350000000003</v>
          </cell>
          <cell r="G954">
            <v>80.199700000000007</v>
          </cell>
          <cell r="H954">
            <v>5.9943200000000001</v>
          </cell>
          <cell r="I954">
            <v>3.09822</v>
          </cell>
          <cell r="J954">
            <v>6.5659549999999998</v>
          </cell>
          <cell r="K954">
            <v>8.5077549999999995</v>
          </cell>
        </row>
        <row r="955">
          <cell r="A955" t="str">
            <v>NEMVEDRAFT_v1g113727</v>
          </cell>
          <cell r="B955" t="str">
            <v>wap four-disulfide core domain protein 3-like</v>
          </cell>
          <cell r="C955">
            <v>7.0534899999999996E-6</v>
          </cell>
          <cell r="D955">
            <v>262.55</v>
          </cell>
          <cell r="E955">
            <v>273</v>
          </cell>
          <cell r="F955">
            <v>59.311999999999998</v>
          </cell>
          <cell r="G955">
            <v>60.891550000000002</v>
          </cell>
          <cell r="H955">
            <v>156.55799999999999</v>
          </cell>
          <cell r="I955">
            <v>82.436999999999998</v>
          </cell>
          <cell r="J955">
            <v>55.1374</v>
          </cell>
          <cell r="K955">
            <v>46.484299999999998</v>
          </cell>
        </row>
        <row r="956">
          <cell r="A956" t="str">
            <v>NEMVEDRAFT_v1g218210</v>
          </cell>
          <cell r="B956" t="str">
            <v>interferon-induced protein 44-like</v>
          </cell>
          <cell r="C956">
            <v>7.0870099999999999E-6</v>
          </cell>
          <cell r="D956">
            <v>1455.1115</v>
          </cell>
          <cell r="E956">
            <v>601.64850000000001</v>
          </cell>
          <cell r="F956">
            <v>253.72900000000001</v>
          </cell>
          <cell r="G956">
            <v>342.62199999999996</v>
          </cell>
          <cell r="H956">
            <v>1065.5819999999999</v>
          </cell>
          <cell r="I956">
            <v>489.36450000000002</v>
          </cell>
          <cell r="J956">
            <v>299.7525</v>
          </cell>
          <cell r="K956">
            <v>386.50200000000001</v>
          </cell>
        </row>
        <row r="957">
          <cell r="A957" t="str">
            <v>NEMVEDRAFT_v1g22912</v>
          </cell>
          <cell r="B957" t="str">
            <v>nucleotide exchange factor sil1</v>
          </cell>
          <cell r="C957">
            <v>7.14708E-6</v>
          </cell>
          <cell r="D957">
            <v>83.17580000000001</v>
          </cell>
          <cell r="E957">
            <v>200.26249999999999</v>
          </cell>
          <cell r="F957">
            <v>329.61799999999999</v>
          </cell>
          <cell r="G957">
            <v>300.90550000000002</v>
          </cell>
          <cell r="H957">
            <v>106.8</v>
          </cell>
          <cell r="I957">
            <v>213.58800000000002</v>
          </cell>
          <cell r="J957">
            <v>257.54700000000003</v>
          </cell>
          <cell r="K957">
            <v>254.14150000000001</v>
          </cell>
        </row>
        <row r="958">
          <cell r="A958" t="str">
            <v>NEMVEDRAFT_v1g247608</v>
          </cell>
          <cell r="B958" t="str">
            <v>Adenylosuccinate synthetase</v>
          </cell>
          <cell r="C958">
            <v>7.23731E-6</v>
          </cell>
          <cell r="D958">
            <v>26.646999999999998</v>
          </cell>
          <cell r="E958">
            <v>55.304450000000003</v>
          </cell>
          <cell r="F958">
            <v>100.33744999999999</v>
          </cell>
          <cell r="G958">
            <v>91.498950000000008</v>
          </cell>
          <cell r="H958">
            <v>28.744299999999999</v>
          </cell>
          <cell r="I958">
            <v>52.69585</v>
          </cell>
          <cell r="J958">
            <v>81.211449999999999</v>
          </cell>
          <cell r="K958">
            <v>93.114900000000006</v>
          </cell>
        </row>
        <row r="959">
          <cell r="A959" t="str">
            <v>NEMVEDRAFT_v1g236430</v>
          </cell>
          <cell r="B959" t="str">
            <v>transmembrane protein 220</v>
          </cell>
          <cell r="C959">
            <v>7.2802299999999998E-6</v>
          </cell>
          <cell r="D959">
            <v>292.24150000000003</v>
          </cell>
          <cell r="E959">
            <v>117.0745</v>
          </cell>
          <cell r="F959">
            <v>81.427899999999994</v>
          </cell>
          <cell r="G959">
            <v>156.84449999999998</v>
          </cell>
          <cell r="H959">
            <v>195.5145</v>
          </cell>
          <cell r="I959">
            <v>121.551</v>
          </cell>
          <cell r="J959">
            <v>68.235199999999992</v>
          </cell>
          <cell r="K959">
            <v>93.610250000000008</v>
          </cell>
        </row>
        <row r="960">
          <cell r="A960" t="str">
            <v>NEMVEDRAFT_v1g133025</v>
          </cell>
          <cell r="B960" t="str">
            <v>frizzled-2 precursor</v>
          </cell>
          <cell r="C960">
            <v>7.3670799999999996E-6</v>
          </cell>
          <cell r="D960">
            <v>295.04899999999998</v>
          </cell>
          <cell r="E960">
            <v>163.76849999999999</v>
          </cell>
          <cell r="F960">
            <v>69.403549999999996</v>
          </cell>
          <cell r="G960">
            <v>129.98249999999999</v>
          </cell>
          <cell r="H960">
            <v>227.065</v>
          </cell>
          <cell r="I960">
            <v>150.71949999999998</v>
          </cell>
          <cell r="J960">
            <v>97.259799999999998</v>
          </cell>
          <cell r="K960">
            <v>104.399</v>
          </cell>
        </row>
        <row r="961">
          <cell r="A961" t="str">
            <v>NEMVEDRAFT_v1g185023</v>
          </cell>
          <cell r="B961" t="str">
            <v>ran-specific gtpase-activating protein</v>
          </cell>
          <cell r="C961">
            <v>7.4378399999999996E-6</v>
          </cell>
          <cell r="D961">
            <v>245.56200000000001</v>
          </cell>
          <cell r="E961">
            <v>602.9085</v>
          </cell>
          <cell r="F961">
            <v>1073.2474999999999</v>
          </cell>
          <cell r="G961">
            <v>866.09450000000004</v>
          </cell>
          <cell r="H961">
            <v>302.81799999999998</v>
          </cell>
          <cell r="I961">
            <v>746.30700000000002</v>
          </cell>
          <cell r="J961">
            <v>759.94349999999997</v>
          </cell>
          <cell r="K961">
            <v>537.93849999999998</v>
          </cell>
        </row>
        <row r="962">
          <cell r="A962" t="str">
            <v>NEMVEDRAFT_v1g244013</v>
          </cell>
          <cell r="B962" t="str">
            <v>contactin-associated 2</v>
          </cell>
          <cell r="C962">
            <v>7.5980799999999996E-6</v>
          </cell>
          <cell r="D962">
            <v>176.17849999999999</v>
          </cell>
          <cell r="E962">
            <v>91.164450000000002</v>
          </cell>
          <cell r="F962">
            <v>56.523899999999998</v>
          </cell>
          <cell r="G962">
            <v>68.639700000000005</v>
          </cell>
          <cell r="H962">
            <v>138.905</v>
          </cell>
          <cell r="I962">
            <v>45.883250000000004</v>
          </cell>
          <cell r="J962">
            <v>24.914749999999998</v>
          </cell>
          <cell r="K962">
            <v>52.286850000000001</v>
          </cell>
        </row>
        <row r="963">
          <cell r="A963" t="str">
            <v>NEMVEDRAFT_v1g89471</v>
          </cell>
          <cell r="B963" t="str">
            <v>hepatocyte nuclear factor 4-alpha</v>
          </cell>
          <cell r="C963">
            <v>7.6016000000000002E-6</v>
          </cell>
          <cell r="D963">
            <v>110.70455</v>
          </cell>
          <cell r="E963">
            <v>35.092700000000001</v>
          </cell>
          <cell r="F963">
            <v>36.586100000000002</v>
          </cell>
          <cell r="G963">
            <v>64.831600000000009</v>
          </cell>
          <cell r="H963">
            <v>100.864</v>
          </cell>
          <cell r="I963">
            <v>26.677800000000001</v>
          </cell>
          <cell r="J963">
            <v>62.101950000000002</v>
          </cell>
          <cell r="K963">
            <v>102.3173</v>
          </cell>
        </row>
        <row r="964">
          <cell r="A964" t="str">
            <v>NEMVEDRAFT_v1g126018</v>
          </cell>
          <cell r="B964" t="str">
            <v>protein</v>
          </cell>
          <cell r="C964">
            <v>7.6391400000000005E-6</v>
          </cell>
          <cell r="D964">
            <v>6.9809299999999999</v>
          </cell>
          <cell r="E964">
            <v>1.86206</v>
          </cell>
          <cell r="F964">
            <v>1</v>
          </cell>
          <cell r="G964">
            <v>1.2102550000000001</v>
          </cell>
          <cell r="H964">
            <v>5.371435</v>
          </cell>
          <cell r="I964">
            <v>1</v>
          </cell>
          <cell r="J964">
            <v>1</v>
          </cell>
          <cell r="K964">
            <v>1</v>
          </cell>
        </row>
        <row r="965">
          <cell r="A965" t="str">
            <v>NEMVEDRAFT_v1g61624</v>
          </cell>
          <cell r="B965" t="str">
            <v>protein</v>
          </cell>
          <cell r="C965">
            <v>7.6596899999999998E-6</v>
          </cell>
          <cell r="D965">
            <v>34.39725</v>
          </cell>
          <cell r="E965">
            <v>90.177799999999991</v>
          </cell>
          <cell r="F965">
            <v>33.350300000000004</v>
          </cell>
          <cell r="G965">
            <v>17.176300000000001</v>
          </cell>
          <cell r="H965">
            <v>40.40305</v>
          </cell>
          <cell r="I965">
            <v>74.383350000000007</v>
          </cell>
          <cell r="J965">
            <v>26.519100000000002</v>
          </cell>
          <cell r="K965">
            <v>29.639950000000002</v>
          </cell>
        </row>
        <row r="966">
          <cell r="A966" t="str">
            <v>NEMVEDRAFT_v1g205949</v>
          </cell>
          <cell r="B966" t="str">
            <v>lysine-2-oxoglutarate saccharopine</v>
          </cell>
          <cell r="C966">
            <v>7.7219400000000008E-6</v>
          </cell>
          <cell r="D966">
            <v>2213.15</v>
          </cell>
          <cell r="E966">
            <v>2530.585</v>
          </cell>
          <cell r="F966">
            <v>1592.385</v>
          </cell>
          <cell r="G966">
            <v>714.03650000000005</v>
          </cell>
          <cell r="H966">
            <v>2033.0500000000002</v>
          </cell>
          <cell r="I966">
            <v>3652.5150000000003</v>
          </cell>
          <cell r="J966">
            <v>1932.2650000000001</v>
          </cell>
          <cell r="K966">
            <v>1324.02</v>
          </cell>
        </row>
        <row r="967">
          <cell r="A967" t="str">
            <v>NEMVEDRAFT_v1g83199</v>
          </cell>
          <cell r="B967" t="str">
            <v>serine protease 23-like</v>
          </cell>
          <cell r="C967">
            <v>7.7219400000000008E-6</v>
          </cell>
          <cell r="D967">
            <v>47.964199999999998</v>
          </cell>
          <cell r="E967">
            <v>40.885350000000003</v>
          </cell>
          <cell r="F967">
            <v>95.730950000000007</v>
          </cell>
          <cell r="G967">
            <v>80.005549999999999</v>
          </cell>
          <cell r="H967">
            <v>57.874099999999999</v>
          </cell>
          <cell r="I967">
            <v>26.703949999999999</v>
          </cell>
          <cell r="J967">
            <v>118.02109999999999</v>
          </cell>
          <cell r="K967">
            <v>127.4415</v>
          </cell>
        </row>
        <row r="968">
          <cell r="A968" t="str">
            <v>NEMVEDRAFT_v1g230807</v>
          </cell>
          <cell r="B968" t="str">
            <v>mitochondrial import inner membrane translocase subunit tim13</v>
          </cell>
          <cell r="C968">
            <v>8.0206700000000006E-6</v>
          </cell>
          <cell r="D968">
            <v>48.226150000000004</v>
          </cell>
          <cell r="E968">
            <v>107.14099999999999</v>
          </cell>
          <cell r="F968">
            <v>191.39749999999998</v>
          </cell>
          <cell r="G968">
            <v>155.2945</v>
          </cell>
          <cell r="H968">
            <v>44.766149999999996</v>
          </cell>
          <cell r="I968">
            <v>143.3605</v>
          </cell>
          <cell r="J968">
            <v>125.1335</v>
          </cell>
          <cell r="K968">
            <v>104.57034999999999</v>
          </cell>
        </row>
        <row r="969">
          <cell r="A969" t="str">
            <v>NEMVEDRAFT_v1g214077</v>
          </cell>
          <cell r="B969" t="str">
            <v>protein</v>
          </cell>
          <cell r="C969">
            <v>8.1624899999999995E-6</v>
          </cell>
          <cell r="D969">
            <v>592.17650000000003</v>
          </cell>
          <cell r="E969">
            <v>954.68100000000004</v>
          </cell>
          <cell r="F969">
            <v>490.92250000000001</v>
          </cell>
          <cell r="G969">
            <v>125.9173</v>
          </cell>
          <cell r="H969">
            <v>925.36599999999999</v>
          </cell>
          <cell r="I969">
            <v>1003.9265</v>
          </cell>
          <cell r="J969">
            <v>585.14249999999993</v>
          </cell>
          <cell r="K969">
            <v>228.45850000000002</v>
          </cell>
        </row>
        <row r="970">
          <cell r="A970" t="str">
            <v>NEMVEDRAFT_v1g239684</v>
          </cell>
          <cell r="B970" t="str">
            <v>predicted protein</v>
          </cell>
          <cell r="C970">
            <v>8.1624899999999995E-6</v>
          </cell>
          <cell r="D970">
            <v>36.269350000000003</v>
          </cell>
          <cell r="E970">
            <v>4.7359050000000007</v>
          </cell>
          <cell r="F970">
            <v>8.7337300000000013</v>
          </cell>
          <cell r="G970">
            <v>12.720835000000001</v>
          </cell>
          <cell r="H970">
            <v>41.062899999999999</v>
          </cell>
          <cell r="I970">
            <v>14.2849</v>
          </cell>
          <cell r="J970">
            <v>16.9788</v>
          </cell>
          <cell r="K970">
            <v>15.130050000000001</v>
          </cell>
        </row>
        <row r="971">
          <cell r="A971" t="str">
            <v>NEMVEDRAFT_v1g99111</v>
          </cell>
          <cell r="B971" t="str">
            <v>protein</v>
          </cell>
          <cell r="C971">
            <v>8.3325700000000001E-6</v>
          </cell>
          <cell r="D971">
            <v>27.086950000000002</v>
          </cell>
          <cell r="E971">
            <v>16.6187</v>
          </cell>
          <cell r="F971">
            <v>4.5164349999999995</v>
          </cell>
          <cell r="G971">
            <v>8.265369999999999</v>
          </cell>
          <cell r="H971">
            <v>17.800999999999998</v>
          </cell>
          <cell r="I971">
            <v>3.72309</v>
          </cell>
          <cell r="J971">
            <v>2.4768750000000002</v>
          </cell>
          <cell r="K971">
            <v>3.671125</v>
          </cell>
        </row>
        <row r="972">
          <cell r="A972" t="str">
            <v>NEMVEDRAFT_v1g158484</v>
          </cell>
          <cell r="B972" t="str">
            <v>gelsolin-like protein 2-like</v>
          </cell>
          <cell r="C972">
            <v>8.4436100000000006E-6</v>
          </cell>
          <cell r="D972">
            <v>7235.76</v>
          </cell>
          <cell r="E972">
            <v>4453.97</v>
          </cell>
          <cell r="F972">
            <v>1944.835</v>
          </cell>
          <cell r="G972">
            <v>2623.27</v>
          </cell>
          <cell r="H972">
            <v>3956.35</v>
          </cell>
          <cell r="I972">
            <v>2975.02</v>
          </cell>
          <cell r="J972">
            <v>1447.5050000000001</v>
          </cell>
          <cell r="K972">
            <v>1992.0150000000001</v>
          </cell>
        </row>
        <row r="973">
          <cell r="A973" t="str">
            <v>NEMVEDRAFT_v1g246365</v>
          </cell>
          <cell r="B973" t="str">
            <v>protein</v>
          </cell>
          <cell r="C973">
            <v>8.4948300000000008E-6</v>
          </cell>
          <cell r="D973">
            <v>300.13099999999997</v>
          </cell>
          <cell r="E973">
            <v>212.881</v>
          </cell>
          <cell r="F973">
            <v>87.697149999999993</v>
          </cell>
          <cell r="G973">
            <v>96.728549999999998</v>
          </cell>
          <cell r="H973">
            <v>149.98054999999999</v>
          </cell>
          <cell r="I973">
            <v>55.169200000000004</v>
          </cell>
          <cell r="J973">
            <v>74.723299999999995</v>
          </cell>
          <cell r="K973">
            <v>345.66750000000002</v>
          </cell>
        </row>
        <row r="974">
          <cell r="A974" t="str">
            <v>NEMVEDRAFT_v1g242640</v>
          </cell>
          <cell r="B974" t="str">
            <v>chaperonin containing subunit 2-like</v>
          </cell>
          <cell r="C974">
            <v>8.5809499999999996E-6</v>
          </cell>
          <cell r="D974">
            <v>9.9762699999999995</v>
          </cell>
          <cell r="E974">
            <v>33.456649999999996</v>
          </cell>
          <cell r="F974">
            <v>52.396550000000005</v>
          </cell>
          <cell r="G974">
            <v>33.64235</v>
          </cell>
          <cell r="H974">
            <v>12.06265</v>
          </cell>
          <cell r="I974">
            <v>38.428350000000002</v>
          </cell>
          <cell r="J974">
            <v>48.725300000000004</v>
          </cell>
          <cell r="K974">
            <v>44.028550000000003</v>
          </cell>
        </row>
        <row r="975">
          <cell r="A975" t="str">
            <v>NEMVEDRAFT_v1g237900</v>
          </cell>
          <cell r="B975" t="str">
            <v>predicted protein</v>
          </cell>
          <cell r="C975">
            <v>8.6330199999999999E-6</v>
          </cell>
          <cell r="D975">
            <v>27.637250000000002</v>
          </cell>
          <cell r="E975">
            <v>4.7045950000000003</v>
          </cell>
          <cell r="F975">
            <v>4.6181049999999999</v>
          </cell>
          <cell r="G975">
            <v>16.272100000000002</v>
          </cell>
          <cell r="H975">
            <v>22.786999999999999</v>
          </cell>
          <cell r="I975">
            <v>7.4287500000000009</v>
          </cell>
          <cell r="J975">
            <v>4.9563749999999995</v>
          </cell>
          <cell r="K975">
            <v>10.293435000000001</v>
          </cell>
        </row>
        <row r="976">
          <cell r="A976" t="str">
            <v>NEMVEDRAFT_v1g230573</v>
          </cell>
          <cell r="B976" t="str">
            <v>acyl-coenzyme a thioesterase mitochondrial</v>
          </cell>
          <cell r="C976">
            <v>8.7796699999999996E-6</v>
          </cell>
          <cell r="D976">
            <v>66.527550000000005</v>
          </cell>
          <cell r="E976">
            <v>14.01985</v>
          </cell>
          <cell r="F976">
            <v>12.59225</v>
          </cell>
          <cell r="G976">
            <v>22.406700000000001</v>
          </cell>
          <cell r="H976">
            <v>38.938299999999998</v>
          </cell>
          <cell r="I976">
            <v>12.40155</v>
          </cell>
          <cell r="J976">
            <v>23.055149999999998</v>
          </cell>
          <cell r="K976">
            <v>21.25695</v>
          </cell>
        </row>
        <row r="977">
          <cell r="A977" t="str">
            <v>NEMVEDRAFT_v1g124032</v>
          </cell>
          <cell r="B977" t="str">
            <v>gdp-l-fucose synthase</v>
          </cell>
          <cell r="C977">
            <v>8.80893E-6</v>
          </cell>
          <cell r="D977">
            <v>33.605449999999998</v>
          </cell>
          <cell r="E977">
            <v>86.436250000000001</v>
          </cell>
          <cell r="F977">
            <v>146.33249999999998</v>
          </cell>
          <cell r="G977">
            <v>115.7775</v>
          </cell>
          <cell r="H977">
            <v>52.024749999999997</v>
          </cell>
          <cell r="I977">
            <v>92.929200000000009</v>
          </cell>
          <cell r="J977">
            <v>147.892</v>
          </cell>
          <cell r="K977">
            <v>110.8254</v>
          </cell>
        </row>
        <row r="978">
          <cell r="A978" t="str">
            <v>NEMVEDRAFT_v1g191860</v>
          </cell>
          <cell r="B978" t="str">
            <v>cathepsin b</v>
          </cell>
          <cell r="C978">
            <v>8.8626700000000003E-6</v>
          </cell>
          <cell r="D978">
            <v>14126.154999999999</v>
          </cell>
          <cell r="E978">
            <v>7623.93</v>
          </cell>
          <cell r="F978">
            <v>2797.1800000000003</v>
          </cell>
          <cell r="G978">
            <v>2463.08</v>
          </cell>
          <cell r="H978">
            <v>8950.76</v>
          </cell>
          <cell r="I978">
            <v>7893.73</v>
          </cell>
          <cell r="J978">
            <v>3122.2650000000003</v>
          </cell>
          <cell r="K978">
            <v>2192.69</v>
          </cell>
        </row>
        <row r="979">
          <cell r="A979" t="str">
            <v>NEMVEDRAFT_v1g177691</v>
          </cell>
          <cell r="B979" t="str">
            <v>protein snt-3</v>
          </cell>
          <cell r="C979">
            <v>9.0376600000000005E-6</v>
          </cell>
          <cell r="D979">
            <v>474.27749999999997</v>
          </cell>
          <cell r="E979">
            <v>195.1585</v>
          </cell>
          <cell r="F979">
            <v>123.1405</v>
          </cell>
          <cell r="G979">
            <v>261.96699999999998</v>
          </cell>
          <cell r="H979">
            <v>406.7525</v>
          </cell>
          <cell r="I979">
            <v>207.03399999999999</v>
          </cell>
          <cell r="J979">
            <v>191.16050000000001</v>
          </cell>
          <cell r="K979">
            <v>381.60500000000002</v>
          </cell>
        </row>
        <row r="980">
          <cell r="A980" t="str">
            <v>NEMVEDRAFT_v1g243805</v>
          </cell>
          <cell r="B980" t="str">
            <v>predicted protein</v>
          </cell>
          <cell r="C980">
            <v>9.1466199999999995E-6</v>
          </cell>
          <cell r="D980">
            <v>179.67099999999999</v>
          </cell>
          <cell r="E980">
            <v>193.94499999999999</v>
          </cell>
          <cell r="F980">
            <v>479.05849999999998</v>
          </cell>
          <cell r="G980">
            <v>347.07</v>
          </cell>
          <cell r="H980">
            <v>146.60149999999999</v>
          </cell>
          <cell r="I980">
            <v>611.25800000000004</v>
          </cell>
          <cell r="J980">
            <v>553.52250000000004</v>
          </cell>
          <cell r="K980">
            <v>228.911</v>
          </cell>
        </row>
        <row r="981">
          <cell r="A981" t="str">
            <v>NEMVEDRAFT_v1g169754</v>
          </cell>
          <cell r="B981" t="str">
            <v>kelch-like protein 20</v>
          </cell>
          <cell r="C981">
            <v>9.4108699999999996E-6</v>
          </cell>
          <cell r="D981">
            <v>200.1635</v>
          </cell>
          <cell r="E981">
            <v>641.19499999999994</v>
          </cell>
          <cell r="F981">
            <v>852.69200000000001</v>
          </cell>
          <cell r="G981">
            <v>660.96749999999997</v>
          </cell>
          <cell r="H981">
            <v>271.44</v>
          </cell>
          <cell r="I981">
            <v>599.35649999999998</v>
          </cell>
          <cell r="J981">
            <v>592.63049999999998</v>
          </cell>
          <cell r="K981">
            <v>528.48149999999998</v>
          </cell>
        </row>
        <row r="982">
          <cell r="A982" t="str">
            <v>NEMVEDRAFT_v1g211198</v>
          </cell>
          <cell r="B982" t="str">
            <v>agmatinase</v>
          </cell>
          <cell r="C982">
            <v>9.4299400000000004E-6</v>
          </cell>
          <cell r="D982">
            <v>148.51249999999999</v>
          </cell>
          <cell r="E982">
            <v>59.758600000000001</v>
          </cell>
          <cell r="F982">
            <v>52.726050000000001</v>
          </cell>
          <cell r="G982">
            <v>112.35499999999999</v>
          </cell>
          <cell r="H982">
            <v>166.47449999999998</v>
          </cell>
          <cell r="I982">
            <v>60.854100000000003</v>
          </cell>
          <cell r="J982">
            <v>59.846350000000001</v>
          </cell>
          <cell r="K982">
            <v>114.322</v>
          </cell>
        </row>
        <row r="983">
          <cell r="A983" t="str">
            <v>NEMVEDRAFT_v1g13820</v>
          </cell>
          <cell r="B983" t="str">
            <v>dual serine threonine and tyrosine protein kinase</v>
          </cell>
          <cell r="C983">
            <v>9.5322500000000001E-6</v>
          </cell>
          <cell r="D983">
            <v>53.8874</v>
          </cell>
          <cell r="E983">
            <v>16.125545000000002</v>
          </cell>
          <cell r="F983">
            <v>16.809550000000002</v>
          </cell>
          <cell r="G983">
            <v>15.6265</v>
          </cell>
          <cell r="H983">
            <v>58.589449999999999</v>
          </cell>
          <cell r="I983">
            <v>15.4998</v>
          </cell>
          <cell r="J983">
            <v>22.4405</v>
          </cell>
          <cell r="K983">
            <v>28.574199999999998</v>
          </cell>
        </row>
        <row r="984">
          <cell r="A984" t="str">
            <v>NEMVEDRAFT_v1g237413</v>
          </cell>
          <cell r="B984" t="str">
            <v>fas apoptotic inhibitory molecule 1-like</v>
          </cell>
          <cell r="C984">
            <v>9.6969800000000008E-6</v>
          </cell>
          <cell r="D984">
            <v>161.505</v>
          </cell>
          <cell r="E984">
            <v>393.1825</v>
          </cell>
          <cell r="F984">
            <v>410.93349999999998</v>
          </cell>
          <cell r="G984">
            <v>268.166</v>
          </cell>
          <cell r="H984">
            <v>131.89949999999999</v>
          </cell>
          <cell r="I984">
            <v>511.47899999999998</v>
          </cell>
          <cell r="J984">
            <v>336.98450000000003</v>
          </cell>
          <cell r="K984">
            <v>290.79650000000004</v>
          </cell>
        </row>
        <row r="985">
          <cell r="A985" t="str">
            <v>NEMVEDRAFT_v1g66783</v>
          </cell>
          <cell r="B985" t="str">
            <v>hypothetical protein NEMVEDRAFT_v1g66783</v>
          </cell>
          <cell r="C985">
            <v>9.7349700000000004E-6</v>
          </cell>
          <cell r="D985">
            <v>214.88499999999999</v>
          </cell>
          <cell r="E985">
            <v>87.704350000000005</v>
          </cell>
          <cell r="F985">
            <v>57.660849999999996</v>
          </cell>
          <cell r="G985">
            <v>108.158</v>
          </cell>
          <cell r="H985">
            <v>158.643</v>
          </cell>
          <cell r="I985">
            <v>97.963149999999999</v>
          </cell>
          <cell r="J985">
            <v>55.486249999999998</v>
          </cell>
          <cell r="K985">
            <v>113.05285000000001</v>
          </cell>
        </row>
        <row r="986">
          <cell r="A986" t="str">
            <v>NEMVEDRAFT_v1g138173</v>
          </cell>
          <cell r="B986" t="str">
            <v>calumenin isoform 2</v>
          </cell>
          <cell r="C986">
            <v>9.8083500000000007E-6</v>
          </cell>
          <cell r="D986">
            <v>2843.25</v>
          </cell>
          <cell r="E986">
            <v>8226.4349999999995</v>
          </cell>
          <cell r="F986">
            <v>3424.2000000000003</v>
          </cell>
          <cell r="G986">
            <v>3073.0949999999998</v>
          </cell>
          <cell r="H986">
            <v>1440.6799999999998</v>
          </cell>
          <cell r="I986">
            <v>6725.58</v>
          </cell>
          <cell r="J986">
            <v>2022.3500000000001</v>
          </cell>
          <cell r="K986">
            <v>4857.2700000000004</v>
          </cell>
        </row>
        <row r="987">
          <cell r="A987" t="str">
            <v>NEMVEDRAFT_v1g42188</v>
          </cell>
          <cell r="B987" t="str">
            <v>membralin isoform 1</v>
          </cell>
          <cell r="C987">
            <v>9.8609900000000003E-6</v>
          </cell>
          <cell r="D987">
            <v>21.779600000000002</v>
          </cell>
          <cell r="E987">
            <v>98.718350000000001</v>
          </cell>
          <cell r="F987">
            <v>76.654349999999994</v>
          </cell>
          <cell r="G987">
            <v>43.262699999999995</v>
          </cell>
          <cell r="H987">
            <v>33.218400000000003</v>
          </cell>
          <cell r="I987">
            <v>91.92349999999999</v>
          </cell>
          <cell r="J987">
            <v>48.092300000000002</v>
          </cell>
          <cell r="K987">
            <v>35.642049999999998</v>
          </cell>
        </row>
        <row r="988">
          <cell r="A988" t="str">
            <v>NEMVEDRAFT_v1g236179</v>
          </cell>
          <cell r="B988" t="str">
            <v>protein fam46a-like</v>
          </cell>
          <cell r="C988">
            <v>9.9247199999999997E-6</v>
          </cell>
          <cell r="D988">
            <v>1397.37</v>
          </cell>
          <cell r="E988">
            <v>647.15249999999992</v>
          </cell>
          <cell r="F988">
            <v>323.16399999999999</v>
          </cell>
          <cell r="G988">
            <v>659.53399999999999</v>
          </cell>
          <cell r="H988">
            <v>1161.2550000000001</v>
          </cell>
          <cell r="I988">
            <v>491.83799999999997</v>
          </cell>
          <cell r="J988">
            <v>604.73249999999996</v>
          </cell>
          <cell r="K988">
            <v>726.87300000000005</v>
          </cell>
        </row>
        <row r="989">
          <cell r="A989" t="str">
            <v>NEMVEDRAFT_v1g207953</v>
          </cell>
          <cell r="B989" t="str">
            <v>--</v>
          </cell>
          <cell r="C989">
            <v>1.00144E-5</v>
          </cell>
          <cell r="D989">
            <v>56.616749999999996</v>
          </cell>
          <cell r="E989">
            <v>144.83250000000001</v>
          </cell>
          <cell r="F989">
            <v>300.20150000000001</v>
          </cell>
          <cell r="G989">
            <v>276.11149999999998</v>
          </cell>
          <cell r="H989">
            <v>39.74315</v>
          </cell>
          <cell r="I989">
            <v>111.64949999999999</v>
          </cell>
          <cell r="J989">
            <v>135.85650000000001</v>
          </cell>
          <cell r="K989">
            <v>201.22</v>
          </cell>
        </row>
        <row r="990">
          <cell r="A990" t="str">
            <v>NEMVEDRAFT_v1g180278</v>
          </cell>
          <cell r="B990" t="str">
            <v>Succinyl-CoA:3-ketoacid-coenzyme A transferase</v>
          </cell>
          <cell r="C990">
            <v>1.0020899999999999E-5</v>
          </cell>
          <cell r="D990">
            <v>289.05600000000004</v>
          </cell>
          <cell r="E990">
            <v>821.48099999999999</v>
          </cell>
          <cell r="F990">
            <v>1049.9144999999999</v>
          </cell>
          <cell r="G990">
            <v>537.94799999999998</v>
          </cell>
          <cell r="H990">
            <v>270.5795</v>
          </cell>
          <cell r="I990">
            <v>716.68499999999995</v>
          </cell>
          <cell r="J990">
            <v>562.73249999999996</v>
          </cell>
          <cell r="K990">
            <v>450.505</v>
          </cell>
        </row>
        <row r="991">
          <cell r="A991" t="str">
            <v>NEMVEDRAFT_v1g210881</v>
          </cell>
          <cell r="B991" t="str">
            <v>resistin-like beta-like</v>
          </cell>
          <cell r="C991">
            <v>1.00485E-5</v>
          </cell>
          <cell r="D991">
            <v>9515.0650000000005</v>
          </cell>
          <cell r="E991">
            <v>9430.755000000001</v>
          </cell>
          <cell r="F991">
            <v>5895.2350000000006</v>
          </cell>
          <cell r="G991">
            <v>3123.4749999999999</v>
          </cell>
          <cell r="H991">
            <v>4618.7650000000003</v>
          </cell>
          <cell r="I991">
            <v>10866.305</v>
          </cell>
          <cell r="J991">
            <v>3679.04</v>
          </cell>
          <cell r="K991">
            <v>4144.2299999999996</v>
          </cell>
        </row>
        <row r="992">
          <cell r="A992" t="str">
            <v>NEMVEDRAFT_v1g183220</v>
          </cell>
          <cell r="B992" t="str">
            <v>protein phosphatase 1 regulatory subunit 32</v>
          </cell>
          <cell r="C992">
            <v>1.0400900000000001E-5</v>
          </cell>
          <cell r="D992">
            <v>211.18350000000001</v>
          </cell>
          <cell r="E992">
            <v>204.34899999999999</v>
          </cell>
          <cell r="F992">
            <v>515.18299999999999</v>
          </cell>
          <cell r="G992">
            <v>227.6165</v>
          </cell>
          <cell r="H992">
            <v>352.87149999999997</v>
          </cell>
          <cell r="I992">
            <v>648.04750000000001</v>
          </cell>
          <cell r="J992">
            <v>675.12249999999995</v>
          </cell>
          <cell r="K992">
            <v>157.55549999999999</v>
          </cell>
        </row>
        <row r="993">
          <cell r="A993" t="str">
            <v>NEMVEDRAFT_v1g13935</v>
          </cell>
          <cell r="B993" t="str">
            <v>Amine oxidase (Fragment)</v>
          </cell>
          <cell r="C993">
            <v>1.0553100000000001E-5</v>
          </cell>
          <cell r="D993">
            <v>21.7346</v>
          </cell>
          <cell r="E993">
            <v>4.6419750000000004</v>
          </cell>
          <cell r="F993">
            <v>3.7627199999999998</v>
          </cell>
          <cell r="G993">
            <v>17.176300000000001</v>
          </cell>
          <cell r="H993">
            <v>22.383099999999999</v>
          </cell>
          <cell r="I993">
            <v>4.339245</v>
          </cell>
          <cell r="J993">
            <v>4.9589949999999998</v>
          </cell>
          <cell r="K993">
            <v>5.5066899999999999</v>
          </cell>
        </row>
        <row r="994">
          <cell r="A994" t="str">
            <v>NEMVEDRAFT_v1g184439</v>
          </cell>
          <cell r="B994" t="str">
            <v>dynein light chain roadblock-type 2-like</v>
          </cell>
          <cell r="C994">
            <v>1.0781999999999999E-5</v>
          </cell>
          <cell r="D994">
            <v>227.10749999999999</v>
          </cell>
          <cell r="E994">
            <v>36.180750000000003</v>
          </cell>
          <cell r="F994">
            <v>32.345350000000003</v>
          </cell>
          <cell r="G994">
            <v>69.15594999999999</v>
          </cell>
          <cell r="H994">
            <v>167.7107</v>
          </cell>
          <cell r="I994">
            <v>37.7425</v>
          </cell>
          <cell r="J994">
            <v>26.513850000000001</v>
          </cell>
          <cell r="K994">
            <v>70.664000000000001</v>
          </cell>
        </row>
        <row r="995">
          <cell r="A995" t="str">
            <v>NEMVEDRAFT_v1g212182</v>
          </cell>
          <cell r="B995" t="str">
            <v>patched domain-containing protein 3-like</v>
          </cell>
          <cell r="C995">
            <v>1.0860699999999999E-5</v>
          </cell>
          <cell r="D995">
            <v>111.91195</v>
          </cell>
          <cell r="E995">
            <v>37.4176</v>
          </cell>
          <cell r="F995">
            <v>22.731749999999998</v>
          </cell>
          <cell r="G995">
            <v>28.86365</v>
          </cell>
          <cell r="H995">
            <v>64.987650000000002</v>
          </cell>
          <cell r="I995">
            <v>21.0975</v>
          </cell>
          <cell r="J995">
            <v>38.31765</v>
          </cell>
          <cell r="K995">
            <v>94.679500000000004</v>
          </cell>
        </row>
        <row r="996">
          <cell r="A996" t="str">
            <v>NEMVEDRAFT_v1g213955</v>
          </cell>
          <cell r="B996" t="str">
            <v>mammalian ependymin-related protein 1-like</v>
          </cell>
          <cell r="C996">
            <v>1.08796E-5</v>
          </cell>
          <cell r="D996">
            <v>3217.165</v>
          </cell>
          <cell r="E996">
            <v>1350.2514999999999</v>
          </cell>
          <cell r="F996">
            <v>1485.23</v>
          </cell>
          <cell r="G996">
            <v>664.94800000000009</v>
          </cell>
          <cell r="H996">
            <v>2666.47</v>
          </cell>
          <cell r="I996">
            <v>1763.0300000000002</v>
          </cell>
          <cell r="J996">
            <v>960.13649999999996</v>
          </cell>
          <cell r="K996">
            <v>784.07950000000005</v>
          </cell>
        </row>
        <row r="997">
          <cell r="A997" t="str">
            <v>NEMVEDRAFT_v1g203500</v>
          </cell>
          <cell r="B997" t="str">
            <v>protein</v>
          </cell>
          <cell r="C997">
            <v>1.1060799999999999E-5</v>
          </cell>
          <cell r="D997">
            <v>261.63549999999998</v>
          </cell>
          <cell r="E997">
            <v>434.99099999999999</v>
          </cell>
          <cell r="F997">
            <v>175.023</v>
          </cell>
          <cell r="G997">
            <v>344.10450000000003</v>
          </cell>
          <cell r="H997">
            <v>264.95500000000004</v>
          </cell>
          <cell r="I997">
            <v>606.18650000000002</v>
          </cell>
          <cell r="J997">
            <v>207.0635</v>
          </cell>
          <cell r="K997">
            <v>113.1315</v>
          </cell>
        </row>
        <row r="998">
          <cell r="A998" t="str">
            <v>NEMVEDRAFT_v1g247005</v>
          </cell>
          <cell r="B998" t="str">
            <v>calmodulin</v>
          </cell>
          <cell r="C998">
            <v>1.10927E-5</v>
          </cell>
          <cell r="D998">
            <v>9219.32</v>
          </cell>
          <cell r="E998">
            <v>9552.43</v>
          </cell>
          <cell r="F998">
            <v>2272.9499999999998</v>
          </cell>
          <cell r="G998">
            <v>4521.58</v>
          </cell>
          <cell r="H998">
            <v>5167.5950000000003</v>
          </cell>
          <cell r="I998">
            <v>5074.3850000000002</v>
          </cell>
          <cell r="J998">
            <v>1100.9549999999999</v>
          </cell>
          <cell r="K998">
            <v>3464.44</v>
          </cell>
        </row>
        <row r="999">
          <cell r="A999" t="str">
            <v>NEMVEDRAFT_v1g202870</v>
          </cell>
          <cell r="B999" t="str">
            <v>Iodothyronine deiodinase</v>
          </cell>
          <cell r="C999">
            <v>1.1143599999999999E-5</v>
          </cell>
          <cell r="D999">
            <v>60.778300000000002</v>
          </cell>
          <cell r="E999">
            <v>101.72450000000001</v>
          </cell>
          <cell r="F999">
            <v>27.756500000000003</v>
          </cell>
          <cell r="G999">
            <v>142.7055</v>
          </cell>
          <cell r="H999">
            <v>66.433949999999996</v>
          </cell>
          <cell r="I999">
            <v>79.780699999999996</v>
          </cell>
          <cell r="J999">
            <v>40.922200000000004</v>
          </cell>
          <cell r="K999">
            <v>110.351</v>
          </cell>
        </row>
        <row r="1000">
          <cell r="A1000" t="str">
            <v>NEMVEDRAFT_v1g236715</v>
          </cell>
          <cell r="B1000" t="str">
            <v>ectonucleoside triphosphate diphosphohydrolase 5-like</v>
          </cell>
          <cell r="C1000">
            <v>1.1180400000000001E-5</v>
          </cell>
          <cell r="D1000">
            <v>126.92755</v>
          </cell>
          <cell r="E1000">
            <v>403.04599999999999</v>
          </cell>
          <cell r="F1000">
            <v>228.5385</v>
          </cell>
          <cell r="G1000">
            <v>306.71699999999998</v>
          </cell>
          <cell r="H1000">
            <v>127.38849999999999</v>
          </cell>
          <cell r="I1000">
            <v>396.964</v>
          </cell>
          <cell r="J1000">
            <v>218.83600000000001</v>
          </cell>
          <cell r="K1000">
            <v>265.14850000000001</v>
          </cell>
        </row>
        <row r="1001">
          <cell r="A1001" t="str">
            <v>NEMVEDRAFT_v1g93209</v>
          </cell>
          <cell r="B1001" t="str">
            <v>--</v>
          </cell>
          <cell r="C1001">
            <v>1.1226800000000001E-5</v>
          </cell>
          <cell r="D1001">
            <v>533.01</v>
          </cell>
          <cell r="E1001">
            <v>290.20550000000003</v>
          </cell>
          <cell r="F1001">
            <v>158.42349999999999</v>
          </cell>
          <cell r="G1001">
            <v>141.73500000000001</v>
          </cell>
          <cell r="H1001">
            <v>368.71749999999997</v>
          </cell>
          <cell r="I1001">
            <v>255.99849999999998</v>
          </cell>
          <cell r="J1001">
            <v>184.61</v>
          </cell>
          <cell r="K1001">
            <v>206.11799999999999</v>
          </cell>
        </row>
        <row r="1002">
          <cell r="A1002" t="str">
            <v>NEMVEDRAFT_v1g207195</v>
          </cell>
          <cell r="B1002" t="str">
            <v>protocadherin fat 4</v>
          </cell>
          <cell r="C1002">
            <v>1.1256100000000001E-5</v>
          </cell>
          <cell r="D1002">
            <v>3022.8850000000002</v>
          </cell>
          <cell r="E1002">
            <v>3394.51</v>
          </cell>
          <cell r="F1002">
            <v>1106.5889999999999</v>
          </cell>
          <cell r="G1002">
            <v>1463.6949999999999</v>
          </cell>
          <cell r="H1002">
            <v>1758.4349999999999</v>
          </cell>
          <cell r="I1002">
            <v>3108.2849999999999</v>
          </cell>
          <cell r="J1002">
            <v>801.39799999999991</v>
          </cell>
          <cell r="K1002">
            <v>1767.8600000000001</v>
          </cell>
        </row>
        <row r="1003">
          <cell r="A1003" t="str">
            <v>NEMVEDRAFT_v1g182231</v>
          </cell>
          <cell r="B1003" t="str">
            <v>dnaj homolog subfamily b member 11</v>
          </cell>
          <cell r="C1003">
            <v>1.1406899999999999E-5</v>
          </cell>
          <cell r="D1003">
            <v>35.344549999999998</v>
          </cell>
          <cell r="E1003">
            <v>80.807900000000004</v>
          </cell>
          <cell r="F1003">
            <v>143.17500000000001</v>
          </cell>
          <cell r="G1003">
            <v>134.245</v>
          </cell>
          <cell r="H1003">
            <v>55.947049999999997</v>
          </cell>
          <cell r="I1003">
            <v>91.272400000000005</v>
          </cell>
          <cell r="J1003">
            <v>116.66385</v>
          </cell>
          <cell r="K1003">
            <v>157.87650000000002</v>
          </cell>
        </row>
        <row r="1004">
          <cell r="A1004" t="str">
            <v>NEMVEDRAFT_v1g65450</v>
          </cell>
          <cell r="B1004" t="str">
            <v>eukaryotic translation initiation factor 3 subunit a</v>
          </cell>
          <cell r="C1004">
            <v>1.14459E-5</v>
          </cell>
          <cell r="D1004">
            <v>151.00049999999999</v>
          </cell>
          <cell r="E1004">
            <v>93.622150000000005</v>
          </cell>
          <cell r="F1004">
            <v>41.312750000000001</v>
          </cell>
          <cell r="G1004">
            <v>38.871850000000002</v>
          </cell>
          <cell r="H1004">
            <v>174.35599999999999</v>
          </cell>
          <cell r="I1004">
            <v>37.977800000000002</v>
          </cell>
          <cell r="J1004">
            <v>71.793499999999995</v>
          </cell>
          <cell r="K1004">
            <v>119.40449999999998</v>
          </cell>
        </row>
        <row r="1005">
          <cell r="A1005" t="str">
            <v>NEMVEDRAFT_v1g163730</v>
          </cell>
          <cell r="B1005" t="str">
            <v>upf0762 protein c6orf58 homolog</v>
          </cell>
          <cell r="C1005">
            <v>1.15734E-5</v>
          </cell>
          <cell r="D1005">
            <v>476.553</v>
          </cell>
          <cell r="E1005">
            <v>298.92599999999999</v>
          </cell>
          <cell r="F1005">
            <v>130.47550000000001</v>
          </cell>
          <cell r="G1005">
            <v>202.8185</v>
          </cell>
          <cell r="H1005">
            <v>264.61250000000001</v>
          </cell>
          <cell r="I1005">
            <v>284.82100000000003</v>
          </cell>
          <cell r="J1005">
            <v>79.171700000000001</v>
          </cell>
          <cell r="K1005">
            <v>91.475349999999992</v>
          </cell>
        </row>
        <row r="1006">
          <cell r="A1006" t="str">
            <v>NEMVEDRAFT_v1g247440</v>
          </cell>
          <cell r="B1006" t="str">
            <v>ankyrin-containing gene specific for apical tuft-1</v>
          </cell>
          <cell r="C1006">
            <v>1.1671800000000001E-5</v>
          </cell>
          <cell r="D1006">
            <v>97.554850000000002</v>
          </cell>
          <cell r="E1006">
            <v>203.91800000000001</v>
          </cell>
          <cell r="F1006">
            <v>228.98849999999999</v>
          </cell>
          <cell r="G1006">
            <v>342.42449999999997</v>
          </cell>
          <cell r="H1006">
            <v>128.92435</v>
          </cell>
          <cell r="I1006">
            <v>422.96749999999997</v>
          </cell>
          <cell r="J1006">
            <v>351.303</v>
          </cell>
          <cell r="K1006">
            <v>335.39149999999995</v>
          </cell>
        </row>
        <row r="1007">
          <cell r="A1007" t="str">
            <v>NEMVEDRAFT_v1g113105</v>
          </cell>
          <cell r="B1007" t="str">
            <v>Neurotoxin Nv1-116.41.1</v>
          </cell>
          <cell r="C1007">
            <v>1.18084E-5</v>
          </cell>
          <cell r="D1007">
            <v>322.91300000000001</v>
          </cell>
          <cell r="E1007">
            <v>71.602249999999998</v>
          </cell>
          <cell r="F1007">
            <v>8.1237349999999999</v>
          </cell>
          <cell r="G1007">
            <v>23.89095</v>
          </cell>
          <cell r="H1007">
            <v>108.18084999999999</v>
          </cell>
          <cell r="I1007">
            <v>65.835650000000001</v>
          </cell>
          <cell r="J1007">
            <v>16.114100000000001</v>
          </cell>
          <cell r="K1007">
            <v>59.055350000000004</v>
          </cell>
        </row>
        <row r="1008">
          <cell r="A1008" t="str">
            <v>NEMVEDRAFT_v1g241557</v>
          </cell>
          <cell r="B1008" t="str">
            <v>neural cell adhesion molecule 2</v>
          </cell>
          <cell r="C1008">
            <v>1.20584E-5</v>
          </cell>
          <cell r="D1008">
            <v>699.60050000000001</v>
          </cell>
          <cell r="E1008">
            <v>330.90300000000002</v>
          </cell>
          <cell r="F1008">
            <v>230.70949999999999</v>
          </cell>
          <cell r="G1008">
            <v>345.84900000000005</v>
          </cell>
          <cell r="H1008">
            <v>770.53399999999999</v>
          </cell>
          <cell r="I1008">
            <v>223.2895</v>
          </cell>
          <cell r="J1008">
            <v>375.07899999999995</v>
          </cell>
          <cell r="K1008">
            <v>638.1635</v>
          </cell>
        </row>
        <row r="1009">
          <cell r="A1009" t="str">
            <v>NEMVEDRAFT_v1g117700</v>
          </cell>
          <cell r="B1009" t="str">
            <v>polycomb group ring finger protein 3-like</v>
          </cell>
          <cell r="C1009">
            <v>1.2203499999999999E-5</v>
          </cell>
          <cell r="D1009">
            <v>49.901800000000001</v>
          </cell>
          <cell r="E1009">
            <v>191.53449999999998</v>
          </cell>
          <cell r="F1009">
            <v>226.34199999999998</v>
          </cell>
          <cell r="G1009">
            <v>102.994</v>
          </cell>
          <cell r="H1009">
            <v>60.165149999999997</v>
          </cell>
          <cell r="I1009">
            <v>127.7475</v>
          </cell>
          <cell r="J1009">
            <v>133.98649999999998</v>
          </cell>
          <cell r="K1009">
            <v>121.09399999999999</v>
          </cell>
        </row>
        <row r="1010">
          <cell r="A1010" t="str">
            <v>NEMVEDRAFT_v1g79992</v>
          </cell>
          <cell r="B1010" t="str">
            <v>phosphoribosylformylglycinamidine synthase-like</v>
          </cell>
          <cell r="C1010">
            <v>1.23852E-5</v>
          </cell>
          <cell r="D1010">
            <v>191.041</v>
          </cell>
          <cell r="E1010">
            <v>559.17349999999999</v>
          </cell>
          <cell r="F1010">
            <v>784.44450000000006</v>
          </cell>
          <cell r="G1010">
            <v>443.15600000000001</v>
          </cell>
          <cell r="H1010">
            <v>224.19800000000001</v>
          </cell>
          <cell r="I1010">
            <v>562.34349999999995</v>
          </cell>
          <cell r="J1010">
            <v>460.15499999999997</v>
          </cell>
          <cell r="K1010">
            <v>374.35900000000004</v>
          </cell>
        </row>
        <row r="1011">
          <cell r="A1011" t="str">
            <v>NEMVEDRAFT_v1g6877</v>
          </cell>
          <cell r="B1011" t="str">
            <v>cell surface anchor</v>
          </cell>
          <cell r="C1011">
            <v>1.24865E-5</v>
          </cell>
          <cell r="D1011">
            <v>81.811149999999998</v>
          </cell>
          <cell r="E1011">
            <v>27.977049999999998</v>
          </cell>
          <cell r="F1011">
            <v>18.867350000000002</v>
          </cell>
          <cell r="G1011">
            <v>17.692599999999999</v>
          </cell>
          <cell r="H1011">
            <v>63.630899999999997</v>
          </cell>
          <cell r="I1011">
            <v>13.633900000000001</v>
          </cell>
          <cell r="J1011">
            <v>38.820399999999999</v>
          </cell>
          <cell r="K1011">
            <v>49.556699999999999</v>
          </cell>
        </row>
        <row r="1012">
          <cell r="A1012" t="str">
            <v>NEMVEDRAFT_v1g241615</v>
          </cell>
          <cell r="B1012" t="str">
            <v>protein</v>
          </cell>
          <cell r="C1012">
            <v>1.2510299999999999E-5</v>
          </cell>
          <cell r="D1012">
            <v>364.74149999999997</v>
          </cell>
          <cell r="E1012">
            <v>304.72649999999999</v>
          </cell>
          <cell r="F1012">
            <v>183.84299999999999</v>
          </cell>
          <cell r="G1012">
            <v>145.09299999999999</v>
          </cell>
          <cell r="H1012">
            <v>365.11950000000002</v>
          </cell>
          <cell r="I1012">
            <v>279.16200000000003</v>
          </cell>
          <cell r="J1012">
            <v>133.14734999999999</v>
          </cell>
          <cell r="K1012">
            <v>132.20350000000002</v>
          </cell>
        </row>
        <row r="1013">
          <cell r="A1013" t="str">
            <v>NEMVEDRAFT_v1g87435</v>
          </cell>
          <cell r="B1013" t="str">
            <v>predicted protein</v>
          </cell>
          <cell r="C1013">
            <v>1.2582099999999999E-5</v>
          </cell>
          <cell r="D1013">
            <v>5.4832649999999994</v>
          </cell>
          <cell r="E1013">
            <v>58.897499999999994</v>
          </cell>
          <cell r="F1013">
            <v>32.865399999999994</v>
          </cell>
          <cell r="G1013">
            <v>4.4554799999999997</v>
          </cell>
          <cell r="H1013">
            <v>6.3242600000000007</v>
          </cell>
          <cell r="I1013">
            <v>52.913799999999995</v>
          </cell>
          <cell r="J1013">
            <v>14.4941</v>
          </cell>
          <cell r="K1013">
            <v>6.002135</v>
          </cell>
        </row>
        <row r="1014">
          <cell r="A1014" t="str">
            <v>NEMVEDRAFT_v1g80804</v>
          </cell>
          <cell r="B1014" t="str">
            <v>nfx1-type zinc finger-containing protein 1</v>
          </cell>
          <cell r="C1014">
            <v>1.2964499999999999E-5</v>
          </cell>
          <cell r="D1014">
            <v>1</v>
          </cell>
          <cell r="E1014">
            <v>8.7281849999999999</v>
          </cell>
          <cell r="F1014">
            <v>3.9601950000000001</v>
          </cell>
          <cell r="G1014">
            <v>5.1657349999999997</v>
          </cell>
          <cell r="H1014">
            <v>1</v>
          </cell>
          <cell r="I1014">
            <v>7.4636149999999999</v>
          </cell>
          <cell r="J1014">
            <v>5.7012749999999999</v>
          </cell>
          <cell r="K1014">
            <v>6.027075</v>
          </cell>
        </row>
        <row r="1015">
          <cell r="A1015" t="str">
            <v>NEMVEDRAFT_v1g93004</v>
          </cell>
          <cell r="B1015" t="str">
            <v>radial spoke head 1 homolog</v>
          </cell>
          <cell r="C1015">
            <v>1.2999E-5</v>
          </cell>
          <cell r="D1015">
            <v>503.31899999999996</v>
          </cell>
          <cell r="E1015">
            <v>147.8775</v>
          </cell>
          <cell r="F1015">
            <v>177.99199999999999</v>
          </cell>
          <cell r="G1015">
            <v>196.684</v>
          </cell>
          <cell r="H1015">
            <v>418.25350000000003</v>
          </cell>
          <cell r="I1015">
            <v>228.57600000000002</v>
          </cell>
          <cell r="J1015">
            <v>191.26400000000001</v>
          </cell>
          <cell r="K1015">
            <v>190.43900000000002</v>
          </cell>
        </row>
        <row r="1016">
          <cell r="A1016" t="str">
            <v>NEMVEDRAFT_v1g245497</v>
          </cell>
          <cell r="B1016" t="str">
            <v>protein</v>
          </cell>
          <cell r="C1016">
            <v>1.3023299999999999E-5</v>
          </cell>
          <cell r="D1016">
            <v>388.01850000000002</v>
          </cell>
          <cell r="E1016">
            <v>142.727</v>
          </cell>
          <cell r="F1016">
            <v>129.15745000000001</v>
          </cell>
          <cell r="G1016">
            <v>183.77350000000001</v>
          </cell>
          <cell r="H1016">
            <v>310.1465</v>
          </cell>
          <cell r="I1016">
            <v>130.58414999999999</v>
          </cell>
          <cell r="J1016">
            <v>143.65699999999998</v>
          </cell>
          <cell r="K1016">
            <v>306.05449999999996</v>
          </cell>
        </row>
        <row r="1017">
          <cell r="A1017" t="str">
            <v>NEMVEDRAFT_v1g198224</v>
          </cell>
          <cell r="B1017" t="str">
            <v>spindle and centriole-associated protein 1</v>
          </cell>
          <cell r="C1017">
            <v>1.30598E-5</v>
          </cell>
          <cell r="D1017">
            <v>22.352449999999997</v>
          </cell>
          <cell r="E1017">
            <v>9.4091850000000008</v>
          </cell>
          <cell r="F1017">
            <v>21.684750000000001</v>
          </cell>
          <cell r="G1017">
            <v>53.594999999999999</v>
          </cell>
          <cell r="H1017">
            <v>52.647649999999999</v>
          </cell>
          <cell r="I1017">
            <v>12.44519</v>
          </cell>
          <cell r="J1017">
            <v>22.557650000000002</v>
          </cell>
          <cell r="K1017">
            <v>44.399299999999997</v>
          </cell>
        </row>
        <row r="1018">
          <cell r="A1018" t="str">
            <v>NEMVEDRAFT_v1g248018</v>
          </cell>
          <cell r="B1018" t="str">
            <v>proactivator polypeptide</v>
          </cell>
          <cell r="C1018">
            <v>1.30676E-5</v>
          </cell>
          <cell r="D1018">
            <v>7237.2999999999993</v>
          </cell>
          <cell r="E1018">
            <v>3827.2950000000001</v>
          </cell>
          <cell r="F1018">
            <v>1960.7950000000001</v>
          </cell>
          <cell r="G1018">
            <v>2392.9</v>
          </cell>
          <cell r="H1018">
            <v>6105.1849999999995</v>
          </cell>
          <cell r="I1018">
            <v>4423.0450000000001</v>
          </cell>
          <cell r="J1018">
            <v>3316.5250000000001</v>
          </cell>
          <cell r="K1018">
            <v>2992.1149999999998</v>
          </cell>
        </row>
        <row r="1019">
          <cell r="A1019" t="str">
            <v>NEMVEDRAFT_v1g237976</v>
          </cell>
          <cell r="B1019" t="str">
            <v>sulfate transporter</v>
          </cell>
          <cell r="C1019">
            <v>1.30684E-5</v>
          </cell>
          <cell r="D1019">
            <v>28.363599999999998</v>
          </cell>
          <cell r="E1019">
            <v>28.5642</v>
          </cell>
          <cell r="F1019">
            <v>41.551199999999994</v>
          </cell>
          <cell r="G1019">
            <v>83.299199999999999</v>
          </cell>
          <cell r="H1019">
            <v>19.395199999999999</v>
          </cell>
          <cell r="I1019">
            <v>38.437100000000001</v>
          </cell>
          <cell r="J1019">
            <v>34.822299999999998</v>
          </cell>
          <cell r="K1019">
            <v>84.158050000000003</v>
          </cell>
        </row>
        <row r="1020">
          <cell r="A1020" t="str">
            <v>NEMVEDRAFT_v1g93924</v>
          </cell>
          <cell r="B1020" t="str">
            <v>myosin heavy chain</v>
          </cell>
          <cell r="C1020">
            <v>1.3207099999999999E-5</v>
          </cell>
          <cell r="D1020">
            <v>4726.9500000000007</v>
          </cell>
          <cell r="E1020">
            <v>3376.0299999999997</v>
          </cell>
          <cell r="F1020">
            <v>2263.0149999999999</v>
          </cell>
          <cell r="G1020">
            <v>1999</v>
          </cell>
          <cell r="H1020">
            <v>5583.7449999999999</v>
          </cell>
          <cell r="I1020">
            <v>1841.3200000000002</v>
          </cell>
          <cell r="J1020">
            <v>1536.105</v>
          </cell>
          <cell r="K1020">
            <v>2103.08</v>
          </cell>
        </row>
        <row r="1021">
          <cell r="A1021" t="str">
            <v>NEMVEDRAFT_v1g140821</v>
          </cell>
          <cell r="B1021" t="str">
            <v>collagen triple helix repeat protein</v>
          </cell>
          <cell r="C1021">
            <v>1.3222400000000001E-5</v>
          </cell>
          <cell r="D1021">
            <v>28395.35</v>
          </cell>
          <cell r="E1021">
            <v>29127.8</v>
          </cell>
          <cell r="F1021">
            <v>21160.3</v>
          </cell>
          <cell r="G1021">
            <v>8728.5300000000007</v>
          </cell>
          <cell r="H1021">
            <v>19171.949999999997</v>
          </cell>
          <cell r="I1021">
            <v>59762.200000000004</v>
          </cell>
          <cell r="J1021">
            <v>17463.300000000003</v>
          </cell>
          <cell r="K1021">
            <v>11562.744999999999</v>
          </cell>
        </row>
        <row r="1022">
          <cell r="A1022" t="str">
            <v>NEMVEDRAFT_v1g245796</v>
          </cell>
          <cell r="B1022" t="str">
            <v>upf0687 protein c20orf27 homolog</v>
          </cell>
          <cell r="C1022">
            <v>1.32532E-5</v>
          </cell>
          <cell r="D1022">
            <v>253.35150000000002</v>
          </cell>
          <cell r="E1022">
            <v>673.82999999999993</v>
          </cell>
          <cell r="F1022">
            <v>681.70749999999998</v>
          </cell>
          <cell r="G1022">
            <v>704.79399999999998</v>
          </cell>
          <cell r="H1022">
            <v>222.85950000000003</v>
          </cell>
          <cell r="I1022">
            <v>747.32999999999993</v>
          </cell>
          <cell r="J1022">
            <v>529.60300000000007</v>
          </cell>
          <cell r="K1022">
            <v>419.59949999999998</v>
          </cell>
        </row>
        <row r="1023">
          <cell r="A1023" t="str">
            <v>NEMVEDRAFT_v1g108241</v>
          </cell>
          <cell r="B1023" t="str">
            <v>protein</v>
          </cell>
          <cell r="C1023">
            <v>1.3325200000000001E-5</v>
          </cell>
          <cell r="D1023">
            <v>154.03025</v>
          </cell>
          <cell r="E1023">
            <v>15.288</v>
          </cell>
          <cell r="F1023">
            <v>2.0578149999999997</v>
          </cell>
          <cell r="G1023">
            <v>2.8247149999999999</v>
          </cell>
          <cell r="H1023">
            <v>135.41800000000001</v>
          </cell>
          <cell r="I1023">
            <v>22.347250000000003</v>
          </cell>
          <cell r="J1023">
            <v>12.376545</v>
          </cell>
          <cell r="K1023">
            <v>6.6721900000000005</v>
          </cell>
        </row>
        <row r="1024">
          <cell r="A1024" t="str">
            <v>NEMVEDRAFT_v1g113401</v>
          </cell>
          <cell r="B1024" t="str">
            <v>predicted protein</v>
          </cell>
          <cell r="C1024">
            <v>1.3325200000000001E-5</v>
          </cell>
          <cell r="D1024">
            <v>80.687899999999999</v>
          </cell>
          <cell r="E1024">
            <v>40.415700000000001</v>
          </cell>
          <cell r="F1024">
            <v>16.606200000000001</v>
          </cell>
          <cell r="G1024">
            <v>30.672049999999999</v>
          </cell>
          <cell r="H1024">
            <v>81.027999999999992</v>
          </cell>
          <cell r="I1024">
            <v>42.924500000000002</v>
          </cell>
          <cell r="J1024">
            <v>31.741199999999999</v>
          </cell>
          <cell r="K1024">
            <v>35.941449999999996</v>
          </cell>
        </row>
        <row r="1025">
          <cell r="A1025" t="str">
            <v>NEMVEDRAFT_v1g138108</v>
          </cell>
          <cell r="B1025" t="str">
            <v>protein</v>
          </cell>
          <cell r="C1025">
            <v>1.33511E-5</v>
          </cell>
          <cell r="D1025">
            <v>70.820050000000009</v>
          </cell>
          <cell r="E1025">
            <v>25.190350000000002</v>
          </cell>
          <cell r="F1025">
            <v>14.901299999999999</v>
          </cell>
          <cell r="G1025">
            <v>35.4499</v>
          </cell>
          <cell r="H1025">
            <v>54.007300000000001</v>
          </cell>
          <cell r="I1025">
            <v>26.018050000000002</v>
          </cell>
          <cell r="J1025">
            <v>17.598649999999999</v>
          </cell>
          <cell r="K1025">
            <v>28.599200000000003</v>
          </cell>
        </row>
        <row r="1026">
          <cell r="A1026" t="str">
            <v>NEMVEDRAFT_v1g82024</v>
          </cell>
          <cell r="B1026" t="str">
            <v>Ribosome biogenesis protein WDR12 homolog (Fragment)</v>
          </cell>
          <cell r="C1026">
            <v>1.35673E-5</v>
          </cell>
          <cell r="D1026">
            <v>9.6673299999999998</v>
          </cell>
          <cell r="E1026">
            <v>34.568199999999997</v>
          </cell>
          <cell r="F1026">
            <v>71.742949999999993</v>
          </cell>
          <cell r="G1026">
            <v>58.04965</v>
          </cell>
          <cell r="H1026">
            <v>15.728899999999999</v>
          </cell>
          <cell r="I1026">
            <v>22.338549999999998</v>
          </cell>
          <cell r="J1026">
            <v>35.93965</v>
          </cell>
          <cell r="K1026">
            <v>34.0809</v>
          </cell>
        </row>
        <row r="1027">
          <cell r="A1027" t="str">
            <v>NEMVEDRAFT_v1g222862</v>
          </cell>
          <cell r="B1027" t="str">
            <v>malonyl -acyl carrier protein transacylase</v>
          </cell>
          <cell r="C1027">
            <v>1.3590900000000001E-5</v>
          </cell>
          <cell r="D1027">
            <v>23.078800000000001</v>
          </cell>
          <cell r="E1027">
            <v>2.0117799999999999</v>
          </cell>
          <cell r="F1027">
            <v>2.3569550000000001</v>
          </cell>
          <cell r="G1027">
            <v>3.3410199999999999</v>
          </cell>
          <cell r="H1027">
            <v>15.491429999999999</v>
          </cell>
          <cell r="I1027">
            <v>3.0894999999999997</v>
          </cell>
          <cell r="J1027">
            <v>5.9487000000000005</v>
          </cell>
          <cell r="K1027">
            <v>7.2424700000000009</v>
          </cell>
        </row>
        <row r="1028">
          <cell r="A1028" t="str">
            <v>NEMVEDRAFT_v1g243069</v>
          </cell>
          <cell r="B1028" t="str">
            <v>transcription factor sox-2</v>
          </cell>
          <cell r="C1028">
            <v>1.38246E-5</v>
          </cell>
          <cell r="D1028">
            <v>244.19749999999999</v>
          </cell>
          <cell r="E1028">
            <v>695.32549999999992</v>
          </cell>
          <cell r="F1028">
            <v>719.05150000000003</v>
          </cell>
          <cell r="G1028">
            <v>518.18499999999995</v>
          </cell>
          <cell r="H1028">
            <v>249.3655</v>
          </cell>
          <cell r="I1028">
            <v>647.99199999999996</v>
          </cell>
          <cell r="J1028">
            <v>702.40550000000007</v>
          </cell>
          <cell r="K1028">
            <v>632.01900000000001</v>
          </cell>
        </row>
        <row r="1029">
          <cell r="A1029" t="str">
            <v>NEMVEDRAFT_v1g143116</v>
          </cell>
          <cell r="B1029" t="str">
            <v>solute carrier family 28 member 3</v>
          </cell>
          <cell r="C1029">
            <v>1.39229E-5</v>
          </cell>
          <cell r="D1029">
            <v>51.6614</v>
          </cell>
          <cell r="E1029">
            <v>12.039394999999999</v>
          </cell>
          <cell r="F1029">
            <v>9.7269849999999991</v>
          </cell>
          <cell r="G1029">
            <v>15.238575000000001</v>
          </cell>
          <cell r="H1029">
            <v>30.1935</v>
          </cell>
          <cell r="I1029">
            <v>11.160540000000001</v>
          </cell>
          <cell r="J1029">
            <v>10.040414999999999</v>
          </cell>
          <cell r="K1029">
            <v>16.34545</v>
          </cell>
        </row>
        <row r="1030">
          <cell r="A1030" t="str">
            <v>NEMVEDRAFT_v1g212808</v>
          </cell>
          <cell r="B1030" t="str">
            <v>protein</v>
          </cell>
          <cell r="C1030">
            <v>1.4251599999999999E-5</v>
          </cell>
          <cell r="D1030">
            <v>82.911850000000001</v>
          </cell>
          <cell r="E1030">
            <v>57.465000000000003</v>
          </cell>
          <cell r="F1030">
            <v>22.235149999999997</v>
          </cell>
          <cell r="G1030">
            <v>43.844549999999998</v>
          </cell>
          <cell r="H1030">
            <v>68.139049999999997</v>
          </cell>
          <cell r="I1030">
            <v>42.229900000000001</v>
          </cell>
          <cell r="J1030">
            <v>20.44275</v>
          </cell>
          <cell r="K1030">
            <v>22.572050000000001</v>
          </cell>
        </row>
        <row r="1031">
          <cell r="A1031" t="str">
            <v>NEMVEDRAFT_v1g124537</v>
          </cell>
          <cell r="B1031" t="str">
            <v>collagen triple helix repeat-containing protein 1</v>
          </cell>
          <cell r="C1031">
            <v>1.42595E-5</v>
          </cell>
          <cell r="D1031">
            <v>338.78800000000001</v>
          </cell>
          <cell r="E1031">
            <v>302.58949999999999</v>
          </cell>
          <cell r="F1031">
            <v>80.028949999999995</v>
          </cell>
          <cell r="G1031">
            <v>332.024</v>
          </cell>
          <cell r="H1031">
            <v>173.86250000000001</v>
          </cell>
          <cell r="I1031">
            <v>154.13200000000001</v>
          </cell>
          <cell r="J1031">
            <v>56.496900000000004</v>
          </cell>
          <cell r="K1031">
            <v>434.23099999999999</v>
          </cell>
        </row>
        <row r="1032">
          <cell r="A1032" t="str">
            <v>NEMVEDRAFT_v1g103646</v>
          </cell>
          <cell r="B1032" t="str">
            <v>sialate o-acetylesterase-like</v>
          </cell>
          <cell r="C1032">
            <v>1.43787E-5</v>
          </cell>
          <cell r="D1032">
            <v>136.11599999999999</v>
          </cell>
          <cell r="E1032">
            <v>50.662499999999994</v>
          </cell>
          <cell r="F1032">
            <v>33.7804</v>
          </cell>
          <cell r="G1032">
            <v>53.53125</v>
          </cell>
          <cell r="H1032">
            <v>129.07499999999999</v>
          </cell>
          <cell r="I1032">
            <v>74.32235</v>
          </cell>
          <cell r="J1032">
            <v>57.129899999999999</v>
          </cell>
          <cell r="K1032">
            <v>57.668799999999997</v>
          </cell>
        </row>
        <row r="1033">
          <cell r="A1033" t="str">
            <v>NEMVEDRAFT_v1g172604</v>
          </cell>
          <cell r="B1033" t="str">
            <v>peptidyl-glycine alpha-amidating monooxygenase isoform 3</v>
          </cell>
          <cell r="C1033">
            <v>1.4381E-5</v>
          </cell>
          <cell r="D1033">
            <v>113.34795</v>
          </cell>
          <cell r="E1033">
            <v>50.13805</v>
          </cell>
          <cell r="F1033">
            <v>31.812550000000002</v>
          </cell>
          <cell r="G1033">
            <v>41.972349999999999</v>
          </cell>
          <cell r="H1033">
            <v>123.648</v>
          </cell>
          <cell r="I1033">
            <v>31.017000000000003</v>
          </cell>
          <cell r="J1033">
            <v>58.614450000000005</v>
          </cell>
          <cell r="K1033">
            <v>71.262650000000008</v>
          </cell>
        </row>
        <row r="1034">
          <cell r="A1034" t="str">
            <v>NEMVEDRAFT_v1g246103</v>
          </cell>
          <cell r="B1034" t="str">
            <v>predicted protein</v>
          </cell>
          <cell r="C1034">
            <v>1.4489500000000001E-5</v>
          </cell>
          <cell r="D1034">
            <v>124.68279999999999</v>
          </cell>
          <cell r="E1034">
            <v>72.878250000000008</v>
          </cell>
          <cell r="F1034">
            <v>32.464599999999997</v>
          </cell>
          <cell r="G1034">
            <v>57.855649999999997</v>
          </cell>
          <cell r="H1034">
            <v>114.3725</v>
          </cell>
          <cell r="I1034">
            <v>90.490800000000007</v>
          </cell>
          <cell r="J1034">
            <v>41.6252</v>
          </cell>
          <cell r="K1034">
            <v>50.401400000000002</v>
          </cell>
        </row>
        <row r="1035">
          <cell r="A1035" t="str">
            <v>NEMVEDRAFT_v1g236748</v>
          </cell>
          <cell r="B1035" t="str">
            <v>neural cell adhesion molecule 2</v>
          </cell>
          <cell r="C1035">
            <v>1.4567500000000001E-5</v>
          </cell>
          <cell r="D1035">
            <v>692.18849999999998</v>
          </cell>
          <cell r="E1035">
            <v>370.53599999999994</v>
          </cell>
          <cell r="F1035">
            <v>288.95150000000001</v>
          </cell>
          <cell r="G1035">
            <v>636.48950000000002</v>
          </cell>
          <cell r="H1035">
            <v>746.64700000000005</v>
          </cell>
          <cell r="I1035">
            <v>236.107</v>
          </cell>
          <cell r="J1035">
            <v>391.19499999999999</v>
          </cell>
          <cell r="K1035">
            <v>766.03600000000006</v>
          </cell>
        </row>
        <row r="1036">
          <cell r="A1036" t="str">
            <v>NEMVEDRAFT_v1g231218</v>
          </cell>
          <cell r="B1036" t="str">
            <v>protein</v>
          </cell>
          <cell r="C1036">
            <v>1.48623E-5</v>
          </cell>
          <cell r="D1036">
            <v>397.637</v>
          </cell>
          <cell r="E1036">
            <v>158.89150000000001</v>
          </cell>
          <cell r="F1036">
            <v>111.727</v>
          </cell>
          <cell r="G1036">
            <v>164.3355</v>
          </cell>
          <cell r="H1036">
            <v>280.536</v>
          </cell>
          <cell r="I1036">
            <v>170.59399999999999</v>
          </cell>
          <cell r="J1036">
            <v>131.48099999999999</v>
          </cell>
          <cell r="K1036">
            <v>127.61250000000001</v>
          </cell>
        </row>
        <row r="1037">
          <cell r="A1037" t="str">
            <v>NEMVEDRAFT_v1g225879</v>
          </cell>
          <cell r="B1037" t="str">
            <v>hypothetical protein NEMVEDRAFT_v1g225879</v>
          </cell>
          <cell r="C1037">
            <v>1.48878E-5</v>
          </cell>
          <cell r="D1037">
            <v>173.59649999999999</v>
          </cell>
          <cell r="E1037">
            <v>155.3535</v>
          </cell>
          <cell r="F1037">
            <v>74.314999999999998</v>
          </cell>
          <cell r="G1037">
            <v>63.151600000000002</v>
          </cell>
          <cell r="H1037">
            <v>190.65550000000002</v>
          </cell>
          <cell r="I1037">
            <v>178.935</v>
          </cell>
          <cell r="J1037">
            <v>92.800999999999988</v>
          </cell>
          <cell r="K1037">
            <v>72.724050000000005</v>
          </cell>
        </row>
        <row r="1038">
          <cell r="A1038" t="str">
            <v>NEMVEDRAFT_v1g196236</v>
          </cell>
          <cell r="B1038" t="str">
            <v>collagen alpha-1 chain-like</v>
          </cell>
          <cell r="C1038">
            <v>1.48917E-5</v>
          </cell>
          <cell r="D1038">
            <v>2.5104350000000002</v>
          </cell>
          <cell r="E1038">
            <v>11.201805</v>
          </cell>
          <cell r="F1038">
            <v>23.778799999999997</v>
          </cell>
          <cell r="G1038">
            <v>22.793700000000001</v>
          </cell>
          <cell r="H1038">
            <v>6.3612450000000003</v>
          </cell>
          <cell r="I1038">
            <v>10.553105</v>
          </cell>
          <cell r="J1038">
            <v>25.052900000000001</v>
          </cell>
          <cell r="K1038">
            <v>19.42135</v>
          </cell>
        </row>
        <row r="1039">
          <cell r="A1039" t="str">
            <v>NEMVEDRAFT_v1g240713</v>
          </cell>
          <cell r="B1039" t="str">
            <v>predicted protein</v>
          </cell>
          <cell r="C1039">
            <v>1.5001799999999999E-5</v>
          </cell>
          <cell r="D1039">
            <v>1075.3045</v>
          </cell>
          <cell r="E1039">
            <v>654.70600000000002</v>
          </cell>
          <cell r="F1039">
            <v>265.54650000000004</v>
          </cell>
          <cell r="G1039">
            <v>330.279</v>
          </cell>
          <cell r="H1039">
            <v>624.31799999999998</v>
          </cell>
          <cell r="I1039">
            <v>431.28300000000002</v>
          </cell>
          <cell r="J1039">
            <v>212.66500000000002</v>
          </cell>
          <cell r="K1039">
            <v>257.31099999999998</v>
          </cell>
        </row>
        <row r="1040">
          <cell r="A1040" t="str">
            <v>NEMVEDRAFT_v1g83420</v>
          </cell>
          <cell r="B1040" t="str">
            <v>taf6-like rna polymerase ii p300 cbp-associated factor-associated factor 65 kda subunit 6l</v>
          </cell>
          <cell r="C1040">
            <v>1.5754900000000001E-5</v>
          </cell>
          <cell r="D1040">
            <v>14.6882</v>
          </cell>
          <cell r="E1040">
            <v>39.609449999999995</v>
          </cell>
          <cell r="F1040">
            <v>66.089550000000003</v>
          </cell>
          <cell r="G1040">
            <v>65.153950000000009</v>
          </cell>
          <cell r="H1040">
            <v>18.972749999999998</v>
          </cell>
          <cell r="I1040">
            <v>43.427350000000004</v>
          </cell>
          <cell r="J1040">
            <v>57.3904</v>
          </cell>
          <cell r="K1040">
            <v>55.808300000000003</v>
          </cell>
        </row>
        <row r="1041">
          <cell r="A1041" t="str">
            <v>NEMVEDRAFT_v1g197490</v>
          </cell>
          <cell r="B1041" t="str">
            <v>predicted protein</v>
          </cell>
          <cell r="C1041">
            <v>1.6321299999999999E-5</v>
          </cell>
          <cell r="D1041">
            <v>966.99199999999996</v>
          </cell>
          <cell r="E1041">
            <v>442.13049999999998</v>
          </cell>
          <cell r="F1041">
            <v>312.90200000000004</v>
          </cell>
          <cell r="G1041">
            <v>514.84199999999998</v>
          </cell>
          <cell r="H1041">
            <v>771.04199999999992</v>
          </cell>
          <cell r="I1041">
            <v>212.00700000000001</v>
          </cell>
          <cell r="J1041">
            <v>428.65049999999997</v>
          </cell>
          <cell r="K1041">
            <v>597.678</v>
          </cell>
        </row>
        <row r="1042">
          <cell r="A1042" t="str">
            <v>NEMVEDRAFT_v1g200081</v>
          </cell>
          <cell r="B1042" t="str">
            <v>t-box transcription factor tbx15</v>
          </cell>
          <cell r="C1042">
            <v>1.6432499999999999E-5</v>
          </cell>
          <cell r="D1042">
            <v>7.8177449999999995</v>
          </cell>
          <cell r="E1042">
            <v>8.6968549999999993</v>
          </cell>
          <cell r="F1042">
            <v>72.550449999999998</v>
          </cell>
          <cell r="G1042">
            <v>127.789</v>
          </cell>
          <cell r="H1042">
            <v>14.7021</v>
          </cell>
          <cell r="I1042">
            <v>6.1964350000000001</v>
          </cell>
          <cell r="J1042">
            <v>8.9230450000000001</v>
          </cell>
          <cell r="K1042">
            <v>4.9114649999999997</v>
          </cell>
        </row>
        <row r="1043">
          <cell r="A1043" t="str">
            <v>NEMVEDRAFT_v1g137807</v>
          </cell>
          <cell r="B1043" t="str">
            <v>endonuclease iii-like protein 1-like</v>
          </cell>
          <cell r="C1043">
            <v>1.6497599999999999E-5</v>
          </cell>
          <cell r="D1043">
            <v>29.001999999999999</v>
          </cell>
          <cell r="E1043">
            <v>5.3230050000000002</v>
          </cell>
          <cell r="F1043">
            <v>6.6700599999999994</v>
          </cell>
          <cell r="G1043">
            <v>15.56185</v>
          </cell>
          <cell r="H1043">
            <v>30.357050000000001</v>
          </cell>
          <cell r="I1043">
            <v>5.5715599999999998</v>
          </cell>
          <cell r="J1043">
            <v>12.637049999999999</v>
          </cell>
          <cell r="K1043">
            <v>12.079084999999999</v>
          </cell>
        </row>
        <row r="1044">
          <cell r="A1044" t="str">
            <v>NEMVEDRAFT_v1g240289</v>
          </cell>
          <cell r="B1044" t="str">
            <v>protein</v>
          </cell>
          <cell r="C1044">
            <v>1.6692199999999999E-5</v>
          </cell>
          <cell r="D1044">
            <v>96.8309</v>
          </cell>
          <cell r="E1044">
            <v>284.42099999999999</v>
          </cell>
          <cell r="F1044">
            <v>182.63249999999999</v>
          </cell>
          <cell r="G1044">
            <v>155.48535000000001</v>
          </cell>
          <cell r="H1044">
            <v>51.586799999999997</v>
          </cell>
          <cell r="I1044">
            <v>246.93899999999999</v>
          </cell>
          <cell r="J1044">
            <v>103.81005</v>
          </cell>
          <cell r="K1044">
            <v>117.54399999999998</v>
          </cell>
        </row>
        <row r="1045">
          <cell r="A1045" t="str">
            <v>NEMVEDRAFT_v1g104900</v>
          </cell>
          <cell r="B1045" t="str">
            <v>uncharacterized loc101115021</v>
          </cell>
          <cell r="C1045">
            <v>1.6926699999999998E-5</v>
          </cell>
          <cell r="D1045">
            <v>66.39455000000001</v>
          </cell>
          <cell r="E1045">
            <v>91.602699999999999</v>
          </cell>
          <cell r="F1045">
            <v>139.40050000000002</v>
          </cell>
          <cell r="G1045">
            <v>73.739900000000006</v>
          </cell>
          <cell r="H1045">
            <v>62.952550000000002</v>
          </cell>
          <cell r="I1045">
            <v>275.89249999999998</v>
          </cell>
          <cell r="J1045">
            <v>152.31950000000001</v>
          </cell>
          <cell r="K1045">
            <v>67.2423</v>
          </cell>
        </row>
        <row r="1046">
          <cell r="A1046" t="str">
            <v>NEMVEDRAFT_v1g129215</v>
          </cell>
          <cell r="B1046" t="str">
            <v>protein</v>
          </cell>
          <cell r="C1046">
            <v>1.7153400000000001E-5</v>
          </cell>
          <cell r="D1046">
            <v>786.077</v>
          </cell>
          <cell r="E1046">
            <v>306.99649999999997</v>
          </cell>
          <cell r="F1046">
            <v>207.70350000000002</v>
          </cell>
          <cell r="G1046">
            <v>350.36799999999999</v>
          </cell>
          <cell r="H1046">
            <v>483.87950000000001</v>
          </cell>
          <cell r="I1046">
            <v>236.767</v>
          </cell>
          <cell r="J1046">
            <v>255.95300000000003</v>
          </cell>
          <cell r="K1046">
            <v>272.245</v>
          </cell>
        </row>
        <row r="1047">
          <cell r="A1047" t="str">
            <v>NEMVEDRAFT_v1g209397</v>
          </cell>
          <cell r="B1047" t="str">
            <v>protein</v>
          </cell>
          <cell r="C1047">
            <v>1.7242399999999999E-5</v>
          </cell>
          <cell r="D1047">
            <v>111.36134999999999</v>
          </cell>
          <cell r="E1047">
            <v>47.875749999999996</v>
          </cell>
          <cell r="F1047">
            <v>16.707900000000002</v>
          </cell>
          <cell r="G1047">
            <v>26.087250000000001</v>
          </cell>
          <cell r="H1047">
            <v>75.308099999999996</v>
          </cell>
          <cell r="I1047">
            <v>28.508850000000002</v>
          </cell>
          <cell r="J1047">
            <v>44.761250000000004</v>
          </cell>
          <cell r="K1047">
            <v>61.339950000000002</v>
          </cell>
        </row>
        <row r="1048">
          <cell r="A1048" t="str">
            <v>NEMVEDRAFT_v1g223075</v>
          </cell>
          <cell r="B1048" t="str">
            <v>histone-arginine methyltransferase carmer-like isoform 1</v>
          </cell>
          <cell r="C1048">
            <v>1.7648599999999999E-5</v>
          </cell>
          <cell r="D1048">
            <v>1</v>
          </cell>
          <cell r="E1048">
            <v>8.7594650000000005</v>
          </cell>
          <cell r="F1048">
            <v>11.69481</v>
          </cell>
          <cell r="G1048">
            <v>5.8759899999999998</v>
          </cell>
          <cell r="H1048">
            <v>1</v>
          </cell>
          <cell r="I1048">
            <v>3.7143749999999995</v>
          </cell>
          <cell r="J1048">
            <v>3.4691999999999998</v>
          </cell>
          <cell r="K1048">
            <v>2.45573</v>
          </cell>
        </row>
        <row r="1049">
          <cell r="A1049" t="str">
            <v>NEMVEDRAFT_v1g216715</v>
          </cell>
          <cell r="B1049" t="str">
            <v>protein</v>
          </cell>
          <cell r="C1049">
            <v>1.7666600000000001E-5</v>
          </cell>
          <cell r="D1049">
            <v>150.40350000000001</v>
          </cell>
          <cell r="E1049">
            <v>75.696300000000008</v>
          </cell>
          <cell r="F1049">
            <v>50.010300000000001</v>
          </cell>
          <cell r="G1049">
            <v>41.649149999999999</v>
          </cell>
          <cell r="H1049">
            <v>131.38749999999999</v>
          </cell>
          <cell r="I1049">
            <v>40.459850000000003</v>
          </cell>
          <cell r="J1049">
            <v>60.61215</v>
          </cell>
          <cell r="K1049">
            <v>60.595050000000001</v>
          </cell>
        </row>
        <row r="1050">
          <cell r="A1050" t="str">
            <v>NEMVEDRAFT_v1g210412</v>
          </cell>
          <cell r="B1050" t="str">
            <v>protein</v>
          </cell>
          <cell r="C1050">
            <v>1.7695800000000001E-5</v>
          </cell>
          <cell r="D1050">
            <v>69.037949999999995</v>
          </cell>
          <cell r="E1050">
            <v>21.417249999999999</v>
          </cell>
          <cell r="F1050">
            <v>17.40785</v>
          </cell>
          <cell r="G1050">
            <v>23.762500000000003</v>
          </cell>
          <cell r="H1050">
            <v>62.055199999999999</v>
          </cell>
          <cell r="I1050">
            <v>30.9909</v>
          </cell>
          <cell r="J1050">
            <v>28.368250000000003</v>
          </cell>
          <cell r="K1050">
            <v>18.30575</v>
          </cell>
        </row>
        <row r="1051">
          <cell r="A1051" t="str">
            <v>NEMVEDRAFT_v1g239055</v>
          </cell>
          <cell r="B1051" t="str">
            <v>predicted protein</v>
          </cell>
          <cell r="C1051">
            <v>1.77744E-5</v>
          </cell>
          <cell r="D1051">
            <v>118.2809</v>
          </cell>
          <cell r="E1051">
            <v>39.828649999999996</v>
          </cell>
          <cell r="F1051">
            <v>27.7028</v>
          </cell>
          <cell r="G1051">
            <v>50.623800000000003</v>
          </cell>
          <cell r="H1051">
            <v>90.963049999999996</v>
          </cell>
          <cell r="I1051">
            <v>46.499449999999996</v>
          </cell>
          <cell r="J1051">
            <v>38.661299999999997</v>
          </cell>
          <cell r="K1051">
            <v>57.86835</v>
          </cell>
        </row>
        <row r="1052">
          <cell r="A1052" t="str">
            <v>NEMVEDRAFT_v1g168100</v>
          </cell>
          <cell r="B1052" t="str">
            <v>cartilage oligomeric matrix protein precursor</v>
          </cell>
          <cell r="C1052">
            <v>1.77744E-5</v>
          </cell>
          <cell r="D1052">
            <v>351.86399999999998</v>
          </cell>
          <cell r="E1052">
            <v>205.4135</v>
          </cell>
          <cell r="F1052">
            <v>122.09299999999999</v>
          </cell>
          <cell r="G1052">
            <v>162.65649999999999</v>
          </cell>
          <cell r="H1052">
            <v>241.49250000000001</v>
          </cell>
          <cell r="I1052">
            <v>87.98245</v>
          </cell>
          <cell r="J1052">
            <v>80.932549999999992</v>
          </cell>
          <cell r="K1052">
            <v>135.33250000000001</v>
          </cell>
        </row>
        <row r="1053">
          <cell r="A1053" t="str">
            <v>NEMVEDRAFT_v1g118469</v>
          </cell>
          <cell r="B1053" t="str">
            <v>protein</v>
          </cell>
          <cell r="C1053">
            <v>1.7883399999999999E-5</v>
          </cell>
          <cell r="D1053">
            <v>539.84199999999998</v>
          </cell>
          <cell r="E1053">
            <v>173.31099999999998</v>
          </cell>
          <cell r="F1053">
            <v>163.56344999999999</v>
          </cell>
          <cell r="G1053">
            <v>58.436599999999999</v>
          </cell>
          <cell r="H1053">
            <v>537.23849999999993</v>
          </cell>
          <cell r="I1053">
            <v>282.51600000000002</v>
          </cell>
          <cell r="J1053">
            <v>226.76400000000001</v>
          </cell>
          <cell r="K1053">
            <v>194.5095</v>
          </cell>
        </row>
        <row r="1054">
          <cell r="A1054" t="str">
            <v>NEMVEDRAFT_v1g223314</v>
          </cell>
          <cell r="B1054" t="str">
            <v>hypothetical protein NEMVEDRAFT_v1g223314</v>
          </cell>
          <cell r="C1054">
            <v>1.8040400000000001E-5</v>
          </cell>
          <cell r="D1054">
            <v>4.2720400000000005</v>
          </cell>
          <cell r="E1054">
            <v>1.3307500000000001</v>
          </cell>
          <cell r="F1054">
            <v>3.6131500000000001</v>
          </cell>
          <cell r="G1054">
            <v>1.274905</v>
          </cell>
          <cell r="H1054">
            <v>27.498550000000002</v>
          </cell>
          <cell r="I1054">
            <v>1.1248749999999998</v>
          </cell>
          <cell r="J1054">
            <v>7.0660450000000008</v>
          </cell>
          <cell r="K1054">
            <v>3.0010650000000001</v>
          </cell>
        </row>
        <row r="1055">
          <cell r="A1055" t="str">
            <v>NEMVEDRAFT_v1g188289</v>
          </cell>
          <cell r="B1055" t="str">
            <v>calmodulin</v>
          </cell>
          <cell r="C1055">
            <v>1.80524E-5</v>
          </cell>
          <cell r="D1055">
            <v>169.1405</v>
          </cell>
          <cell r="E1055">
            <v>168.16750000000002</v>
          </cell>
          <cell r="F1055">
            <v>217.61149999999998</v>
          </cell>
          <cell r="G1055">
            <v>419.52200000000005</v>
          </cell>
          <cell r="H1055">
            <v>135.25399999999999</v>
          </cell>
          <cell r="I1055">
            <v>148.3775</v>
          </cell>
          <cell r="J1055">
            <v>187.65199999999999</v>
          </cell>
          <cell r="K1055">
            <v>368.38200000000001</v>
          </cell>
        </row>
        <row r="1056">
          <cell r="A1056" t="str">
            <v>NEMVEDRAFT_v1g219842</v>
          </cell>
          <cell r="B1056" t="str">
            <v>protein</v>
          </cell>
          <cell r="C1056">
            <v>1.80524E-5</v>
          </cell>
          <cell r="D1056">
            <v>29.728299999999997</v>
          </cell>
          <cell r="E1056">
            <v>51.038200000000003</v>
          </cell>
          <cell r="F1056">
            <v>10.498279999999999</v>
          </cell>
          <cell r="G1056">
            <v>24.472799999999999</v>
          </cell>
          <cell r="H1056">
            <v>54.867649999999998</v>
          </cell>
          <cell r="I1056">
            <v>77.647199999999998</v>
          </cell>
          <cell r="J1056">
            <v>15.489000000000001</v>
          </cell>
          <cell r="K1056">
            <v>25.747749999999996</v>
          </cell>
        </row>
        <row r="1057">
          <cell r="A1057" t="str">
            <v>NEMVEDRAFT_v1g184625</v>
          </cell>
          <cell r="B1057" t="str">
            <v>collagen alpha-1 chain</v>
          </cell>
          <cell r="C1057">
            <v>1.81387E-5</v>
          </cell>
          <cell r="D1057">
            <v>6767.2650000000003</v>
          </cell>
          <cell r="E1057">
            <v>8757.15</v>
          </cell>
          <cell r="F1057">
            <v>2391.6549999999997</v>
          </cell>
          <cell r="G1057">
            <v>1772.605</v>
          </cell>
          <cell r="H1057">
            <v>3976.59</v>
          </cell>
          <cell r="I1057">
            <v>6716.835</v>
          </cell>
          <cell r="J1057">
            <v>1483.17</v>
          </cell>
          <cell r="K1057">
            <v>1746.7849999999999</v>
          </cell>
        </row>
        <row r="1058">
          <cell r="A1058" t="str">
            <v>NEMVEDRAFT_v1g122073</v>
          </cell>
          <cell r="B1058" t="str">
            <v>arylsulfatase b-like</v>
          </cell>
          <cell r="C1058">
            <v>1.8182E-5</v>
          </cell>
          <cell r="D1058">
            <v>217.7715</v>
          </cell>
          <cell r="E1058">
            <v>140.809</v>
          </cell>
          <cell r="F1058">
            <v>42.646150000000006</v>
          </cell>
          <cell r="G1058">
            <v>77.422250000000005</v>
          </cell>
          <cell r="H1058">
            <v>130.21250000000001</v>
          </cell>
          <cell r="I1058">
            <v>49.737099999999998</v>
          </cell>
          <cell r="J1058">
            <v>59.242199999999997</v>
          </cell>
          <cell r="K1058">
            <v>117.54399999999998</v>
          </cell>
        </row>
        <row r="1059">
          <cell r="A1059" t="str">
            <v>NEMVEDRAFT_v1g159633</v>
          </cell>
          <cell r="B1059" t="str">
            <v>predicted protein</v>
          </cell>
          <cell r="C1059">
            <v>1.8668399999999999E-5</v>
          </cell>
          <cell r="D1059">
            <v>144.17500000000001</v>
          </cell>
          <cell r="E1059">
            <v>252.03649999999999</v>
          </cell>
          <cell r="F1059">
            <v>382.94900000000001</v>
          </cell>
          <cell r="G1059">
            <v>189.648</v>
          </cell>
          <cell r="H1059">
            <v>253.17950000000002</v>
          </cell>
          <cell r="I1059">
            <v>692.85500000000002</v>
          </cell>
          <cell r="J1059">
            <v>508.82900000000006</v>
          </cell>
          <cell r="K1059">
            <v>203.684</v>
          </cell>
        </row>
        <row r="1060">
          <cell r="A1060" t="str">
            <v>NEMVEDRAFT_v1g243989</v>
          </cell>
          <cell r="B1060" t="str">
            <v>tektin 1</v>
          </cell>
          <cell r="C1060">
            <v>1.8808799999999999E-5</v>
          </cell>
          <cell r="D1060">
            <v>115.089</v>
          </cell>
          <cell r="E1060">
            <v>94.851399999999998</v>
          </cell>
          <cell r="F1060">
            <v>287.23950000000002</v>
          </cell>
          <cell r="G1060">
            <v>120.23249999999999</v>
          </cell>
          <cell r="H1060">
            <v>398.17099999999999</v>
          </cell>
          <cell r="I1060">
            <v>300.55</v>
          </cell>
          <cell r="J1060">
            <v>419.28150000000005</v>
          </cell>
          <cell r="K1060">
            <v>88.969500000000011</v>
          </cell>
        </row>
        <row r="1061">
          <cell r="A1061" t="str">
            <v>NEMVEDRAFT_v1g240046</v>
          </cell>
          <cell r="B1061" t="str">
            <v>tyrosinase</v>
          </cell>
          <cell r="C1061">
            <v>1.8817900000000002E-5</v>
          </cell>
          <cell r="D1061">
            <v>485.04</v>
          </cell>
          <cell r="E1061">
            <v>105.99815000000001</v>
          </cell>
          <cell r="F1061">
            <v>80.806150000000002</v>
          </cell>
          <cell r="G1061">
            <v>91.497950000000003</v>
          </cell>
          <cell r="H1061">
            <v>291.29349999999999</v>
          </cell>
          <cell r="I1061">
            <v>89.987750000000005</v>
          </cell>
          <cell r="J1061">
            <v>73.986249999999998</v>
          </cell>
          <cell r="K1061">
            <v>109.06104999999999</v>
          </cell>
        </row>
        <row r="1062">
          <cell r="A1062" t="str">
            <v>NEMVEDRAFT_v1g218515</v>
          </cell>
          <cell r="B1062" t="str">
            <v>membrane metallo-endopeptidase-like 1</v>
          </cell>
          <cell r="C1062">
            <v>1.8917299999999999E-5</v>
          </cell>
          <cell r="D1062">
            <v>197.81450000000001</v>
          </cell>
          <cell r="E1062">
            <v>112.37</v>
          </cell>
          <cell r="F1062">
            <v>44.787999999999997</v>
          </cell>
          <cell r="G1062">
            <v>93.822649999999996</v>
          </cell>
          <cell r="H1062">
            <v>192.92450000000002</v>
          </cell>
          <cell r="I1062">
            <v>99.81165</v>
          </cell>
          <cell r="J1062">
            <v>84.995399999999989</v>
          </cell>
          <cell r="K1062">
            <v>88.299450000000007</v>
          </cell>
        </row>
        <row r="1063">
          <cell r="A1063" t="str">
            <v>NEMVEDRAFT_v1g65438</v>
          </cell>
          <cell r="B1063" t="str">
            <v>forkhead box protein j1</v>
          </cell>
          <cell r="C1063">
            <v>1.8917299999999999E-5</v>
          </cell>
          <cell r="D1063">
            <v>6.8929549999999997</v>
          </cell>
          <cell r="E1063">
            <v>30.325499999999998</v>
          </cell>
          <cell r="F1063">
            <v>46.330600000000004</v>
          </cell>
          <cell r="G1063">
            <v>20.017299999999999</v>
          </cell>
          <cell r="H1063">
            <v>14.372199999999999</v>
          </cell>
          <cell r="I1063">
            <v>38.428350000000002</v>
          </cell>
          <cell r="J1063">
            <v>65.839600000000004</v>
          </cell>
          <cell r="K1063">
            <v>20.041499999999999</v>
          </cell>
        </row>
        <row r="1064">
          <cell r="A1064" t="str">
            <v>NEMVEDRAFT_v1g130055</v>
          </cell>
          <cell r="B1064" t="str">
            <v>quinone oxidoreductase</v>
          </cell>
          <cell r="C1064">
            <v>1.90645E-5</v>
          </cell>
          <cell r="D1064">
            <v>63.446250000000006</v>
          </cell>
          <cell r="E1064">
            <v>21.847799999999999</v>
          </cell>
          <cell r="F1064">
            <v>23.042649999999998</v>
          </cell>
          <cell r="G1064">
            <v>22.9876</v>
          </cell>
          <cell r="H1064">
            <v>76.168499999999995</v>
          </cell>
          <cell r="I1064">
            <v>22.911100000000001</v>
          </cell>
          <cell r="J1064">
            <v>26.157150000000001</v>
          </cell>
          <cell r="K1064">
            <v>36.511700000000005</v>
          </cell>
        </row>
        <row r="1065">
          <cell r="A1065" t="str">
            <v>NEMVEDRAFT_v1g216737</v>
          </cell>
          <cell r="B1065" t="str">
            <v>protein</v>
          </cell>
          <cell r="C1065">
            <v>1.91448E-5</v>
          </cell>
          <cell r="D1065">
            <v>547.85249999999996</v>
          </cell>
          <cell r="E1065">
            <v>163.40050000000002</v>
          </cell>
          <cell r="F1065">
            <v>34.37285</v>
          </cell>
          <cell r="G1065">
            <v>70.704900000000009</v>
          </cell>
          <cell r="H1065">
            <v>292.89449999999999</v>
          </cell>
          <cell r="I1065">
            <v>103.44755000000001</v>
          </cell>
          <cell r="J1065">
            <v>47.610550000000003</v>
          </cell>
          <cell r="K1065">
            <v>124.01655</v>
          </cell>
        </row>
        <row r="1066">
          <cell r="A1066" t="str">
            <v>NEMVEDRAFT_v1g248107</v>
          </cell>
          <cell r="B1066" t="str">
            <v>mosaic eyes</v>
          </cell>
          <cell r="C1066">
            <v>1.91926E-5</v>
          </cell>
          <cell r="D1066">
            <v>5320.6850000000004</v>
          </cell>
          <cell r="E1066">
            <v>4053.1950000000002</v>
          </cell>
          <cell r="F1066">
            <v>2413.1499999999996</v>
          </cell>
          <cell r="G1066">
            <v>2009.2649999999999</v>
          </cell>
          <cell r="H1066">
            <v>3340.2799999999997</v>
          </cell>
          <cell r="I1066">
            <v>4465.8050000000003</v>
          </cell>
          <cell r="J1066">
            <v>1960.5949999999998</v>
          </cell>
          <cell r="K1066">
            <v>1654.585</v>
          </cell>
        </row>
        <row r="1067">
          <cell r="A1067" t="str">
            <v>NEMVEDRAFT_v1g202972</v>
          </cell>
          <cell r="B1067" t="str">
            <v>vitellogenin structural genes (yolk protein genes) family member (vit-1)-like</v>
          </cell>
          <cell r="C1067">
            <v>1.9825300000000001E-5</v>
          </cell>
          <cell r="D1067">
            <v>915.78549999999996</v>
          </cell>
          <cell r="E1067">
            <v>3447.415</v>
          </cell>
          <cell r="F1067">
            <v>2503.3249999999998</v>
          </cell>
          <cell r="G1067">
            <v>1324.165</v>
          </cell>
          <cell r="H1067">
            <v>499.185</v>
          </cell>
          <cell r="I1067">
            <v>2251.8450000000003</v>
          </cell>
          <cell r="J1067">
            <v>539.08799999999997</v>
          </cell>
          <cell r="K1067">
            <v>372.81949999999995</v>
          </cell>
        </row>
        <row r="1068">
          <cell r="A1068" t="str">
            <v>NEMVEDRAFT_v1g229043</v>
          </cell>
          <cell r="B1068" t="str">
            <v>oxidoreductase domain-containing protein</v>
          </cell>
          <cell r="C1068">
            <v>2.0148599999999999E-5</v>
          </cell>
          <cell r="D1068">
            <v>121.73650000000001</v>
          </cell>
          <cell r="E1068">
            <v>66.968099999999993</v>
          </cell>
          <cell r="F1068">
            <v>40.32535</v>
          </cell>
          <cell r="G1068">
            <v>39.130449999999996</v>
          </cell>
          <cell r="H1068">
            <v>119.6705</v>
          </cell>
          <cell r="I1068">
            <v>66.443049999999999</v>
          </cell>
          <cell r="J1068">
            <v>51.662949999999995</v>
          </cell>
          <cell r="K1068">
            <v>43.133949999999999</v>
          </cell>
        </row>
        <row r="1069">
          <cell r="A1069" t="str">
            <v>NEMVEDRAFT_v1g231045</v>
          </cell>
          <cell r="B1069" t="str">
            <v>domain-containing protein</v>
          </cell>
          <cell r="C1069">
            <v>2.03131E-5</v>
          </cell>
          <cell r="D1069">
            <v>854.05899999999997</v>
          </cell>
          <cell r="E1069">
            <v>342.32400000000001</v>
          </cell>
          <cell r="F1069">
            <v>300.68299999999999</v>
          </cell>
          <cell r="G1069">
            <v>271.39400000000001</v>
          </cell>
          <cell r="H1069">
            <v>705.327</v>
          </cell>
          <cell r="I1069">
            <v>363.62199999999996</v>
          </cell>
          <cell r="J1069">
            <v>351.25649999999996</v>
          </cell>
          <cell r="K1069">
            <v>400.60249999999996</v>
          </cell>
        </row>
        <row r="1070">
          <cell r="A1070" t="str">
            <v>NEMVEDRAFT_v1g245153</v>
          </cell>
          <cell r="B1070" t="str">
            <v>predicted protein</v>
          </cell>
          <cell r="C1070">
            <v>2.0484900000000001E-5</v>
          </cell>
          <cell r="D1070">
            <v>1605.8050000000001</v>
          </cell>
          <cell r="E1070">
            <v>2197.895</v>
          </cell>
          <cell r="F1070">
            <v>1592.4690000000001</v>
          </cell>
          <cell r="G1070">
            <v>3357.1400000000003</v>
          </cell>
          <cell r="H1070">
            <v>1061.1859999999999</v>
          </cell>
          <cell r="I1070">
            <v>1732.605</v>
          </cell>
          <cell r="J1070">
            <v>1676.9900000000002</v>
          </cell>
          <cell r="K1070">
            <v>3911.71</v>
          </cell>
        </row>
        <row r="1071">
          <cell r="A1071" t="str">
            <v>NEMVEDRAFT_v1g183962</v>
          </cell>
          <cell r="B1071" t="str">
            <v>frizzled-5</v>
          </cell>
          <cell r="C1071">
            <v>2.08385E-5</v>
          </cell>
          <cell r="D1071">
            <v>285.50850000000003</v>
          </cell>
          <cell r="E1071">
            <v>201.15449999999998</v>
          </cell>
          <cell r="F1071">
            <v>172.18899999999999</v>
          </cell>
          <cell r="G1071">
            <v>191.261</v>
          </cell>
          <cell r="H1071">
            <v>184.01949999999999</v>
          </cell>
          <cell r="I1071">
            <v>94.94319999999999</v>
          </cell>
          <cell r="J1071">
            <v>279.149</v>
          </cell>
          <cell r="K1071">
            <v>807.86599999999999</v>
          </cell>
        </row>
        <row r="1072">
          <cell r="A1072" t="str">
            <v>NEMVEDRAFT_v1g207223</v>
          </cell>
          <cell r="B1072" t="str">
            <v>glycosyl family 5</v>
          </cell>
          <cell r="C1072">
            <v>2.10068E-5</v>
          </cell>
          <cell r="D1072">
            <v>179.84899999999999</v>
          </cell>
          <cell r="E1072">
            <v>50.231899999999996</v>
          </cell>
          <cell r="F1072">
            <v>37.16095</v>
          </cell>
          <cell r="G1072">
            <v>29.896250000000002</v>
          </cell>
          <cell r="H1072">
            <v>151.09975</v>
          </cell>
          <cell r="I1072">
            <v>24.13475</v>
          </cell>
          <cell r="J1072">
            <v>27.519300000000001</v>
          </cell>
          <cell r="K1072">
            <v>38.122750000000003</v>
          </cell>
        </row>
        <row r="1073">
          <cell r="A1073" t="str">
            <v>NEMVEDRAFT_v1g102600</v>
          </cell>
          <cell r="B1073" t="str">
            <v>kunitz domain-containing</v>
          </cell>
          <cell r="C1073">
            <v>2.1789000000000001E-5</v>
          </cell>
          <cell r="D1073">
            <v>992.34199999999998</v>
          </cell>
          <cell r="E1073">
            <v>832.73749999999995</v>
          </cell>
          <cell r="F1073">
            <v>616.13149999999996</v>
          </cell>
          <cell r="G1073">
            <v>324.27750000000003</v>
          </cell>
          <cell r="H1073">
            <v>1036.9850000000001</v>
          </cell>
          <cell r="I1073">
            <v>1553.5450000000001</v>
          </cell>
          <cell r="J1073">
            <v>863.83299999999997</v>
          </cell>
          <cell r="K1073">
            <v>458.14350000000002</v>
          </cell>
        </row>
        <row r="1074">
          <cell r="A1074" t="str">
            <v>NEMVEDRAFT_v1g243804</v>
          </cell>
          <cell r="B1074" t="str">
            <v>predicted protein</v>
          </cell>
          <cell r="C1074">
            <v>2.1902399999999999E-5</v>
          </cell>
          <cell r="D1074">
            <v>8.6545549999999984</v>
          </cell>
          <cell r="E1074">
            <v>21.354649999999999</v>
          </cell>
          <cell r="F1074">
            <v>41.683250000000001</v>
          </cell>
          <cell r="G1074">
            <v>23.180700000000002</v>
          </cell>
          <cell r="H1074">
            <v>8.0663900000000002</v>
          </cell>
          <cell r="I1074">
            <v>67.718999999999994</v>
          </cell>
          <cell r="J1074">
            <v>12.384385</v>
          </cell>
          <cell r="K1074">
            <v>12.054164999999999</v>
          </cell>
        </row>
        <row r="1075">
          <cell r="A1075" t="str">
            <v>NEMVEDRAFT_v1g233305</v>
          </cell>
          <cell r="B1075" t="str">
            <v>predicted protein</v>
          </cell>
          <cell r="C1075">
            <v>2.2034500000000001E-5</v>
          </cell>
          <cell r="D1075">
            <v>31350.400000000001</v>
          </cell>
          <cell r="E1075">
            <v>22625.949999999997</v>
          </cell>
          <cell r="F1075">
            <v>12950.31</v>
          </cell>
          <cell r="G1075">
            <v>11280.8</v>
          </cell>
          <cell r="H1075">
            <v>21234.65</v>
          </cell>
          <cell r="I1075">
            <v>16315.55</v>
          </cell>
          <cell r="J1075">
            <v>8670.6650000000009</v>
          </cell>
          <cell r="K1075">
            <v>10595.865</v>
          </cell>
        </row>
        <row r="1076">
          <cell r="A1076" t="str">
            <v>NEMVEDRAFT_v1g206855</v>
          </cell>
          <cell r="B1076" t="str">
            <v>alpha- sarcomeric-like isoform 1</v>
          </cell>
          <cell r="C1076">
            <v>2.22305E-5</v>
          </cell>
          <cell r="D1076">
            <v>1946.06</v>
          </cell>
          <cell r="E1076">
            <v>972.26350000000002</v>
          </cell>
          <cell r="F1076">
            <v>517.77499999999998</v>
          </cell>
          <cell r="G1076">
            <v>597.29300000000001</v>
          </cell>
          <cell r="H1076">
            <v>1478.5349999999999</v>
          </cell>
          <cell r="I1076">
            <v>703.65000000000009</v>
          </cell>
          <cell r="J1076">
            <v>732.56600000000003</v>
          </cell>
          <cell r="K1076">
            <v>1301.98</v>
          </cell>
        </row>
        <row r="1077">
          <cell r="A1077" t="str">
            <v>NEMVEDRAFT_v1g216129</v>
          </cell>
          <cell r="B1077" t="str">
            <v>viral a-type inclusion protein</v>
          </cell>
          <cell r="C1077">
            <v>2.2260600000000002E-5</v>
          </cell>
          <cell r="D1077">
            <v>33.758949999999999</v>
          </cell>
          <cell r="E1077">
            <v>9.8710699999999996</v>
          </cell>
          <cell r="F1077">
            <v>9.6370399999999989</v>
          </cell>
          <cell r="G1077">
            <v>6.1820500000000003</v>
          </cell>
          <cell r="H1077">
            <v>28.213899999999999</v>
          </cell>
          <cell r="I1077">
            <v>4.93797</v>
          </cell>
          <cell r="J1077">
            <v>6.3211449999999996</v>
          </cell>
          <cell r="K1077">
            <v>18.255850000000002</v>
          </cell>
        </row>
        <row r="1078">
          <cell r="A1078" t="str">
            <v>NEMVEDRAFT_v1g37776</v>
          </cell>
          <cell r="B1078" t="str">
            <v>protein</v>
          </cell>
          <cell r="C1078">
            <v>2.25456E-5</v>
          </cell>
          <cell r="D1078">
            <v>1.6232500000000001</v>
          </cell>
          <cell r="E1078">
            <v>2.6615000000000002</v>
          </cell>
          <cell r="F1078">
            <v>15.612970000000001</v>
          </cell>
          <cell r="G1078">
            <v>5.9406400000000001</v>
          </cell>
          <cell r="H1078">
            <v>1.0083009999999999</v>
          </cell>
          <cell r="I1078">
            <v>4.9641199999999994</v>
          </cell>
          <cell r="J1078">
            <v>10.287839999999999</v>
          </cell>
          <cell r="K1078">
            <v>10.393195</v>
          </cell>
        </row>
        <row r="1079">
          <cell r="A1079" t="str">
            <v>NEMVEDRAFT_v1g188037</v>
          </cell>
          <cell r="B1079" t="str">
            <v>cystatin-b-like</v>
          </cell>
          <cell r="C1079">
            <v>2.3167799999999999E-5</v>
          </cell>
          <cell r="D1079">
            <v>239.05799999999999</v>
          </cell>
          <cell r="E1079">
            <v>287.59900000000005</v>
          </cell>
          <cell r="F1079">
            <v>346.55549999999999</v>
          </cell>
          <cell r="G1079">
            <v>653.33100000000002</v>
          </cell>
          <cell r="H1079">
            <v>142.79</v>
          </cell>
          <cell r="I1079">
            <v>327.92849999999999</v>
          </cell>
          <cell r="J1079">
            <v>309.39999999999998</v>
          </cell>
          <cell r="K1079">
            <v>697.61850000000004</v>
          </cell>
        </row>
        <row r="1080">
          <cell r="A1080" t="str">
            <v>NEMVEDRAFT_v1g165346</v>
          </cell>
          <cell r="B1080" t="str">
            <v>rootletin</v>
          </cell>
          <cell r="C1080">
            <v>2.33525E-5</v>
          </cell>
          <cell r="D1080">
            <v>1931.875</v>
          </cell>
          <cell r="E1080">
            <v>700.15499999999997</v>
          </cell>
          <cell r="F1080">
            <v>574.77150000000006</v>
          </cell>
          <cell r="G1080">
            <v>711.71900000000005</v>
          </cell>
          <cell r="H1080">
            <v>1898.825</v>
          </cell>
          <cell r="I1080">
            <v>1071.1300000000001</v>
          </cell>
          <cell r="J1080">
            <v>1046.1959999999999</v>
          </cell>
          <cell r="K1080">
            <v>1185.585</v>
          </cell>
        </row>
        <row r="1081">
          <cell r="A1081" t="str">
            <v>NEMVEDRAFT_v1g218100</v>
          </cell>
          <cell r="B1081" t="str">
            <v>protein</v>
          </cell>
          <cell r="C1081">
            <v>2.3642299999999999E-5</v>
          </cell>
          <cell r="D1081">
            <v>9.6673299999999998</v>
          </cell>
          <cell r="E1081">
            <v>4.610665</v>
          </cell>
          <cell r="F1081">
            <v>2.7098599999999999</v>
          </cell>
          <cell r="G1081">
            <v>28.411949999999997</v>
          </cell>
          <cell r="H1081">
            <v>7.3880350000000004</v>
          </cell>
          <cell r="I1081">
            <v>2.482065</v>
          </cell>
          <cell r="J1081">
            <v>2.2320700000000002</v>
          </cell>
          <cell r="K1081">
            <v>9.1528449999999992</v>
          </cell>
        </row>
        <row r="1082">
          <cell r="A1082" t="str">
            <v>NEMVEDRAFT_v1g200504</v>
          </cell>
          <cell r="B1082" t="str">
            <v>major facilitator superfamily domain-containing protein 6-like</v>
          </cell>
          <cell r="C1082">
            <v>2.3941300000000001E-5</v>
          </cell>
          <cell r="D1082">
            <v>49.746300000000005</v>
          </cell>
          <cell r="E1082">
            <v>59.453299999999999</v>
          </cell>
          <cell r="F1082">
            <v>18.969049999999999</v>
          </cell>
          <cell r="G1082">
            <v>22.148099999999999</v>
          </cell>
          <cell r="H1082">
            <v>40.880899999999997</v>
          </cell>
          <cell r="I1082">
            <v>35.452200000000005</v>
          </cell>
          <cell r="J1082">
            <v>8.1781500000000005</v>
          </cell>
          <cell r="K1082">
            <v>26.863350000000001</v>
          </cell>
        </row>
        <row r="1083">
          <cell r="A1083" t="str">
            <v>NEMVEDRAFT_v1g205781</v>
          </cell>
          <cell r="B1083" t="str">
            <v>solute carrier organic anion transporter family member 4a1</v>
          </cell>
          <cell r="C1083">
            <v>2.42023E-5</v>
          </cell>
          <cell r="D1083">
            <v>373.613</v>
          </cell>
          <cell r="E1083">
            <v>171.77699999999999</v>
          </cell>
          <cell r="F1083">
            <v>144.47800000000001</v>
          </cell>
          <cell r="G1083">
            <v>193.20099999999999</v>
          </cell>
          <cell r="H1083">
            <v>274.90899999999999</v>
          </cell>
          <cell r="I1083">
            <v>126.2628</v>
          </cell>
          <cell r="J1083">
            <v>92.694400000000002</v>
          </cell>
          <cell r="K1083">
            <v>125.61000000000001</v>
          </cell>
        </row>
        <row r="1084">
          <cell r="A1084" t="str">
            <v>NEMVEDRAFT_v1g120541</v>
          </cell>
          <cell r="B1084" t="str">
            <v>aldehyde oxidase</v>
          </cell>
          <cell r="C1084">
            <v>2.4289200000000001E-5</v>
          </cell>
          <cell r="D1084">
            <v>23.915649999999999</v>
          </cell>
          <cell r="E1084">
            <v>3.9922550000000001</v>
          </cell>
          <cell r="F1084">
            <v>5.0189149999999998</v>
          </cell>
          <cell r="G1084">
            <v>2.9703200000000001</v>
          </cell>
          <cell r="H1084">
            <v>20.366500000000002</v>
          </cell>
          <cell r="I1084">
            <v>3.72309</v>
          </cell>
          <cell r="J1084">
            <v>7.6833</v>
          </cell>
          <cell r="K1084">
            <v>10.443095000000001</v>
          </cell>
        </row>
        <row r="1085">
          <cell r="A1085" t="str">
            <v>NEMVEDRAFT_v1g243063</v>
          </cell>
          <cell r="B1085" t="str">
            <v>predicted protein</v>
          </cell>
          <cell r="C1085">
            <v>2.4710099999999999E-5</v>
          </cell>
          <cell r="D1085">
            <v>133.53380000000001</v>
          </cell>
          <cell r="E1085">
            <v>74.052449999999993</v>
          </cell>
          <cell r="F1085">
            <v>26.18365</v>
          </cell>
          <cell r="G1085">
            <v>57.662599999999998</v>
          </cell>
          <cell r="H1085">
            <v>112.10050000000001</v>
          </cell>
          <cell r="I1085">
            <v>70.105149999999995</v>
          </cell>
          <cell r="J1085">
            <v>40.75</v>
          </cell>
          <cell r="K1085">
            <v>41.423200000000001</v>
          </cell>
        </row>
        <row r="1086">
          <cell r="A1086" t="str">
            <v>NEMVEDRAFT_v1g243349</v>
          </cell>
          <cell r="B1086" t="str">
            <v>predicted protein</v>
          </cell>
          <cell r="C1086">
            <v>2.4737500000000002E-5</v>
          </cell>
          <cell r="D1086">
            <v>60.690349999999995</v>
          </cell>
          <cell r="E1086">
            <v>15.162765</v>
          </cell>
          <cell r="F1086">
            <v>42.233599999999996</v>
          </cell>
          <cell r="G1086">
            <v>129.40100000000001</v>
          </cell>
          <cell r="H1086">
            <v>103.7938</v>
          </cell>
          <cell r="I1086">
            <v>77.769099999999995</v>
          </cell>
          <cell r="J1086">
            <v>54.507000000000005</v>
          </cell>
          <cell r="K1086">
            <v>114.0475</v>
          </cell>
        </row>
        <row r="1087">
          <cell r="A1087" t="str">
            <v>NEMVEDRAFT_v1g247493</v>
          </cell>
          <cell r="B1087" t="str">
            <v>predicted protein</v>
          </cell>
          <cell r="C1087">
            <v>2.47647E-5</v>
          </cell>
          <cell r="D1087">
            <v>2296.4300000000003</v>
          </cell>
          <cell r="E1087">
            <v>903.31400000000008</v>
          </cell>
          <cell r="F1087">
            <v>618.154</v>
          </cell>
          <cell r="G1087">
            <v>585.59449999999993</v>
          </cell>
          <cell r="H1087">
            <v>1420.6489999999999</v>
          </cell>
          <cell r="I1087">
            <v>726.92100000000005</v>
          </cell>
          <cell r="J1087">
            <v>376.02499999999998</v>
          </cell>
          <cell r="K1087">
            <v>607.82950000000005</v>
          </cell>
        </row>
        <row r="1088">
          <cell r="A1088" t="str">
            <v>NEMVEDRAFT_v1g31090</v>
          </cell>
          <cell r="B1088" t="str">
            <v>protein</v>
          </cell>
          <cell r="C1088">
            <v>2.5148400000000001E-5</v>
          </cell>
          <cell r="D1088">
            <v>123.6275</v>
          </cell>
          <cell r="E1088">
            <v>77.5749</v>
          </cell>
          <cell r="F1088">
            <v>37.680999999999997</v>
          </cell>
          <cell r="G1088">
            <v>29.057600000000001</v>
          </cell>
          <cell r="H1088">
            <v>69.699200000000005</v>
          </cell>
          <cell r="I1088">
            <v>13.64265</v>
          </cell>
          <cell r="J1088">
            <v>23.800049999999999</v>
          </cell>
          <cell r="K1088">
            <v>140.4905</v>
          </cell>
        </row>
        <row r="1089">
          <cell r="A1089" t="str">
            <v>NEMVEDRAFT_v1g53555</v>
          </cell>
          <cell r="B1089" t="str">
            <v>egl nine homolog 1</v>
          </cell>
          <cell r="C1089">
            <v>2.5459000000000001E-5</v>
          </cell>
          <cell r="D1089">
            <v>13.388999999999999</v>
          </cell>
          <cell r="E1089">
            <v>28.658100000000001</v>
          </cell>
          <cell r="F1089">
            <v>43.495649999999998</v>
          </cell>
          <cell r="G1089">
            <v>52.174499999999995</v>
          </cell>
          <cell r="H1089">
            <v>14.116205000000001</v>
          </cell>
          <cell r="I1089">
            <v>36.632199999999997</v>
          </cell>
          <cell r="J1089">
            <v>44.719300000000004</v>
          </cell>
          <cell r="K1089">
            <v>56.179050000000004</v>
          </cell>
        </row>
        <row r="1090">
          <cell r="A1090" t="str">
            <v>NEMVEDRAFT_v1g243242</v>
          </cell>
          <cell r="B1090" t="str">
            <v>protein</v>
          </cell>
          <cell r="C1090">
            <v>2.5822100000000001E-5</v>
          </cell>
          <cell r="D1090">
            <v>112.55250000000001</v>
          </cell>
          <cell r="E1090">
            <v>89.003799999999998</v>
          </cell>
          <cell r="F1090">
            <v>30.257199999999997</v>
          </cell>
          <cell r="G1090">
            <v>52.690799999999996</v>
          </cell>
          <cell r="H1090">
            <v>154.6095</v>
          </cell>
          <cell r="I1090">
            <v>64.542299999999997</v>
          </cell>
          <cell r="J1090">
            <v>62.289149999999999</v>
          </cell>
          <cell r="K1090">
            <v>53.078200000000002</v>
          </cell>
        </row>
        <row r="1091">
          <cell r="A1091" t="str">
            <v>NEMVEDRAFT_v1g91672</v>
          </cell>
          <cell r="B1091" t="str">
            <v>myotrophin-like isoform 2</v>
          </cell>
          <cell r="C1091">
            <v>2.60488E-5</v>
          </cell>
          <cell r="D1091">
            <v>10.15221</v>
          </cell>
          <cell r="E1091">
            <v>20.6736</v>
          </cell>
          <cell r="F1091">
            <v>59.396099999999997</v>
          </cell>
          <cell r="G1091">
            <v>36.5471</v>
          </cell>
          <cell r="H1091">
            <v>10.046005000000001</v>
          </cell>
          <cell r="I1091">
            <v>8.6784999999999997</v>
          </cell>
          <cell r="J1091">
            <v>26.7744</v>
          </cell>
          <cell r="K1091">
            <v>9.2775749999999988</v>
          </cell>
        </row>
        <row r="1092">
          <cell r="A1092" t="str">
            <v>NEMVEDRAFT_v1g108278</v>
          </cell>
          <cell r="B1092" t="str">
            <v>--</v>
          </cell>
          <cell r="C1092">
            <v>2.61445E-5</v>
          </cell>
          <cell r="D1092">
            <v>13.4115</v>
          </cell>
          <cell r="E1092">
            <v>42.646699999999996</v>
          </cell>
          <cell r="F1092">
            <v>26.745699999999999</v>
          </cell>
          <cell r="G1092">
            <v>14.206</v>
          </cell>
          <cell r="H1092">
            <v>14.7021</v>
          </cell>
          <cell r="I1092">
            <v>58.372050000000002</v>
          </cell>
          <cell r="J1092">
            <v>27.63645</v>
          </cell>
          <cell r="K1092">
            <v>16.320499999999999</v>
          </cell>
        </row>
        <row r="1093">
          <cell r="A1093" t="str">
            <v>NEMVEDRAFT_v1g196985</v>
          </cell>
          <cell r="B1093" t="str">
            <v>protein</v>
          </cell>
          <cell r="C1093">
            <v>2.6367300000000001E-5</v>
          </cell>
          <cell r="D1093">
            <v>41.576650000000001</v>
          </cell>
          <cell r="E1093">
            <v>18.04345</v>
          </cell>
          <cell r="F1093">
            <v>8.081669999999999</v>
          </cell>
          <cell r="G1093">
            <v>5.8113399999999995</v>
          </cell>
          <cell r="H1093">
            <v>22.69455</v>
          </cell>
          <cell r="I1093">
            <v>6.1964350000000001</v>
          </cell>
          <cell r="J1093">
            <v>9.4178950000000015</v>
          </cell>
          <cell r="K1093">
            <v>8.55762</v>
          </cell>
        </row>
        <row r="1094">
          <cell r="A1094" t="str">
            <v>NEMVEDRAFT_v1g244261</v>
          </cell>
          <cell r="B1094" t="str">
            <v>kielin chordin-like</v>
          </cell>
          <cell r="C1094">
            <v>2.6413600000000001E-5</v>
          </cell>
          <cell r="D1094">
            <v>99.316800000000001</v>
          </cell>
          <cell r="E1094">
            <v>271.5985</v>
          </cell>
          <cell r="F1094">
            <v>215.81099999999998</v>
          </cell>
          <cell r="G1094">
            <v>257.125</v>
          </cell>
          <cell r="H1094">
            <v>81.7988</v>
          </cell>
          <cell r="I1094">
            <v>156.0155</v>
          </cell>
          <cell r="J1094">
            <v>558.96050000000002</v>
          </cell>
          <cell r="K1094">
            <v>458.91300000000001</v>
          </cell>
        </row>
        <row r="1095">
          <cell r="A1095" t="str">
            <v>NEMVEDRAFT_v1g86213</v>
          </cell>
          <cell r="B1095" t="str">
            <v>extracellular domains-containing protein cg31004-like</v>
          </cell>
          <cell r="C1095">
            <v>2.6596300000000001E-5</v>
          </cell>
          <cell r="D1095">
            <v>96.675299999999993</v>
          </cell>
          <cell r="E1095">
            <v>122.45269999999999</v>
          </cell>
          <cell r="F1095">
            <v>35.1569</v>
          </cell>
          <cell r="G1095">
            <v>34.093999999999994</v>
          </cell>
          <cell r="H1095">
            <v>121.87200000000001</v>
          </cell>
          <cell r="I1095">
            <v>48.330449999999999</v>
          </cell>
          <cell r="J1095">
            <v>47.626249999999999</v>
          </cell>
          <cell r="K1095">
            <v>47.350449999999995</v>
          </cell>
        </row>
        <row r="1096">
          <cell r="A1096" t="str">
            <v>NEMVEDRAFT_v1g65792</v>
          </cell>
          <cell r="B1096" t="str">
            <v>--</v>
          </cell>
          <cell r="C1096">
            <v>2.6863600000000001E-5</v>
          </cell>
          <cell r="D1096">
            <v>58.046950000000002</v>
          </cell>
          <cell r="E1096">
            <v>84.89425</v>
          </cell>
          <cell r="F1096">
            <v>67.591149999999999</v>
          </cell>
          <cell r="G1096">
            <v>47.3949</v>
          </cell>
          <cell r="H1096">
            <v>18.47935</v>
          </cell>
          <cell r="I1096">
            <v>103.70025000000001</v>
          </cell>
          <cell r="J1096">
            <v>46.097149999999999</v>
          </cell>
          <cell r="K1096">
            <v>20.066499999999998</v>
          </cell>
        </row>
        <row r="1097">
          <cell r="A1097" t="str">
            <v>NEMVEDRAFT_v1g247000</v>
          </cell>
          <cell r="B1097" t="str">
            <v>kelch-like protein 20</v>
          </cell>
          <cell r="C1097">
            <v>2.6948899999999999E-5</v>
          </cell>
          <cell r="D1097">
            <v>109.02680000000001</v>
          </cell>
          <cell r="E1097">
            <v>269.45350000000002</v>
          </cell>
          <cell r="F1097">
            <v>318.072</v>
          </cell>
          <cell r="G1097">
            <v>181.3175</v>
          </cell>
          <cell r="H1097">
            <v>92.61269999999999</v>
          </cell>
          <cell r="I1097">
            <v>314.16399999999999</v>
          </cell>
          <cell r="J1097">
            <v>209.44400000000002</v>
          </cell>
          <cell r="K1097">
            <v>182.25549999999998</v>
          </cell>
        </row>
        <row r="1098">
          <cell r="A1098" t="str">
            <v>NEMVEDRAFT_v1g5458</v>
          </cell>
          <cell r="B1098" t="str">
            <v>cardiomyopathy-associated protein 5</v>
          </cell>
          <cell r="C1098">
            <v>2.81191E-5</v>
          </cell>
          <cell r="D1098">
            <v>2.4224550000000002</v>
          </cell>
          <cell r="E1098">
            <v>21.22945</v>
          </cell>
          <cell r="F1098">
            <v>32.506599999999999</v>
          </cell>
          <cell r="G1098">
            <v>30.736649999999997</v>
          </cell>
          <cell r="H1098">
            <v>4.1292949999999999</v>
          </cell>
          <cell r="I1098">
            <v>18.624200000000002</v>
          </cell>
          <cell r="J1098">
            <v>12.7621</v>
          </cell>
          <cell r="K1098">
            <v>5.4817400000000003</v>
          </cell>
        </row>
        <row r="1099">
          <cell r="A1099" t="str">
            <v>NEMVEDRAFT_v1g242500</v>
          </cell>
          <cell r="B1099" t="str">
            <v>phosphotidylinositol phosphatase ptprq</v>
          </cell>
          <cell r="C1099">
            <v>2.8169699999999999E-5</v>
          </cell>
          <cell r="D1099">
            <v>696.73050000000001</v>
          </cell>
          <cell r="E1099">
            <v>1600.9449999999999</v>
          </cell>
          <cell r="F1099">
            <v>1886.2350000000001</v>
          </cell>
          <cell r="G1099">
            <v>1327.5900000000001</v>
          </cell>
          <cell r="H1099">
            <v>573.59400000000005</v>
          </cell>
          <cell r="I1099">
            <v>1907.7250000000001</v>
          </cell>
          <cell r="J1099">
            <v>1307.6500000000001</v>
          </cell>
          <cell r="K1099">
            <v>1039.1320000000001</v>
          </cell>
        </row>
        <row r="1100">
          <cell r="A1100" t="str">
            <v>NEMVEDRAFT_v1g94714</v>
          </cell>
          <cell r="B1100" t="str">
            <v>mam domain-containing glycosylphosphatidylinositol anchor protein 2</v>
          </cell>
          <cell r="C1100">
            <v>2.8183499999999999E-5</v>
          </cell>
          <cell r="D1100">
            <v>129.90449999999998</v>
          </cell>
          <cell r="E1100">
            <v>52.118449999999996</v>
          </cell>
          <cell r="F1100">
            <v>36.054299999999998</v>
          </cell>
          <cell r="G1100">
            <v>15.497199999999999</v>
          </cell>
          <cell r="H1100">
            <v>105.01085</v>
          </cell>
          <cell r="I1100">
            <v>16.723400000000002</v>
          </cell>
          <cell r="J1100">
            <v>8.9125449999999997</v>
          </cell>
          <cell r="K1100">
            <v>31.400649999999999</v>
          </cell>
        </row>
        <row r="1101">
          <cell r="A1101" t="str">
            <v>NEMVEDRAFT_v1g203984</v>
          </cell>
          <cell r="B1101" t="str">
            <v>cyclin-dependent kinase inhibitor 1b</v>
          </cell>
          <cell r="C1101">
            <v>2.8397600000000001E-5</v>
          </cell>
          <cell r="D1101">
            <v>54.392750000000007</v>
          </cell>
          <cell r="E1101">
            <v>17.331099999999999</v>
          </cell>
          <cell r="F1101">
            <v>18.765700000000002</v>
          </cell>
          <cell r="G1101">
            <v>27.572450000000003</v>
          </cell>
          <cell r="H1101">
            <v>48.543399999999998</v>
          </cell>
          <cell r="I1101">
            <v>14.901050000000001</v>
          </cell>
          <cell r="J1101">
            <v>13.13195</v>
          </cell>
          <cell r="K1101">
            <v>20.166249999999998</v>
          </cell>
        </row>
        <row r="1102">
          <cell r="A1102" t="str">
            <v>NEMVEDRAFT_v1g142315</v>
          </cell>
          <cell r="B1102" t="str">
            <v>nuclear pore complex protein nup155</v>
          </cell>
          <cell r="C1102">
            <v>2.85364E-5</v>
          </cell>
          <cell r="D1102">
            <v>44.087100000000007</v>
          </cell>
          <cell r="E1102">
            <v>123.94</v>
          </cell>
          <cell r="F1102">
            <v>163.17150000000001</v>
          </cell>
          <cell r="G1102">
            <v>86.461600000000004</v>
          </cell>
          <cell r="H1102">
            <v>48.7254</v>
          </cell>
          <cell r="I1102">
            <v>106.0338</v>
          </cell>
          <cell r="J1102">
            <v>141.94050000000001</v>
          </cell>
          <cell r="K1102">
            <v>108.61200000000001</v>
          </cell>
        </row>
        <row r="1103">
          <cell r="A1103" t="str">
            <v>NEMVEDRAFT_v1g129113</v>
          </cell>
          <cell r="B1103" t="str">
            <v>protein</v>
          </cell>
          <cell r="C1103">
            <v>2.8651200000000001E-5</v>
          </cell>
          <cell r="D1103">
            <v>457.11200000000002</v>
          </cell>
          <cell r="E1103">
            <v>207.83199999999999</v>
          </cell>
          <cell r="F1103">
            <v>109.149</v>
          </cell>
          <cell r="G1103">
            <v>168.40199999999999</v>
          </cell>
          <cell r="H1103">
            <v>291.51949999999999</v>
          </cell>
          <cell r="I1103">
            <v>159.60750000000002</v>
          </cell>
          <cell r="J1103">
            <v>129.21199999999999</v>
          </cell>
          <cell r="K1103">
            <v>181.90950000000001</v>
          </cell>
        </row>
        <row r="1104">
          <cell r="A1104" t="str">
            <v>NEMVEDRAFT_v1g185623</v>
          </cell>
          <cell r="B1104" t="str">
            <v>counting factor associated protein d-like</v>
          </cell>
          <cell r="C1104">
            <v>2.8954000000000001E-5</v>
          </cell>
          <cell r="D1104">
            <v>3533.7250000000004</v>
          </cell>
          <cell r="E1104">
            <v>1562.51</v>
          </cell>
          <cell r="F1104">
            <v>1032.181</v>
          </cell>
          <cell r="G1104">
            <v>1291.9549999999999</v>
          </cell>
          <cell r="H1104">
            <v>2433.5749999999998</v>
          </cell>
          <cell r="I1104">
            <v>1288.135</v>
          </cell>
          <cell r="J1104">
            <v>1372.85</v>
          </cell>
          <cell r="K1104">
            <v>1329.7649999999999</v>
          </cell>
        </row>
        <row r="1105">
          <cell r="A1105" t="str">
            <v>NEMVEDRAFT_v1g237945</v>
          </cell>
          <cell r="B1105" t="str">
            <v>gamma-secretase-activating protein</v>
          </cell>
          <cell r="C1105">
            <v>3.0348000000000001E-5</v>
          </cell>
          <cell r="D1105">
            <v>580.16200000000003</v>
          </cell>
          <cell r="E1105">
            <v>331.44299999999998</v>
          </cell>
          <cell r="F1105">
            <v>204.125</v>
          </cell>
          <cell r="G1105">
            <v>233.8175</v>
          </cell>
          <cell r="H1105">
            <v>588.78399999999999</v>
          </cell>
          <cell r="I1105">
            <v>216.96249999999998</v>
          </cell>
          <cell r="J1105">
            <v>262.4615</v>
          </cell>
          <cell r="K1105">
            <v>284.35199999999998</v>
          </cell>
        </row>
        <row r="1106">
          <cell r="A1106" t="str">
            <v>NEMVEDRAFT_v1g160634</v>
          </cell>
          <cell r="B1106" t="str">
            <v>myosin light polypeptide 6-like isoform 1</v>
          </cell>
          <cell r="C1106">
            <v>3.0528899999999998E-5</v>
          </cell>
          <cell r="D1106">
            <v>16615.150000000001</v>
          </cell>
          <cell r="E1106">
            <v>11398.55</v>
          </cell>
          <cell r="F1106">
            <v>8487.4700000000012</v>
          </cell>
          <cell r="G1106">
            <v>5233.54</v>
          </cell>
          <cell r="H1106">
            <v>12550.16</v>
          </cell>
          <cell r="I1106">
            <v>9710.9650000000001</v>
          </cell>
          <cell r="J1106">
            <v>5185.1849999999995</v>
          </cell>
          <cell r="K1106">
            <v>3671.9949999999999</v>
          </cell>
        </row>
        <row r="1107">
          <cell r="A1107" t="str">
            <v>NEMVEDRAFT_v1g111089</v>
          </cell>
          <cell r="B1107" t="str">
            <v>protein</v>
          </cell>
          <cell r="C1107">
            <v>3.0528899999999998E-5</v>
          </cell>
          <cell r="D1107">
            <v>13.476949999999999</v>
          </cell>
          <cell r="E1107">
            <v>2.6928099999999997</v>
          </cell>
          <cell r="F1107">
            <v>1.9561450000000002</v>
          </cell>
          <cell r="G1107">
            <v>1</v>
          </cell>
          <cell r="H1107">
            <v>7.7549299999999999</v>
          </cell>
          <cell r="I1107">
            <v>2.482065</v>
          </cell>
          <cell r="J1107">
            <v>0.74742600000000003</v>
          </cell>
          <cell r="K1107">
            <v>1.69045</v>
          </cell>
        </row>
        <row r="1108">
          <cell r="A1108" t="str">
            <v>NEMVEDRAFT_v1g242983</v>
          </cell>
          <cell r="B1108" t="str">
            <v>protein</v>
          </cell>
          <cell r="C1108">
            <v>3.0530000000000001E-5</v>
          </cell>
          <cell r="D1108">
            <v>102.02355</v>
          </cell>
          <cell r="E1108">
            <v>170.86099999999999</v>
          </cell>
          <cell r="F1108">
            <v>33.003249999999994</v>
          </cell>
          <cell r="G1108">
            <v>96.728549999999998</v>
          </cell>
          <cell r="H1108">
            <v>76.775800000000004</v>
          </cell>
          <cell r="I1108">
            <v>190.572</v>
          </cell>
          <cell r="J1108">
            <v>83.0625</v>
          </cell>
          <cell r="K1108">
            <v>65.257049999999992</v>
          </cell>
        </row>
        <row r="1109">
          <cell r="A1109" t="str">
            <v>NEMVEDRAFT_v1g199910</v>
          </cell>
          <cell r="B1109" t="str">
            <v>nadh dehydrogenase</v>
          </cell>
          <cell r="C1109">
            <v>3.0988899999999997E-5</v>
          </cell>
          <cell r="D1109">
            <v>3.63368</v>
          </cell>
          <cell r="E1109">
            <v>1.1497199999999999</v>
          </cell>
          <cell r="F1109">
            <v>2.3569550000000001</v>
          </cell>
          <cell r="G1109">
            <v>10.396134999999999</v>
          </cell>
          <cell r="H1109">
            <v>4.6930700000000005</v>
          </cell>
          <cell r="I1109">
            <v>1.8659049999999999</v>
          </cell>
          <cell r="J1109">
            <v>0.87244849999999996</v>
          </cell>
          <cell r="K1109">
            <v>14.01445</v>
          </cell>
        </row>
        <row r="1110">
          <cell r="A1110" t="str">
            <v>NEMVEDRAFT_v1g145898</v>
          </cell>
          <cell r="B1110" t="str">
            <v>coiled-coil and c2 domain-containing protein 2a</v>
          </cell>
          <cell r="C1110">
            <v>3.1007799999999998E-5</v>
          </cell>
          <cell r="D1110">
            <v>16.075400000000002</v>
          </cell>
          <cell r="E1110">
            <v>40.415700000000001</v>
          </cell>
          <cell r="F1110">
            <v>89.437100000000001</v>
          </cell>
          <cell r="G1110">
            <v>59.149550000000005</v>
          </cell>
          <cell r="H1110">
            <v>22.090150000000001</v>
          </cell>
          <cell r="I1110">
            <v>36.667050000000003</v>
          </cell>
          <cell r="J1110">
            <v>81.039199999999994</v>
          </cell>
          <cell r="K1110">
            <v>58.114399999999996</v>
          </cell>
        </row>
        <row r="1111">
          <cell r="A1111" t="str">
            <v>NEMVEDRAFT_v1g212711</v>
          </cell>
          <cell r="B1111" t="str">
            <v>protein</v>
          </cell>
          <cell r="C1111">
            <v>3.1007799999999998E-5</v>
          </cell>
          <cell r="D1111">
            <v>15.921950000000001</v>
          </cell>
          <cell r="E1111">
            <v>6.6224449999999999</v>
          </cell>
          <cell r="F1111">
            <v>2.4586250000000001</v>
          </cell>
          <cell r="G1111">
            <v>11.75198</v>
          </cell>
          <cell r="H1111">
            <v>15.728899999999999</v>
          </cell>
          <cell r="I1111">
            <v>2.3484699999999998</v>
          </cell>
          <cell r="J1111">
            <v>1.8596200000000001</v>
          </cell>
          <cell r="K1111">
            <v>3.0509550000000001</v>
          </cell>
        </row>
        <row r="1112">
          <cell r="A1112" t="str">
            <v>NEMVEDRAFT_v1g101900</v>
          </cell>
          <cell r="B1112" t="str">
            <v>transcription factor sp5</v>
          </cell>
          <cell r="C1112">
            <v>3.1080700000000002E-5</v>
          </cell>
          <cell r="D1112">
            <v>112.30895000000001</v>
          </cell>
          <cell r="E1112">
            <v>342.80200000000002</v>
          </cell>
          <cell r="F1112">
            <v>165.65449999999998</v>
          </cell>
          <cell r="G1112">
            <v>159.2345</v>
          </cell>
          <cell r="H1112">
            <v>95.492350000000002</v>
          </cell>
          <cell r="I1112">
            <v>256.08499999999998</v>
          </cell>
          <cell r="J1112">
            <v>222.63900000000001</v>
          </cell>
          <cell r="K1112">
            <v>405.86649999999997</v>
          </cell>
        </row>
        <row r="1113">
          <cell r="A1113" t="str">
            <v>NEMVEDRAFT_v1g210903</v>
          </cell>
          <cell r="B1113" t="str">
            <v>sialidase-1 precursor</v>
          </cell>
          <cell r="C1113">
            <v>3.1304899999999999E-5</v>
          </cell>
          <cell r="D1113">
            <v>192.79599999999999</v>
          </cell>
          <cell r="E1113">
            <v>135.64249999999998</v>
          </cell>
          <cell r="F1113">
            <v>82.211950000000002</v>
          </cell>
          <cell r="G1113">
            <v>52.625300000000003</v>
          </cell>
          <cell r="H1113">
            <v>139.69450000000001</v>
          </cell>
          <cell r="I1113">
            <v>106.7285</v>
          </cell>
          <cell r="J1113">
            <v>97.406000000000006</v>
          </cell>
          <cell r="K1113">
            <v>48.266500000000001</v>
          </cell>
        </row>
        <row r="1114">
          <cell r="A1114" t="str">
            <v>NEMVEDRAFT_v1g117505</v>
          </cell>
          <cell r="B1114" t="str">
            <v>--</v>
          </cell>
          <cell r="C1114">
            <v>3.1405400000000003E-5</v>
          </cell>
          <cell r="D1114">
            <v>21.20675</v>
          </cell>
          <cell r="E1114">
            <v>3.9609450000000002</v>
          </cell>
          <cell r="F1114">
            <v>4.5164349999999995</v>
          </cell>
          <cell r="G1114">
            <v>6.5862449999999999</v>
          </cell>
          <cell r="H1114">
            <v>25.444949999999999</v>
          </cell>
          <cell r="I1114">
            <v>10.579285</v>
          </cell>
          <cell r="J1114">
            <v>4.4589049999999997</v>
          </cell>
          <cell r="K1114">
            <v>7.8875849999999996</v>
          </cell>
        </row>
        <row r="1115">
          <cell r="A1115" t="str">
            <v>NEMVEDRAFT_v1g153623</v>
          </cell>
          <cell r="B1115" t="str">
            <v>ammonium transporter rh type a</v>
          </cell>
          <cell r="C1115">
            <v>3.19109E-5</v>
          </cell>
          <cell r="D1115">
            <v>40.936300000000003</v>
          </cell>
          <cell r="E1115">
            <v>30.669899999999998</v>
          </cell>
          <cell r="F1115">
            <v>10.026109999999999</v>
          </cell>
          <cell r="G1115">
            <v>27.120750000000001</v>
          </cell>
          <cell r="H1115">
            <v>49.388199999999998</v>
          </cell>
          <cell r="I1115">
            <v>73.220799999999997</v>
          </cell>
          <cell r="J1115">
            <v>13.871580000000002</v>
          </cell>
          <cell r="K1115">
            <v>42.093249999999998</v>
          </cell>
        </row>
        <row r="1116">
          <cell r="A1116" t="str">
            <v>NEMVEDRAFT_v1g229180</v>
          </cell>
          <cell r="B1116" t="str">
            <v>allene oxide synthase-lipoxygenase</v>
          </cell>
          <cell r="C1116">
            <v>3.2183400000000001E-5</v>
          </cell>
          <cell r="D1116">
            <v>103.7462</v>
          </cell>
          <cell r="E1116">
            <v>361.15800000000002</v>
          </cell>
          <cell r="F1116">
            <v>382.26850000000002</v>
          </cell>
          <cell r="G1116">
            <v>212.1875</v>
          </cell>
          <cell r="H1116">
            <v>103.4481</v>
          </cell>
          <cell r="I1116">
            <v>194.65899999999999</v>
          </cell>
          <cell r="J1116">
            <v>408.42200000000003</v>
          </cell>
          <cell r="K1116">
            <v>383.00549999999998</v>
          </cell>
        </row>
        <row r="1117">
          <cell r="A1117" t="str">
            <v>NEMVEDRAFT_v1g139065</v>
          </cell>
          <cell r="B1117" t="str">
            <v>e3 ubiquitin-protein ligase mib2-like</v>
          </cell>
          <cell r="C1117">
            <v>3.2290599999999999E-5</v>
          </cell>
          <cell r="D1117">
            <v>104.62184999999999</v>
          </cell>
          <cell r="E1117">
            <v>239.89550000000003</v>
          </cell>
          <cell r="F1117">
            <v>149.62900000000002</v>
          </cell>
          <cell r="G1117">
            <v>128.69049999999999</v>
          </cell>
          <cell r="H1117">
            <v>99.374750000000006</v>
          </cell>
          <cell r="I1117">
            <v>324.09199999999998</v>
          </cell>
          <cell r="J1117">
            <v>140.3725</v>
          </cell>
          <cell r="K1117">
            <v>114.7175</v>
          </cell>
        </row>
        <row r="1118">
          <cell r="A1118" t="str">
            <v>NEMVEDRAFT_v1g248040</v>
          </cell>
          <cell r="B1118" t="str">
            <v>protein</v>
          </cell>
          <cell r="C1118">
            <v>3.2689399999999999E-5</v>
          </cell>
          <cell r="D1118">
            <v>1655.9949999999999</v>
          </cell>
          <cell r="E1118">
            <v>1166.2750000000001</v>
          </cell>
          <cell r="F1118">
            <v>523.601</v>
          </cell>
          <cell r="G1118">
            <v>682.25450000000001</v>
          </cell>
          <cell r="H1118">
            <v>1005.917</v>
          </cell>
          <cell r="I1118">
            <v>1610.43</v>
          </cell>
          <cell r="J1118">
            <v>521.68899999999996</v>
          </cell>
          <cell r="K1118">
            <v>599.18200000000002</v>
          </cell>
        </row>
        <row r="1119">
          <cell r="A1119" t="str">
            <v>NEMVEDRAFT_v1g67523</v>
          </cell>
          <cell r="B1119" t="str">
            <v>gamma-glutamyltranspeptidase 1</v>
          </cell>
          <cell r="C1119">
            <v>3.2694799999999997E-5</v>
          </cell>
          <cell r="D1119">
            <v>6.4960349999999991</v>
          </cell>
          <cell r="E1119">
            <v>6.5911349999999995</v>
          </cell>
          <cell r="F1119">
            <v>0.90081</v>
          </cell>
          <cell r="G1119">
            <v>1.9205099999999999</v>
          </cell>
          <cell r="H1119">
            <v>2.6764700000000001</v>
          </cell>
          <cell r="I1119">
            <v>9.9282450000000004</v>
          </cell>
          <cell r="J1119">
            <v>0.61987449999999999</v>
          </cell>
          <cell r="K1119">
            <v>1</v>
          </cell>
        </row>
        <row r="1120">
          <cell r="A1120" t="str">
            <v>NEMVEDRAFT_v1g139511</v>
          </cell>
          <cell r="B1120" t="str">
            <v>epididymal secretory protein e1 isoform 1</v>
          </cell>
          <cell r="C1120">
            <v>3.2724600000000002E-5</v>
          </cell>
          <cell r="D1120">
            <v>49867.25</v>
          </cell>
          <cell r="E1120">
            <v>29386.799999999999</v>
          </cell>
          <cell r="F1120">
            <v>18366.150000000001</v>
          </cell>
          <cell r="G1120">
            <v>15050.349999999999</v>
          </cell>
          <cell r="H1120">
            <v>28054.45</v>
          </cell>
          <cell r="I1120">
            <v>28932.25</v>
          </cell>
          <cell r="J1120">
            <v>14282.75</v>
          </cell>
          <cell r="K1120">
            <v>11967.275000000001</v>
          </cell>
        </row>
        <row r="1121">
          <cell r="A1121" t="str">
            <v>NEMVEDRAFT_v1g86778</v>
          </cell>
          <cell r="B1121" t="str">
            <v>nose resistant to fluoxetine protein 6-like</v>
          </cell>
          <cell r="C1121">
            <v>3.28133E-5</v>
          </cell>
          <cell r="D1121">
            <v>126.295</v>
          </cell>
          <cell r="E1121">
            <v>71.022999999999996</v>
          </cell>
          <cell r="F1121">
            <v>45.523150000000001</v>
          </cell>
          <cell r="G1121">
            <v>44.361699999999999</v>
          </cell>
          <cell r="H1121">
            <v>91.311450000000008</v>
          </cell>
          <cell r="I1121">
            <v>47.757850000000005</v>
          </cell>
          <cell r="J1121">
            <v>32.348050000000001</v>
          </cell>
          <cell r="K1121">
            <v>34.576350000000005</v>
          </cell>
        </row>
        <row r="1122">
          <cell r="A1122" t="str">
            <v>NEMVEDRAFT_v1g248197</v>
          </cell>
          <cell r="B1122" t="str">
            <v>predicted protein</v>
          </cell>
          <cell r="C1122">
            <v>3.2963599999999997E-5</v>
          </cell>
          <cell r="D1122">
            <v>131.07249999999999</v>
          </cell>
          <cell r="E1122">
            <v>53.136150000000001</v>
          </cell>
          <cell r="F1122">
            <v>47.492049999999999</v>
          </cell>
          <cell r="G1122">
            <v>54.692300000000003</v>
          </cell>
          <cell r="H1122">
            <v>103.76224999999999</v>
          </cell>
          <cell r="I1122">
            <v>48.365349999999999</v>
          </cell>
          <cell r="J1122">
            <v>36.05415</v>
          </cell>
          <cell r="K1122">
            <v>41.373249999999999</v>
          </cell>
        </row>
        <row r="1123">
          <cell r="A1123" t="str">
            <v>NEMVEDRAFT_v1g203024</v>
          </cell>
          <cell r="B1123" t="str">
            <v>protein</v>
          </cell>
          <cell r="C1123">
            <v>3.3710400000000002E-5</v>
          </cell>
          <cell r="D1123">
            <v>151.13549999999998</v>
          </cell>
          <cell r="E1123">
            <v>57.903350000000003</v>
          </cell>
          <cell r="F1123">
            <v>55.178749999999994</v>
          </cell>
          <cell r="G1123">
            <v>92.14455000000001</v>
          </cell>
          <cell r="H1123">
            <v>149.99349999999998</v>
          </cell>
          <cell r="I1123">
            <v>50.8125</v>
          </cell>
          <cell r="J1123">
            <v>65.930499999999995</v>
          </cell>
          <cell r="K1123">
            <v>112.4615</v>
          </cell>
        </row>
        <row r="1124">
          <cell r="A1124" t="str">
            <v>NEMVEDRAFT_v1g238264</v>
          </cell>
          <cell r="B1124" t="str">
            <v>predicted protein</v>
          </cell>
          <cell r="C1124">
            <v>3.3884499999999997E-5</v>
          </cell>
          <cell r="D1124">
            <v>125.65300000000001</v>
          </cell>
          <cell r="E1124">
            <v>139.45499999999998</v>
          </cell>
          <cell r="F1124">
            <v>224.51400000000001</v>
          </cell>
          <cell r="G1124">
            <v>211.08500000000001</v>
          </cell>
          <cell r="H1124">
            <v>124.67749999999999</v>
          </cell>
          <cell r="I1124">
            <v>119.226</v>
          </cell>
          <cell r="J1124">
            <v>350.62950000000001</v>
          </cell>
          <cell r="K1124">
            <v>383.78300000000002</v>
          </cell>
        </row>
        <row r="1125">
          <cell r="A1125" t="str">
            <v>NEMVEDRAFT_v1g195603</v>
          </cell>
          <cell r="B1125" t="str">
            <v>1-acyl-sn-glycerol-3-phosphate acyltransferase gamma</v>
          </cell>
          <cell r="C1125">
            <v>3.3958400000000003E-5</v>
          </cell>
          <cell r="D1125">
            <v>1422.4499999999998</v>
          </cell>
          <cell r="E1125">
            <v>584.20000000000005</v>
          </cell>
          <cell r="F1125">
            <v>500.95100000000002</v>
          </cell>
          <cell r="G1125">
            <v>662.95849999999996</v>
          </cell>
          <cell r="H1125">
            <v>1018.379</v>
          </cell>
          <cell r="I1125">
            <v>557.01350000000002</v>
          </cell>
          <cell r="J1125">
            <v>452.40300000000002</v>
          </cell>
          <cell r="K1125">
            <v>478.762</v>
          </cell>
        </row>
        <row r="1126">
          <cell r="A1126" t="str">
            <v>NEMVEDRAFT_v1g202726</v>
          </cell>
          <cell r="B1126" t="str">
            <v>protein</v>
          </cell>
          <cell r="C1126">
            <v>3.4082899999999999E-5</v>
          </cell>
          <cell r="D1126">
            <v>810.90550000000007</v>
          </cell>
          <cell r="E1126">
            <v>380.0625</v>
          </cell>
          <cell r="F1126">
            <v>348.90600000000001</v>
          </cell>
          <cell r="G1126">
            <v>247.762</v>
          </cell>
          <cell r="H1126">
            <v>727.65949999999998</v>
          </cell>
          <cell r="I1126">
            <v>456.89699999999999</v>
          </cell>
          <cell r="J1126">
            <v>286.32850000000002</v>
          </cell>
          <cell r="K1126">
            <v>369.47299999999996</v>
          </cell>
        </row>
        <row r="1127">
          <cell r="A1127" t="str">
            <v>NEMVEDRAFT_v1g124999</v>
          </cell>
          <cell r="B1127" t="str">
            <v>fibrillin-1- partial</v>
          </cell>
          <cell r="C1127">
            <v>3.43773E-5</v>
          </cell>
          <cell r="D1127">
            <v>35.080650000000006</v>
          </cell>
          <cell r="E1127">
            <v>8.6342300000000005</v>
          </cell>
          <cell r="F1127">
            <v>11.8385</v>
          </cell>
          <cell r="G1127">
            <v>15.367899999999999</v>
          </cell>
          <cell r="H1127">
            <v>20.844349999999999</v>
          </cell>
          <cell r="I1127">
            <v>5.5628449999999994</v>
          </cell>
          <cell r="J1127">
            <v>2.4794999999999998</v>
          </cell>
          <cell r="K1127">
            <v>15.155000000000001</v>
          </cell>
        </row>
        <row r="1128">
          <cell r="A1128" t="str">
            <v>NEMVEDRAFT_v1g167033</v>
          </cell>
          <cell r="B1128" t="str">
            <v>c protein immunoglobulin-a-binding beta</v>
          </cell>
          <cell r="C1128">
            <v>3.4550900000000002E-5</v>
          </cell>
          <cell r="D1128">
            <v>45.674750000000003</v>
          </cell>
          <cell r="E1128">
            <v>17.425000000000001</v>
          </cell>
          <cell r="F1128">
            <v>13.645150000000001</v>
          </cell>
          <cell r="G1128">
            <v>12.59155</v>
          </cell>
          <cell r="H1128">
            <v>117.30549999999999</v>
          </cell>
          <cell r="I1128">
            <v>25.550105000000002</v>
          </cell>
          <cell r="J1128">
            <v>67.938749999999999</v>
          </cell>
          <cell r="K1128">
            <v>72.60275</v>
          </cell>
        </row>
        <row r="1129">
          <cell r="A1129" t="str">
            <v>NEMVEDRAFT_v1g248854</v>
          </cell>
          <cell r="B1129" t="str">
            <v>hypothetical protein NEMVEDRAFT_v1g248854</v>
          </cell>
          <cell r="C1129">
            <v>3.4817500000000003E-5</v>
          </cell>
          <cell r="D1129">
            <v>16.33935</v>
          </cell>
          <cell r="E1129">
            <v>36.799199999999999</v>
          </cell>
          <cell r="F1129">
            <v>76.481549999999999</v>
          </cell>
          <cell r="G1129">
            <v>98.666750000000008</v>
          </cell>
          <cell r="H1129">
            <v>16.370249999999999</v>
          </cell>
          <cell r="I1129">
            <v>69.948250000000002</v>
          </cell>
          <cell r="J1129">
            <v>74.015050000000002</v>
          </cell>
          <cell r="K1129">
            <v>53.252800000000001</v>
          </cell>
        </row>
        <row r="1130">
          <cell r="A1130" t="str">
            <v>NEMVEDRAFT_v1g121040</v>
          </cell>
          <cell r="B1130" t="str">
            <v>dipeptidase 1-like</v>
          </cell>
          <cell r="C1130">
            <v>3.4911499999999999E-5</v>
          </cell>
          <cell r="D1130">
            <v>100.28645</v>
          </cell>
          <cell r="E1130">
            <v>42.584049999999998</v>
          </cell>
          <cell r="F1130">
            <v>30.66385</v>
          </cell>
          <cell r="G1130">
            <v>47.589750000000002</v>
          </cell>
          <cell r="H1130">
            <v>148.76299999999998</v>
          </cell>
          <cell r="I1130">
            <v>54.727400000000003</v>
          </cell>
          <cell r="J1130">
            <v>60.737200000000001</v>
          </cell>
          <cell r="K1130">
            <v>73.793199999999999</v>
          </cell>
        </row>
        <row r="1131">
          <cell r="A1131" t="str">
            <v>NEMVEDRAFT_v1g65994</v>
          </cell>
          <cell r="B1131" t="str">
            <v>golgi-associated plant pathogenesis-related protein 1</v>
          </cell>
          <cell r="C1131">
            <v>3.5265400000000003E-5</v>
          </cell>
          <cell r="D1131">
            <v>153.92599999999999</v>
          </cell>
          <cell r="E1131">
            <v>26.027899999999999</v>
          </cell>
          <cell r="F1131">
            <v>28.791850000000004</v>
          </cell>
          <cell r="G1131">
            <v>32.931199999999997</v>
          </cell>
          <cell r="H1131">
            <v>97.108149999999995</v>
          </cell>
          <cell r="I1131">
            <v>28.534950000000002</v>
          </cell>
          <cell r="J1131">
            <v>51.053550000000001</v>
          </cell>
          <cell r="K1131">
            <v>53.402500000000003</v>
          </cell>
        </row>
        <row r="1132">
          <cell r="A1132" t="str">
            <v>NEMVEDRAFT_v1g204742</v>
          </cell>
          <cell r="B1132" t="str">
            <v>collagen alpha-1 chain</v>
          </cell>
          <cell r="C1132">
            <v>3.5265400000000003E-5</v>
          </cell>
          <cell r="D1132">
            <v>56023.55</v>
          </cell>
          <cell r="E1132">
            <v>62548.55</v>
          </cell>
          <cell r="F1132">
            <v>17309.150000000001</v>
          </cell>
          <cell r="G1132">
            <v>13015.849999999999</v>
          </cell>
          <cell r="H1132">
            <v>36855.199999999997</v>
          </cell>
          <cell r="I1132">
            <v>42003.600000000006</v>
          </cell>
          <cell r="J1132">
            <v>16040.400000000001</v>
          </cell>
          <cell r="K1132">
            <v>16538.349999999999</v>
          </cell>
        </row>
        <row r="1133">
          <cell r="A1133" t="str">
            <v>NEMVEDRAFT_v1g169611</v>
          </cell>
          <cell r="B1133" t="str">
            <v>cytoplasmic 1</v>
          </cell>
          <cell r="C1133">
            <v>3.57028E-5</v>
          </cell>
          <cell r="D1133">
            <v>140612.75</v>
          </cell>
          <cell r="E1133">
            <v>79775.850000000006</v>
          </cell>
          <cell r="F1133">
            <v>48305.7</v>
          </cell>
          <cell r="G1133">
            <v>22416.199999999997</v>
          </cell>
          <cell r="H1133">
            <v>78824.7</v>
          </cell>
          <cell r="I1133">
            <v>71868.200000000012</v>
          </cell>
          <cell r="J1133">
            <v>28255.050000000003</v>
          </cell>
          <cell r="K1133">
            <v>21040.15</v>
          </cell>
        </row>
        <row r="1134">
          <cell r="A1134" t="str">
            <v>NEMVEDRAFT_v1g202059</v>
          </cell>
          <cell r="B1134" t="str">
            <v>malate dehydrogenase-like</v>
          </cell>
          <cell r="C1134">
            <v>3.62161E-5</v>
          </cell>
          <cell r="D1134">
            <v>280.02099999999996</v>
          </cell>
          <cell r="E1134">
            <v>110.30359999999999</v>
          </cell>
          <cell r="F1134">
            <v>110.08750000000001</v>
          </cell>
          <cell r="G1134">
            <v>144.1885</v>
          </cell>
          <cell r="H1134">
            <v>246.6395</v>
          </cell>
          <cell r="I1134">
            <v>78.028000000000006</v>
          </cell>
          <cell r="J1134">
            <v>124.93299999999999</v>
          </cell>
          <cell r="K1134">
            <v>209.119</v>
          </cell>
        </row>
        <row r="1135">
          <cell r="A1135" t="str">
            <v>NEMVEDRAFT_v1g197450</v>
          </cell>
          <cell r="B1135" t="str">
            <v>predicted protein</v>
          </cell>
          <cell r="C1135">
            <v>3.6279799999999998E-5</v>
          </cell>
          <cell r="D1135">
            <v>46.288600000000002</v>
          </cell>
          <cell r="E1135">
            <v>133.631</v>
          </cell>
          <cell r="F1135">
            <v>120.04249999999999</v>
          </cell>
          <cell r="G1135">
            <v>110.7405</v>
          </cell>
          <cell r="H1135">
            <v>41.741250000000001</v>
          </cell>
          <cell r="I1135">
            <v>137.833</v>
          </cell>
          <cell r="J1135">
            <v>89.12115</v>
          </cell>
          <cell r="K1135">
            <v>143.4665</v>
          </cell>
        </row>
        <row r="1136">
          <cell r="A1136" t="str">
            <v>NEMVEDRAFT_v1g240802</v>
          </cell>
          <cell r="B1136" t="str">
            <v>predicted protein</v>
          </cell>
          <cell r="C1136">
            <v>3.6864299999999999E-5</v>
          </cell>
          <cell r="D1136">
            <v>15.921950000000001</v>
          </cell>
          <cell r="E1136">
            <v>48.830799999999996</v>
          </cell>
          <cell r="F1136">
            <v>57.116299999999995</v>
          </cell>
          <cell r="G1136">
            <v>20.9862</v>
          </cell>
          <cell r="H1136">
            <v>14.44614</v>
          </cell>
          <cell r="I1136">
            <v>55.889949999999999</v>
          </cell>
          <cell r="J1136">
            <v>31.866250000000001</v>
          </cell>
          <cell r="K1136">
            <v>19.991599999999998</v>
          </cell>
        </row>
        <row r="1137">
          <cell r="A1137" t="str">
            <v>NEMVEDRAFT_v1g244326</v>
          </cell>
          <cell r="B1137" t="str">
            <v>integrator complex subunit 1-like</v>
          </cell>
          <cell r="C1137">
            <v>3.70565E-5</v>
          </cell>
          <cell r="D1137">
            <v>392.346</v>
          </cell>
          <cell r="E1137">
            <v>750.34050000000002</v>
          </cell>
          <cell r="F1137">
            <v>1076.7950000000001</v>
          </cell>
          <cell r="G1137">
            <v>692.79349999999999</v>
          </cell>
          <cell r="H1137">
            <v>306.10749999999996</v>
          </cell>
          <cell r="I1137">
            <v>1006.3720000000001</v>
          </cell>
          <cell r="J1137">
            <v>608.66100000000006</v>
          </cell>
          <cell r="K1137">
            <v>342.09249999999997</v>
          </cell>
        </row>
        <row r="1138">
          <cell r="A1138" t="str">
            <v>NEMVEDRAFT_v1g240903</v>
          </cell>
          <cell r="B1138" t="str">
            <v>collagen alpha-1 chain</v>
          </cell>
          <cell r="C1138">
            <v>3.70566E-5</v>
          </cell>
          <cell r="D1138">
            <v>13078.385</v>
          </cell>
          <cell r="E1138">
            <v>14783.25</v>
          </cell>
          <cell r="F1138">
            <v>3590.41</v>
          </cell>
          <cell r="G1138">
            <v>2194.585</v>
          </cell>
          <cell r="H1138">
            <v>7767.4449999999997</v>
          </cell>
          <cell r="I1138">
            <v>10261.82</v>
          </cell>
          <cell r="J1138">
            <v>3120.12</v>
          </cell>
          <cell r="K1138">
            <v>2956.2650000000003</v>
          </cell>
        </row>
        <row r="1139">
          <cell r="A1139" t="str">
            <v>NEMVEDRAFT_v1g197727</v>
          </cell>
          <cell r="B1139" t="str">
            <v>predicted protein</v>
          </cell>
          <cell r="C1139">
            <v>3.7244699999999999E-5</v>
          </cell>
          <cell r="D1139">
            <v>251.553</v>
          </cell>
          <cell r="E1139">
            <v>120.94149999999999</v>
          </cell>
          <cell r="F1139">
            <v>95.970300000000009</v>
          </cell>
          <cell r="G1139">
            <v>99.375349999999997</v>
          </cell>
          <cell r="H1139">
            <v>196.43049999999999</v>
          </cell>
          <cell r="I1139">
            <v>81.283150000000006</v>
          </cell>
          <cell r="J1139">
            <v>83.901650000000004</v>
          </cell>
          <cell r="K1139">
            <v>83.142200000000003</v>
          </cell>
        </row>
        <row r="1140">
          <cell r="A1140" t="str">
            <v>NEMVEDRAFT_v1g215308</v>
          </cell>
          <cell r="B1140" t="str">
            <v>phosphate transporter</v>
          </cell>
          <cell r="C1140">
            <v>3.7471500000000002E-5</v>
          </cell>
          <cell r="D1140">
            <v>3.1209150000000001</v>
          </cell>
          <cell r="E1140">
            <v>26.771549999999998</v>
          </cell>
          <cell r="F1140">
            <v>20.326900000000002</v>
          </cell>
          <cell r="G1140">
            <v>36.870400000000004</v>
          </cell>
          <cell r="H1140">
            <v>10.66888</v>
          </cell>
          <cell r="I1140">
            <v>23.640599999999999</v>
          </cell>
          <cell r="J1140">
            <v>42.265999999999998</v>
          </cell>
          <cell r="K1140">
            <v>26.392850000000003</v>
          </cell>
        </row>
        <row r="1141">
          <cell r="A1141" t="str">
            <v>NEMVEDRAFT_v1g244083</v>
          </cell>
          <cell r="B1141" t="str">
            <v>transient receptor potential cation channel subfamily v member 6-like</v>
          </cell>
          <cell r="C1141">
            <v>3.7574799999999998E-5</v>
          </cell>
          <cell r="D1141">
            <v>502.73149999999998</v>
          </cell>
          <cell r="E1141">
            <v>229.19450000000001</v>
          </cell>
          <cell r="F1141">
            <v>195.73849999999999</v>
          </cell>
          <cell r="G1141">
            <v>233.36250000000001</v>
          </cell>
          <cell r="H1141">
            <v>434.18</v>
          </cell>
          <cell r="I1141">
            <v>135.75749999999999</v>
          </cell>
          <cell r="J1141">
            <v>219.00800000000001</v>
          </cell>
          <cell r="K1141">
            <v>229.01049999999998</v>
          </cell>
        </row>
        <row r="1142">
          <cell r="A1142" t="str">
            <v>NEMVEDRAFT_v1g127669</v>
          </cell>
          <cell r="B1142" t="str">
            <v>septin 7b-like</v>
          </cell>
          <cell r="C1142">
            <v>3.7657300000000003E-5</v>
          </cell>
          <cell r="D1142">
            <v>20.897749999999998</v>
          </cell>
          <cell r="E1142">
            <v>5.3230050000000002</v>
          </cell>
          <cell r="F1142">
            <v>2.30905</v>
          </cell>
          <cell r="G1142">
            <v>3.3410199999999999</v>
          </cell>
          <cell r="H1142">
            <v>18.386899999999997</v>
          </cell>
          <cell r="I1142">
            <v>1.8659049999999999</v>
          </cell>
          <cell r="J1142">
            <v>6.9357799999999994</v>
          </cell>
          <cell r="K1142">
            <v>8.4828100000000006</v>
          </cell>
        </row>
        <row r="1143">
          <cell r="A1143" t="str">
            <v>NEMVEDRAFT_v1g197242</v>
          </cell>
          <cell r="B1143" t="str">
            <v>protein</v>
          </cell>
          <cell r="C1143">
            <v>3.7748399999999999E-5</v>
          </cell>
          <cell r="D1143">
            <v>169.79050000000001</v>
          </cell>
          <cell r="E1143">
            <v>124.0025</v>
          </cell>
          <cell r="F1143">
            <v>33.379599999999996</v>
          </cell>
          <cell r="G1143">
            <v>48.9465</v>
          </cell>
          <cell r="H1143">
            <v>117.43764999999999</v>
          </cell>
          <cell r="I1143">
            <v>56.913049999999998</v>
          </cell>
          <cell r="J1143">
            <v>38.17165</v>
          </cell>
          <cell r="K1143">
            <v>67.990650000000002</v>
          </cell>
        </row>
        <row r="1144">
          <cell r="A1144" t="str">
            <v>NEMVEDRAFT_v1g2211</v>
          </cell>
          <cell r="B1144" t="str">
            <v>protein</v>
          </cell>
          <cell r="C1144">
            <v>3.77609E-5</v>
          </cell>
          <cell r="D1144">
            <v>89.361150000000009</v>
          </cell>
          <cell r="E1144">
            <v>28.438949999999998</v>
          </cell>
          <cell r="F1144">
            <v>22.935099999999998</v>
          </cell>
          <cell r="G1144">
            <v>18.98385</v>
          </cell>
          <cell r="H1144">
            <v>51.460299999999997</v>
          </cell>
          <cell r="I1144">
            <v>11.768015</v>
          </cell>
          <cell r="J1144">
            <v>7.191065</v>
          </cell>
          <cell r="K1144">
            <v>6.0520200000000006</v>
          </cell>
        </row>
        <row r="1145">
          <cell r="A1145" t="str">
            <v>NEMVEDRAFT_v1g204353</v>
          </cell>
          <cell r="B1145" t="str">
            <v>uroporphyrinogen-iii synthase-like</v>
          </cell>
          <cell r="C1145">
            <v>3.8117800000000003E-5</v>
          </cell>
          <cell r="D1145">
            <v>190.196</v>
          </cell>
          <cell r="E1145">
            <v>85.512699999999995</v>
          </cell>
          <cell r="F1145">
            <v>50.027850000000001</v>
          </cell>
          <cell r="G1145">
            <v>92.337600000000009</v>
          </cell>
          <cell r="H1145">
            <v>141.24850000000001</v>
          </cell>
          <cell r="I1145">
            <v>86.238500000000002</v>
          </cell>
          <cell r="J1145">
            <v>56.736450000000005</v>
          </cell>
          <cell r="K1145">
            <v>75.179749999999999</v>
          </cell>
        </row>
        <row r="1146">
          <cell r="A1146" t="str">
            <v>NEMVEDRAFT_v1g206474</v>
          </cell>
          <cell r="B1146" t="str">
            <v>ww domain-binding protein 1-like</v>
          </cell>
          <cell r="C1146">
            <v>3.8346400000000003E-5</v>
          </cell>
          <cell r="D1146">
            <v>158.8425</v>
          </cell>
          <cell r="E1146">
            <v>95.352350000000001</v>
          </cell>
          <cell r="F1146">
            <v>36.436549999999997</v>
          </cell>
          <cell r="G1146">
            <v>65.540050000000008</v>
          </cell>
          <cell r="H1146">
            <v>130.28649999999999</v>
          </cell>
          <cell r="I1146">
            <v>118.99940000000001</v>
          </cell>
          <cell r="J1146">
            <v>70.733050000000006</v>
          </cell>
          <cell r="K1146">
            <v>54.3934</v>
          </cell>
        </row>
        <row r="1147">
          <cell r="A1147" t="str">
            <v>NEMVEDRAFT_v1g203646</v>
          </cell>
          <cell r="B1147" t="str">
            <v>alternative oxidase</v>
          </cell>
          <cell r="C1147">
            <v>3.8760100000000002E-5</v>
          </cell>
          <cell r="D1147">
            <v>281.83199999999999</v>
          </cell>
          <cell r="E1147">
            <v>840.90200000000004</v>
          </cell>
          <cell r="F1147">
            <v>673.26099999999997</v>
          </cell>
          <cell r="G1147">
            <v>455.29700000000003</v>
          </cell>
          <cell r="H1147">
            <v>255.0145</v>
          </cell>
          <cell r="I1147">
            <v>687.03700000000003</v>
          </cell>
          <cell r="J1147">
            <v>509.67100000000005</v>
          </cell>
          <cell r="K1147">
            <v>394.226</v>
          </cell>
        </row>
        <row r="1148">
          <cell r="A1148" t="str">
            <v>NEMVEDRAFT_v1g219474</v>
          </cell>
          <cell r="B1148" t="str">
            <v>acyl- synthetase family member mitochondrial-like</v>
          </cell>
          <cell r="C1148">
            <v>3.8760100000000002E-5</v>
          </cell>
          <cell r="D1148">
            <v>11.891344999999999</v>
          </cell>
          <cell r="E1148">
            <v>21.1355</v>
          </cell>
          <cell r="F1148">
            <v>13.244350000000001</v>
          </cell>
          <cell r="G1148">
            <v>22.729050000000001</v>
          </cell>
          <cell r="H1148">
            <v>17.727</v>
          </cell>
          <cell r="I1148">
            <v>64.585899999999995</v>
          </cell>
          <cell r="J1148">
            <v>6.4409299999999998</v>
          </cell>
          <cell r="K1148">
            <v>17.386244999999999</v>
          </cell>
        </row>
        <row r="1149">
          <cell r="A1149" t="str">
            <v>NEMVEDRAFT_v1g231850</v>
          </cell>
          <cell r="B1149" t="str">
            <v>elongation of very long chain fatty acids protein 4</v>
          </cell>
          <cell r="C1149">
            <v>3.8992500000000003E-5</v>
          </cell>
          <cell r="D1149">
            <v>451.19500000000005</v>
          </cell>
          <cell r="E1149">
            <v>255.90350000000001</v>
          </cell>
          <cell r="F1149">
            <v>161.94650000000001</v>
          </cell>
          <cell r="G1149">
            <v>143.15549999999999</v>
          </cell>
          <cell r="H1149">
            <v>376.20100000000002</v>
          </cell>
          <cell r="I1149">
            <v>340.53899999999999</v>
          </cell>
          <cell r="J1149">
            <v>174.29349999999999</v>
          </cell>
          <cell r="K1149">
            <v>202.52550000000002</v>
          </cell>
        </row>
        <row r="1150">
          <cell r="A1150" t="str">
            <v>NEMVEDRAFT_v1g246558</v>
          </cell>
          <cell r="B1150" t="str">
            <v>protein</v>
          </cell>
          <cell r="C1150">
            <v>3.8992500000000003E-5</v>
          </cell>
          <cell r="D1150">
            <v>43.6267</v>
          </cell>
          <cell r="E1150">
            <v>14.082495</v>
          </cell>
          <cell r="F1150">
            <v>21.774749999999997</v>
          </cell>
          <cell r="G1150">
            <v>48.816299999999998</v>
          </cell>
          <cell r="H1150">
            <v>66.655799999999999</v>
          </cell>
          <cell r="I1150">
            <v>17.97315</v>
          </cell>
          <cell r="J1150">
            <v>25.64395</v>
          </cell>
          <cell r="K1150">
            <v>45.639600000000002</v>
          </cell>
        </row>
        <row r="1151">
          <cell r="A1151" t="str">
            <v>NEMVEDRAFT_v1g85993</v>
          </cell>
          <cell r="B1151" t="str">
            <v>serine protease 27-like</v>
          </cell>
          <cell r="C1151">
            <v>3.9458000000000001E-5</v>
          </cell>
          <cell r="D1151">
            <v>1026.9360000000001</v>
          </cell>
          <cell r="E1151">
            <v>1691.33</v>
          </cell>
          <cell r="F1151">
            <v>427.57</v>
          </cell>
          <cell r="G1151">
            <v>453.48850000000004</v>
          </cell>
          <cell r="H1151">
            <v>719.53300000000002</v>
          </cell>
          <cell r="I1151">
            <v>895.23649999999998</v>
          </cell>
          <cell r="J1151">
            <v>605.30700000000002</v>
          </cell>
          <cell r="K1151">
            <v>576.8845</v>
          </cell>
        </row>
        <row r="1152">
          <cell r="A1152" t="str">
            <v>NEMVEDRAFT_v1g239943</v>
          </cell>
          <cell r="B1152" t="str">
            <v>predicted protein</v>
          </cell>
          <cell r="C1152">
            <v>3.9726800000000001E-5</v>
          </cell>
          <cell r="D1152">
            <v>56.815200000000004</v>
          </cell>
          <cell r="E1152">
            <v>29.276499999999999</v>
          </cell>
          <cell r="F1152">
            <v>13.591335000000001</v>
          </cell>
          <cell r="G1152">
            <v>38.5486</v>
          </cell>
          <cell r="H1152">
            <v>35.380049999999997</v>
          </cell>
          <cell r="I1152">
            <v>35.946300000000001</v>
          </cell>
          <cell r="J1152">
            <v>4.5865450000000001</v>
          </cell>
          <cell r="K1152">
            <v>64.487200000000001</v>
          </cell>
        </row>
        <row r="1153">
          <cell r="A1153" t="str">
            <v>NEMVEDRAFT_v1g248118</v>
          </cell>
          <cell r="B1153" t="str">
            <v>calumenin isoform 1</v>
          </cell>
          <cell r="C1153">
            <v>3.9726800000000001E-5</v>
          </cell>
          <cell r="D1153">
            <v>976.21100000000001</v>
          </cell>
          <cell r="E1153">
            <v>1411.905</v>
          </cell>
          <cell r="F1153">
            <v>755.42349999999999</v>
          </cell>
          <cell r="G1153">
            <v>685.8075</v>
          </cell>
          <cell r="H1153">
            <v>580.06999999999994</v>
          </cell>
          <cell r="I1153">
            <v>2026.21</v>
          </cell>
          <cell r="J1153">
            <v>807.14499999999998</v>
          </cell>
          <cell r="K1153">
            <v>756.05349999999999</v>
          </cell>
        </row>
        <row r="1154">
          <cell r="A1154" t="str">
            <v>NEMVEDRAFT_v1g239614</v>
          </cell>
          <cell r="B1154" t="str">
            <v>filamin-c isoform 3</v>
          </cell>
          <cell r="C1154">
            <v>4.0167299999999997E-5</v>
          </cell>
          <cell r="D1154">
            <v>27598.9</v>
          </cell>
          <cell r="E1154">
            <v>23103.05</v>
          </cell>
          <cell r="F1154">
            <v>12399.95</v>
          </cell>
          <cell r="G1154">
            <v>13369.25</v>
          </cell>
          <cell r="H1154">
            <v>20025.849999999999</v>
          </cell>
          <cell r="I1154">
            <v>19132.75</v>
          </cell>
          <cell r="J1154">
            <v>8572.0049999999992</v>
          </cell>
          <cell r="K1154">
            <v>8905.2599999999984</v>
          </cell>
        </row>
        <row r="1155">
          <cell r="A1155" t="str">
            <v>NEMVEDRAFT_v1g149996</v>
          </cell>
          <cell r="B1155" t="str">
            <v>radial spoke head protein 9 homolog</v>
          </cell>
          <cell r="C1155">
            <v>4.0670899999999997E-5</v>
          </cell>
          <cell r="D1155">
            <v>28.981499999999997</v>
          </cell>
          <cell r="E1155">
            <v>19.992599999999999</v>
          </cell>
          <cell r="F1155">
            <v>75.936800000000005</v>
          </cell>
          <cell r="G1155">
            <v>34.158650000000002</v>
          </cell>
          <cell r="H1155">
            <v>63.298050000000003</v>
          </cell>
          <cell r="I1155">
            <v>91.324549999999988</v>
          </cell>
          <cell r="J1155">
            <v>122.917</v>
          </cell>
          <cell r="K1155">
            <v>21.827200000000001</v>
          </cell>
        </row>
        <row r="1156">
          <cell r="A1156" t="str">
            <v>NEMVEDRAFT_v1g238344</v>
          </cell>
          <cell r="B1156" t="str">
            <v>predicted protein</v>
          </cell>
          <cell r="C1156">
            <v>4.07093E-5</v>
          </cell>
          <cell r="D1156">
            <v>38.759299999999996</v>
          </cell>
          <cell r="E1156">
            <v>16.000350000000001</v>
          </cell>
          <cell r="F1156">
            <v>8.1295849999999987</v>
          </cell>
          <cell r="G1156">
            <v>10.331479999999999</v>
          </cell>
          <cell r="H1156">
            <v>77.562200000000004</v>
          </cell>
          <cell r="I1156">
            <v>16.1508</v>
          </cell>
          <cell r="J1156">
            <v>39.549550000000004</v>
          </cell>
          <cell r="K1156">
            <v>49.4604</v>
          </cell>
        </row>
        <row r="1157">
          <cell r="A1157" t="str">
            <v>NEMVEDRAFT_v1g200179</v>
          </cell>
          <cell r="B1157" t="str">
            <v>lwamide neuropeptides</v>
          </cell>
          <cell r="C1157">
            <v>4.08762E-5</v>
          </cell>
          <cell r="D1157">
            <v>11.715400000000001</v>
          </cell>
          <cell r="E1157">
            <v>24.634599999999999</v>
          </cell>
          <cell r="F1157">
            <v>49.801050000000004</v>
          </cell>
          <cell r="G1157">
            <v>15.432549999999999</v>
          </cell>
          <cell r="H1157">
            <v>10.027545</v>
          </cell>
          <cell r="I1157">
            <v>26.7301</v>
          </cell>
          <cell r="J1157">
            <v>40.651150000000001</v>
          </cell>
          <cell r="K1157">
            <v>24.357750000000003</v>
          </cell>
        </row>
        <row r="1158">
          <cell r="A1158" t="str">
            <v>NEMVEDRAFT_v1g168924</v>
          </cell>
          <cell r="B1158" t="str">
            <v>frizzled-10 precursor</v>
          </cell>
          <cell r="C1158">
            <v>4.08762E-5</v>
          </cell>
          <cell r="D1158">
            <v>99.758649999999989</v>
          </cell>
          <cell r="E1158">
            <v>140.47300000000001</v>
          </cell>
          <cell r="F1158">
            <v>379.68899999999996</v>
          </cell>
          <cell r="G1158">
            <v>408.99400000000003</v>
          </cell>
          <cell r="H1158">
            <v>117.28700000000001</v>
          </cell>
          <cell r="I1158">
            <v>191.30199999999999</v>
          </cell>
          <cell r="J1158">
            <v>255.20249999999999</v>
          </cell>
          <cell r="K1158">
            <v>146.642</v>
          </cell>
        </row>
        <row r="1159">
          <cell r="A1159" t="str">
            <v>NEMVEDRAFT_v1g200449</v>
          </cell>
          <cell r="B1159" t="str">
            <v>protein</v>
          </cell>
          <cell r="C1159">
            <v>4.1125299999999997E-5</v>
          </cell>
          <cell r="D1159">
            <v>3.8321404999999999</v>
          </cell>
          <cell r="E1159">
            <v>31.781500000000001</v>
          </cell>
          <cell r="F1159">
            <v>24.394600000000001</v>
          </cell>
          <cell r="G1159">
            <v>11.235679999999999</v>
          </cell>
          <cell r="H1159">
            <v>4.0331999999999999</v>
          </cell>
          <cell r="I1159">
            <v>28.014749999999999</v>
          </cell>
          <cell r="J1159">
            <v>20.690149999999999</v>
          </cell>
          <cell r="K1159">
            <v>8.4329250000000009</v>
          </cell>
        </row>
        <row r="1160">
          <cell r="A1160" t="str">
            <v>NEMVEDRAFT_v1g245972</v>
          </cell>
          <cell r="B1160" t="str">
            <v>predicted protein</v>
          </cell>
          <cell r="C1160">
            <v>4.1575400000000002E-5</v>
          </cell>
          <cell r="D1160">
            <v>165.75</v>
          </cell>
          <cell r="E1160">
            <v>396.47800000000001</v>
          </cell>
          <cell r="F1160">
            <v>260.7285</v>
          </cell>
          <cell r="G1160">
            <v>155.09949999999998</v>
          </cell>
          <cell r="H1160">
            <v>90.284699999999987</v>
          </cell>
          <cell r="I1160">
            <v>313.08000000000004</v>
          </cell>
          <cell r="J1160">
            <v>95.416300000000007</v>
          </cell>
          <cell r="K1160">
            <v>135.7962</v>
          </cell>
        </row>
        <row r="1161">
          <cell r="A1161" t="str">
            <v>NEMVEDRAFT_v1g244659</v>
          </cell>
          <cell r="B1161" t="str">
            <v>atpase family aaa domain-containing protein 5</v>
          </cell>
          <cell r="C1161">
            <v>4.1930900000000002E-5</v>
          </cell>
          <cell r="D1161">
            <v>23.211750000000002</v>
          </cell>
          <cell r="E1161">
            <v>11.170470000000002</v>
          </cell>
          <cell r="F1161">
            <v>39.152200000000001</v>
          </cell>
          <cell r="G1161">
            <v>82.3947</v>
          </cell>
          <cell r="H1161">
            <v>33.437399999999997</v>
          </cell>
          <cell r="I1161">
            <v>24.855449999999998</v>
          </cell>
          <cell r="J1161">
            <v>34.577500000000001</v>
          </cell>
          <cell r="K1161">
            <v>54.147350000000003</v>
          </cell>
        </row>
        <row r="1162">
          <cell r="A1162" t="str">
            <v>NEMVEDRAFT_v1g210724</v>
          </cell>
          <cell r="B1162" t="str">
            <v>predicted protein</v>
          </cell>
          <cell r="C1162">
            <v>4.2264800000000002E-5</v>
          </cell>
          <cell r="D1162">
            <v>7854.41</v>
          </cell>
          <cell r="E1162">
            <v>4216.585</v>
          </cell>
          <cell r="F1162">
            <v>3602.0749999999998</v>
          </cell>
          <cell r="G1162">
            <v>2907.335</v>
          </cell>
          <cell r="H1162">
            <v>6044.1849999999995</v>
          </cell>
          <cell r="I1162">
            <v>7003.9949999999999</v>
          </cell>
          <cell r="J1162">
            <v>2644.19</v>
          </cell>
          <cell r="K1162">
            <v>2964.165</v>
          </cell>
        </row>
        <row r="1163">
          <cell r="A1163" t="str">
            <v>NEMVEDRAFT_v1g140505</v>
          </cell>
          <cell r="B1163" t="str">
            <v>protein</v>
          </cell>
          <cell r="C1163">
            <v>4.2286200000000002E-5</v>
          </cell>
          <cell r="D1163">
            <v>73.334549999999993</v>
          </cell>
          <cell r="E1163">
            <v>30.450749999999999</v>
          </cell>
          <cell r="F1163">
            <v>31.525100000000002</v>
          </cell>
          <cell r="G1163">
            <v>34.611200000000004</v>
          </cell>
          <cell r="H1163">
            <v>87.056550000000001</v>
          </cell>
          <cell r="I1163">
            <v>15.491099999999999</v>
          </cell>
          <cell r="J1163">
            <v>21.317900000000002</v>
          </cell>
          <cell r="K1163">
            <v>25.672899999999998</v>
          </cell>
        </row>
        <row r="1164">
          <cell r="A1164" t="str">
            <v>NEMVEDRAFT_v1g238986</v>
          </cell>
          <cell r="B1164" t="str">
            <v>predicted protein</v>
          </cell>
          <cell r="C1164">
            <v>4.2524300000000002E-5</v>
          </cell>
          <cell r="D1164">
            <v>175.37450000000001</v>
          </cell>
          <cell r="E1164">
            <v>95.594999999999999</v>
          </cell>
          <cell r="F1164">
            <v>49.24485</v>
          </cell>
          <cell r="G1164">
            <v>64.506550000000004</v>
          </cell>
          <cell r="H1164">
            <v>129.27850000000001</v>
          </cell>
          <cell r="I1164">
            <v>160.1275</v>
          </cell>
          <cell r="J1164">
            <v>75.08</v>
          </cell>
          <cell r="K1164">
            <v>60.570100000000004</v>
          </cell>
        </row>
        <row r="1165">
          <cell r="A1165" t="str">
            <v>NEMVEDRAFT_v1g113524</v>
          </cell>
          <cell r="B1165" t="str">
            <v>bone morphogenetic protein 1</v>
          </cell>
          <cell r="C1165">
            <v>4.2854800000000002E-5</v>
          </cell>
          <cell r="D1165">
            <v>59.790050000000001</v>
          </cell>
          <cell r="E1165">
            <v>38.372599999999998</v>
          </cell>
          <cell r="F1165">
            <v>21.715049999999998</v>
          </cell>
          <cell r="G1165">
            <v>25.6356</v>
          </cell>
          <cell r="H1165">
            <v>69.424750000000003</v>
          </cell>
          <cell r="I1165">
            <v>39.131700000000002</v>
          </cell>
          <cell r="J1165">
            <v>19.20825</v>
          </cell>
          <cell r="K1165">
            <v>21.25695</v>
          </cell>
        </row>
        <row r="1166">
          <cell r="A1166" t="str">
            <v>NEMVEDRAFT_v1g184228</v>
          </cell>
          <cell r="B1166" t="str">
            <v>myosin regulatory light polypeptide 9-like isoform 1</v>
          </cell>
          <cell r="C1166">
            <v>4.29529E-5</v>
          </cell>
          <cell r="D1166">
            <v>22051.25</v>
          </cell>
          <cell r="E1166">
            <v>15379.85</v>
          </cell>
          <cell r="F1166">
            <v>11799.095000000001</v>
          </cell>
          <cell r="G1166">
            <v>6600.32</v>
          </cell>
          <cell r="H1166">
            <v>14920.45</v>
          </cell>
          <cell r="I1166">
            <v>13774.05</v>
          </cell>
          <cell r="J1166">
            <v>7042.69</v>
          </cell>
          <cell r="K1166">
            <v>4616.2700000000004</v>
          </cell>
        </row>
        <row r="1167">
          <cell r="A1167" t="str">
            <v>NEMVEDRAFT_v1g206603</v>
          </cell>
          <cell r="B1167" t="str">
            <v>protein dachsous-like</v>
          </cell>
          <cell r="C1167">
            <v>4.3127699999999997E-5</v>
          </cell>
          <cell r="D1167">
            <v>77.911500000000004</v>
          </cell>
          <cell r="E1167">
            <v>200.63049999999998</v>
          </cell>
          <cell r="F1167">
            <v>81.660499999999999</v>
          </cell>
          <cell r="G1167">
            <v>70.770450000000011</v>
          </cell>
          <cell r="H1167">
            <v>49.5702</v>
          </cell>
          <cell r="I1167">
            <v>151.8475</v>
          </cell>
          <cell r="J1167">
            <v>67.798000000000002</v>
          </cell>
          <cell r="K1167">
            <v>98.917349999999999</v>
          </cell>
        </row>
        <row r="1168">
          <cell r="A1168" t="str">
            <v>NEMVEDRAFT_v1g231729</v>
          </cell>
          <cell r="B1168" t="str">
            <v>grainyhead-like protein 2 homolog</v>
          </cell>
          <cell r="C1168">
            <v>4.34132E-5</v>
          </cell>
          <cell r="D1168">
            <v>260.23200000000003</v>
          </cell>
          <cell r="E1168">
            <v>92.996049999999997</v>
          </cell>
          <cell r="F1168">
            <v>117.009</v>
          </cell>
          <cell r="G1168">
            <v>98.213449999999995</v>
          </cell>
          <cell r="H1168">
            <v>225.8845</v>
          </cell>
          <cell r="I1168">
            <v>93.181849999999997</v>
          </cell>
          <cell r="J1168">
            <v>126.0245</v>
          </cell>
          <cell r="K1168">
            <v>104.32419999999999</v>
          </cell>
        </row>
        <row r="1169">
          <cell r="A1169" t="str">
            <v>NEMVEDRAFT_v1g111823</v>
          </cell>
          <cell r="B1169" t="str">
            <v>protein</v>
          </cell>
          <cell r="C1169">
            <v>4.34132E-5</v>
          </cell>
          <cell r="D1169">
            <v>7719.89</v>
          </cell>
          <cell r="E1169">
            <v>5706.1849999999995</v>
          </cell>
          <cell r="F1169">
            <v>4175.9400000000005</v>
          </cell>
          <cell r="G1169">
            <v>2816.5150000000003</v>
          </cell>
          <cell r="H1169">
            <v>5661.65</v>
          </cell>
          <cell r="I1169">
            <v>5993.4850000000006</v>
          </cell>
          <cell r="J1169">
            <v>3299.2</v>
          </cell>
          <cell r="K1169">
            <v>2321.9349999999999</v>
          </cell>
        </row>
        <row r="1170">
          <cell r="A1170" t="str">
            <v>NEMVEDRAFT_v1g174172</v>
          </cell>
          <cell r="B1170" t="str">
            <v>cd109 antigen</v>
          </cell>
          <cell r="C1170">
            <v>4.34132E-5</v>
          </cell>
          <cell r="D1170">
            <v>383.71199999999999</v>
          </cell>
          <cell r="E1170">
            <v>166.77449999999999</v>
          </cell>
          <cell r="F1170">
            <v>125.99854999999999</v>
          </cell>
          <cell r="G1170">
            <v>148.7105</v>
          </cell>
          <cell r="H1170">
            <v>254.98599999999999</v>
          </cell>
          <cell r="I1170">
            <v>114.54695000000001</v>
          </cell>
          <cell r="J1170">
            <v>110.32965000000002</v>
          </cell>
          <cell r="K1170">
            <v>173.976</v>
          </cell>
        </row>
        <row r="1171">
          <cell r="A1171" t="str">
            <v>NEMVEDRAFT_v1g202233</v>
          </cell>
          <cell r="B1171" t="str">
            <v>protein</v>
          </cell>
          <cell r="C1171">
            <v>4.5158599999999998E-5</v>
          </cell>
          <cell r="D1171">
            <v>11.05453</v>
          </cell>
          <cell r="E1171">
            <v>70.529799999999994</v>
          </cell>
          <cell r="F1171">
            <v>37.77675</v>
          </cell>
          <cell r="G1171">
            <v>42.940300000000001</v>
          </cell>
          <cell r="H1171">
            <v>8.0479050000000001</v>
          </cell>
          <cell r="I1171">
            <v>23.614449999999998</v>
          </cell>
          <cell r="J1171">
            <v>16.619440000000001</v>
          </cell>
          <cell r="K1171">
            <v>18.255850000000002</v>
          </cell>
        </row>
        <row r="1172">
          <cell r="A1172" t="str">
            <v>NEMVEDRAFT_v1g92285</v>
          </cell>
          <cell r="B1172" t="str">
            <v>protein</v>
          </cell>
          <cell r="C1172">
            <v>4.5253600000000003E-5</v>
          </cell>
          <cell r="D1172">
            <v>94.338699999999989</v>
          </cell>
          <cell r="E1172">
            <v>31.194400000000002</v>
          </cell>
          <cell r="F1172">
            <v>22.07385</v>
          </cell>
          <cell r="G1172">
            <v>15.238575000000001</v>
          </cell>
          <cell r="H1172">
            <v>84.771150000000006</v>
          </cell>
          <cell r="I1172">
            <v>24.777000000000001</v>
          </cell>
          <cell r="J1172">
            <v>14.363785</v>
          </cell>
          <cell r="K1172">
            <v>15.625515</v>
          </cell>
        </row>
        <row r="1173">
          <cell r="A1173" t="str">
            <v>NEMVEDRAFT_v1g7980</v>
          </cell>
          <cell r="B1173" t="str">
            <v>protein</v>
          </cell>
          <cell r="C1173">
            <v>4.5336200000000001E-5</v>
          </cell>
          <cell r="D1173">
            <v>64.923400000000001</v>
          </cell>
          <cell r="E1173">
            <v>22.160900000000002</v>
          </cell>
          <cell r="F1173">
            <v>9.3857900000000001</v>
          </cell>
          <cell r="G1173">
            <v>3.7452249999999996</v>
          </cell>
          <cell r="H1173">
            <v>43.171949999999995</v>
          </cell>
          <cell r="I1173">
            <v>8.6697699999999998</v>
          </cell>
          <cell r="J1173">
            <v>4.7089499999999997</v>
          </cell>
          <cell r="K1173">
            <v>3.0260150000000001</v>
          </cell>
        </row>
        <row r="1174">
          <cell r="A1174" t="str">
            <v>NEMVEDRAFT_v1g96919</v>
          </cell>
          <cell r="B1174" t="str">
            <v>methionine sulfoxide reductase b</v>
          </cell>
          <cell r="C1174">
            <v>4.6204E-5</v>
          </cell>
          <cell r="D1174">
            <v>131.55549999999999</v>
          </cell>
          <cell r="E1174">
            <v>353.26750000000004</v>
          </cell>
          <cell r="F1174">
            <v>279.51850000000002</v>
          </cell>
          <cell r="G1174">
            <v>199.33100000000002</v>
          </cell>
          <cell r="H1174">
            <v>105.3535</v>
          </cell>
          <cell r="I1174">
            <v>345.96249999999998</v>
          </cell>
          <cell r="J1174">
            <v>201.11750000000001</v>
          </cell>
          <cell r="K1174">
            <v>184.51150000000001</v>
          </cell>
        </row>
        <row r="1175">
          <cell r="A1175" t="str">
            <v>NEMVEDRAFT_v1g241520</v>
          </cell>
          <cell r="B1175" t="str">
            <v>separin</v>
          </cell>
          <cell r="C1175">
            <v>4.6204E-5</v>
          </cell>
          <cell r="D1175">
            <v>38.186400000000006</v>
          </cell>
          <cell r="E1175">
            <v>187.32300000000001</v>
          </cell>
          <cell r="F1175">
            <v>157.79500000000002</v>
          </cell>
          <cell r="G1175">
            <v>109.64349999999999</v>
          </cell>
          <cell r="H1175">
            <v>76.168499999999995</v>
          </cell>
          <cell r="I1175">
            <v>161.64750000000001</v>
          </cell>
          <cell r="J1175">
            <v>49.798050000000003</v>
          </cell>
          <cell r="K1175">
            <v>48.045450000000002</v>
          </cell>
        </row>
        <row r="1176">
          <cell r="A1176" t="str">
            <v>NEMVEDRAFT_v1g248415</v>
          </cell>
          <cell r="B1176" t="str">
            <v>mosaic eyes</v>
          </cell>
          <cell r="C1176">
            <v>4.6245400000000003E-5</v>
          </cell>
          <cell r="D1176">
            <v>2585.355</v>
          </cell>
          <cell r="E1176">
            <v>1487.5550000000001</v>
          </cell>
          <cell r="F1176">
            <v>747.80649999999991</v>
          </cell>
          <cell r="G1176">
            <v>910.91800000000001</v>
          </cell>
          <cell r="H1176">
            <v>2018.895</v>
          </cell>
          <cell r="I1176">
            <v>1147.0999999999999</v>
          </cell>
          <cell r="J1176">
            <v>981.66499999999996</v>
          </cell>
          <cell r="K1176">
            <v>1301.94</v>
          </cell>
        </row>
        <row r="1177">
          <cell r="A1177" t="str">
            <v>NEMVEDRAFT_v1g241568</v>
          </cell>
          <cell r="B1177" t="str">
            <v>dynein beta ciliary-like</v>
          </cell>
          <cell r="C1177">
            <v>4.6245500000000003E-5</v>
          </cell>
          <cell r="D1177">
            <v>575.95749999999998</v>
          </cell>
          <cell r="E1177">
            <v>810.11500000000001</v>
          </cell>
          <cell r="F1177">
            <v>1489.52</v>
          </cell>
          <cell r="G1177">
            <v>832.01350000000002</v>
          </cell>
          <cell r="H1177">
            <v>644.39100000000008</v>
          </cell>
          <cell r="I1177">
            <v>1750.835</v>
          </cell>
          <cell r="J1177">
            <v>1521.0149999999999</v>
          </cell>
          <cell r="K1177">
            <v>589.75850000000003</v>
          </cell>
        </row>
        <row r="1178">
          <cell r="A1178" t="str">
            <v>NEMVEDRAFT_v1g205523</v>
          </cell>
          <cell r="B1178" t="str">
            <v>synaptotagmin 7</v>
          </cell>
          <cell r="C1178">
            <v>4.6324199999999999E-5</v>
          </cell>
          <cell r="D1178">
            <v>70.116250000000008</v>
          </cell>
          <cell r="E1178">
            <v>25.996650000000002</v>
          </cell>
          <cell r="F1178">
            <v>12.843499999999999</v>
          </cell>
          <cell r="G1178">
            <v>58.243549999999999</v>
          </cell>
          <cell r="H1178">
            <v>100.328</v>
          </cell>
          <cell r="I1178">
            <v>71.276449999999997</v>
          </cell>
          <cell r="J1178">
            <v>42.867549999999994</v>
          </cell>
          <cell r="K1178">
            <v>61.065600000000003</v>
          </cell>
        </row>
        <row r="1179">
          <cell r="A1179" t="str">
            <v>NEMVEDRAFT_v1g239929</v>
          </cell>
          <cell r="B1179" t="str">
            <v>chromatin accessibility complex protein 1</v>
          </cell>
          <cell r="C1179">
            <v>4.6478299999999998E-5</v>
          </cell>
          <cell r="D1179">
            <v>174.30450000000002</v>
          </cell>
          <cell r="E1179">
            <v>475.673</v>
          </cell>
          <cell r="F1179">
            <v>397.03149999999999</v>
          </cell>
          <cell r="G1179">
            <v>360.95749999999998</v>
          </cell>
          <cell r="H1179">
            <v>176.7765</v>
          </cell>
          <cell r="I1179">
            <v>571.06299999999999</v>
          </cell>
          <cell r="J1179">
            <v>371.66049999999996</v>
          </cell>
          <cell r="K1179">
            <v>387.61750000000001</v>
          </cell>
        </row>
        <row r="1180">
          <cell r="A1180" t="str">
            <v>NEMVEDRAFT_v1g112683</v>
          </cell>
          <cell r="B1180" t="str">
            <v>suppressor of tumorigenicity 14</v>
          </cell>
          <cell r="C1180">
            <v>4.6481499999999999E-5</v>
          </cell>
          <cell r="D1180">
            <v>185.1095</v>
          </cell>
          <cell r="E1180">
            <v>531.28250000000003</v>
          </cell>
          <cell r="F1180">
            <v>108.30565</v>
          </cell>
          <cell r="G1180">
            <v>74.515649999999994</v>
          </cell>
          <cell r="H1180">
            <v>130.32665</v>
          </cell>
          <cell r="I1180">
            <v>270.82350000000002</v>
          </cell>
          <cell r="J1180">
            <v>155.3595</v>
          </cell>
          <cell r="K1180">
            <v>96.70750000000001</v>
          </cell>
        </row>
        <row r="1181">
          <cell r="A1181" t="str">
            <v>NEMVEDRAFT_v1g60450</v>
          </cell>
          <cell r="B1181" t="str">
            <v>protein</v>
          </cell>
          <cell r="C1181">
            <v>4.6542799999999998E-5</v>
          </cell>
          <cell r="D1181">
            <v>67.341849999999994</v>
          </cell>
          <cell r="E1181">
            <v>25.472099999999998</v>
          </cell>
          <cell r="F1181">
            <v>8.7278899999999986</v>
          </cell>
          <cell r="G1181">
            <v>31.059049999999999</v>
          </cell>
          <cell r="H1181">
            <v>20.899855000000002</v>
          </cell>
          <cell r="I1181">
            <v>11.143145000000001</v>
          </cell>
          <cell r="J1181">
            <v>8.5505999999999993</v>
          </cell>
          <cell r="K1181">
            <v>5.5066899999999999</v>
          </cell>
        </row>
        <row r="1182">
          <cell r="A1182" t="str">
            <v>NEMVEDRAFT_v1g88816</v>
          </cell>
          <cell r="B1182" t="str">
            <v>protein</v>
          </cell>
          <cell r="C1182">
            <v>4.7117899999999998E-5</v>
          </cell>
          <cell r="D1182">
            <v>1322.1565000000001</v>
          </cell>
          <cell r="E1182">
            <v>1611.08</v>
          </cell>
          <cell r="F1182">
            <v>550.81449999999995</v>
          </cell>
          <cell r="G1182">
            <v>712.08799999999997</v>
          </cell>
          <cell r="H1182">
            <v>656.01700000000005</v>
          </cell>
          <cell r="I1182">
            <v>1213.2405000000001</v>
          </cell>
          <cell r="J1182">
            <v>338.69550000000004</v>
          </cell>
          <cell r="K1182">
            <v>571.83799999999997</v>
          </cell>
        </row>
        <row r="1183">
          <cell r="A1183" t="str">
            <v>NEMVEDRAFT_v1g213144</v>
          </cell>
          <cell r="B1183" t="str">
            <v>protein</v>
          </cell>
          <cell r="C1183">
            <v>4.7132400000000003E-5</v>
          </cell>
          <cell r="D1183">
            <v>18.0579</v>
          </cell>
          <cell r="E1183">
            <v>4.6732849999999999</v>
          </cell>
          <cell r="F1183">
            <v>2.7098599999999999</v>
          </cell>
          <cell r="G1183">
            <v>4.3908299999999993</v>
          </cell>
          <cell r="H1183">
            <v>18.735300000000002</v>
          </cell>
          <cell r="I1183">
            <v>6.8125900000000001</v>
          </cell>
          <cell r="J1183">
            <v>3.0967500000000001</v>
          </cell>
          <cell r="K1183">
            <v>7.2674149999999997</v>
          </cell>
        </row>
        <row r="1184">
          <cell r="A1184" t="str">
            <v>NEMVEDRAFT_v1g95805</v>
          </cell>
          <cell r="B1184" t="str">
            <v>carnitine o-acetyltransferase</v>
          </cell>
          <cell r="C1184">
            <v>4.7132400000000003E-5</v>
          </cell>
          <cell r="D1184">
            <v>231.00299999999999</v>
          </cell>
          <cell r="E1184">
            <v>422.07499999999999</v>
          </cell>
          <cell r="F1184">
            <v>853.01549999999997</v>
          </cell>
          <cell r="G1184">
            <v>992.53199999999993</v>
          </cell>
          <cell r="H1184">
            <v>187.39</v>
          </cell>
          <cell r="I1184">
            <v>414.88799999999998</v>
          </cell>
          <cell r="J1184">
            <v>305.18550000000005</v>
          </cell>
          <cell r="K1184">
            <v>353.22699999999998</v>
          </cell>
        </row>
        <row r="1185">
          <cell r="A1185" t="str">
            <v>NEMVEDRAFT_v1g25864</v>
          </cell>
          <cell r="B1185" t="str">
            <v>mucin 1 precursor</v>
          </cell>
          <cell r="C1185">
            <v>4.7132400000000003E-5</v>
          </cell>
          <cell r="D1185">
            <v>285.80899999999997</v>
          </cell>
          <cell r="E1185">
            <v>145.7955</v>
          </cell>
          <cell r="F1185">
            <v>55.489649999999997</v>
          </cell>
          <cell r="G1185">
            <v>41.131900000000002</v>
          </cell>
          <cell r="H1185">
            <v>146.27724999999998</v>
          </cell>
          <cell r="I1185">
            <v>83.625550000000004</v>
          </cell>
          <cell r="J1185">
            <v>24.03435</v>
          </cell>
          <cell r="K1185">
            <v>73.094750000000005</v>
          </cell>
        </row>
        <row r="1186">
          <cell r="A1186" t="str">
            <v>NEMVEDRAFT_v1g90373</v>
          </cell>
          <cell r="B1186" t="str">
            <v>protein</v>
          </cell>
          <cell r="C1186">
            <v>4.7242600000000001E-5</v>
          </cell>
          <cell r="D1186">
            <v>1052.1405</v>
          </cell>
          <cell r="E1186">
            <v>800.02449999999999</v>
          </cell>
          <cell r="F1186">
            <v>371.52800000000002</v>
          </cell>
          <cell r="G1186">
            <v>527.54649999999992</v>
          </cell>
          <cell r="H1186">
            <v>717.423</v>
          </cell>
          <cell r="I1186">
            <v>785.40049999999997</v>
          </cell>
          <cell r="J1186">
            <v>326.54700000000003</v>
          </cell>
          <cell r="K1186">
            <v>399.75800000000004</v>
          </cell>
        </row>
        <row r="1187">
          <cell r="A1187" t="str">
            <v>NEMVEDRAFT_v1g212103</v>
          </cell>
          <cell r="B1187" t="str">
            <v>tonsoku-like protein</v>
          </cell>
          <cell r="C1187">
            <v>4.7242600000000001E-5</v>
          </cell>
          <cell r="D1187">
            <v>45.122349999999997</v>
          </cell>
          <cell r="E1187">
            <v>151.768</v>
          </cell>
          <cell r="F1187">
            <v>256.35849999999999</v>
          </cell>
          <cell r="G1187">
            <v>144.3845</v>
          </cell>
          <cell r="H1187">
            <v>43.739400000000003</v>
          </cell>
          <cell r="I1187">
            <v>131.0205</v>
          </cell>
          <cell r="J1187">
            <v>125.41749999999999</v>
          </cell>
          <cell r="K1187">
            <v>93.834500000000006</v>
          </cell>
        </row>
        <row r="1188">
          <cell r="A1188" t="str">
            <v>NEMVEDRAFT_v1g112567</v>
          </cell>
          <cell r="B1188" t="str">
            <v>serine--pyruvate mitochondrial-like</v>
          </cell>
          <cell r="C1188">
            <v>4.75391E-5</v>
          </cell>
          <cell r="D1188">
            <v>904.10350000000005</v>
          </cell>
          <cell r="E1188">
            <v>2590.12</v>
          </cell>
          <cell r="F1188">
            <v>1541.7</v>
          </cell>
          <cell r="G1188">
            <v>898.19550000000004</v>
          </cell>
          <cell r="H1188">
            <v>735.03049999999996</v>
          </cell>
          <cell r="I1188">
            <v>1770.67</v>
          </cell>
          <cell r="J1188">
            <v>1580.105</v>
          </cell>
          <cell r="K1188">
            <v>1217.085</v>
          </cell>
        </row>
        <row r="1189">
          <cell r="A1189" t="str">
            <v>NEMVEDRAFT_v1g239955</v>
          </cell>
          <cell r="B1189" t="str">
            <v>extended synaptotagmin-2-like</v>
          </cell>
          <cell r="C1189">
            <v>4.76689E-5</v>
          </cell>
          <cell r="D1189">
            <v>447.20949999999999</v>
          </cell>
          <cell r="E1189">
            <v>212.17699999999999</v>
          </cell>
          <cell r="F1189">
            <v>106.52800000000001</v>
          </cell>
          <cell r="G1189">
            <v>160.3955</v>
          </cell>
          <cell r="H1189">
            <v>284.40300000000002</v>
          </cell>
          <cell r="I1189">
            <v>132.65950000000001</v>
          </cell>
          <cell r="J1189">
            <v>159.17750000000001</v>
          </cell>
          <cell r="K1189">
            <v>319.89100000000002</v>
          </cell>
        </row>
        <row r="1190">
          <cell r="A1190" t="str">
            <v>NEMVEDRAFT_v1g89773</v>
          </cell>
          <cell r="B1190" t="str">
            <v>probable g-protein coupled receptor 158-like</v>
          </cell>
          <cell r="C1190">
            <v>4.8594300000000003E-5</v>
          </cell>
          <cell r="D1190">
            <v>1.2488299999999999</v>
          </cell>
          <cell r="E1190">
            <v>1.86206</v>
          </cell>
          <cell r="F1190">
            <v>9.936160000000001</v>
          </cell>
          <cell r="G1190">
            <v>8.265369999999999</v>
          </cell>
          <cell r="H1190">
            <v>1.0083009999999999</v>
          </cell>
          <cell r="I1190">
            <v>1.1248749999999998</v>
          </cell>
          <cell r="J1190">
            <v>4.4589049999999997</v>
          </cell>
          <cell r="K1190">
            <v>9.6732650000000007</v>
          </cell>
        </row>
        <row r="1191">
          <cell r="A1191" t="str">
            <v>NEMVEDRAFT_v1g124455</v>
          </cell>
          <cell r="B1191" t="str">
            <v>predicted protein</v>
          </cell>
          <cell r="C1191">
            <v>4.9378200000000001E-5</v>
          </cell>
          <cell r="D1191">
            <v>13.235505</v>
          </cell>
          <cell r="E1191">
            <v>2.6301950000000001</v>
          </cell>
          <cell r="F1191">
            <v>3.5593850000000002</v>
          </cell>
          <cell r="G1191">
            <v>3.0349699999999999</v>
          </cell>
          <cell r="H1191">
            <v>12.79646</v>
          </cell>
          <cell r="I1191">
            <v>1.7497499999999999</v>
          </cell>
          <cell r="J1191">
            <v>4.3417399999999997</v>
          </cell>
          <cell r="K1191">
            <v>26.0686</v>
          </cell>
        </row>
        <row r="1192">
          <cell r="A1192" t="str">
            <v>NEMVEDRAFT_v1g242056</v>
          </cell>
          <cell r="B1192" t="str">
            <v>protein mab-21-like 1</v>
          </cell>
          <cell r="C1192">
            <v>4.9400800000000003E-5</v>
          </cell>
          <cell r="D1192">
            <v>164.5</v>
          </cell>
          <cell r="E1192">
            <v>86.068299999999994</v>
          </cell>
          <cell r="F1192">
            <v>47.144999999999996</v>
          </cell>
          <cell r="G1192">
            <v>59.019350000000003</v>
          </cell>
          <cell r="H1192">
            <v>125.54089999999999</v>
          </cell>
          <cell r="I1192">
            <v>65.140999999999991</v>
          </cell>
          <cell r="J1192">
            <v>57.247050000000002</v>
          </cell>
          <cell r="K1192">
            <v>56.503349999999998</v>
          </cell>
        </row>
        <row r="1193">
          <cell r="A1193" t="str">
            <v>NEMVEDRAFT_v1g139926</v>
          </cell>
          <cell r="B1193" t="str">
            <v>a disintegrin and metalloproteinase with thrombospondin motifs 6</v>
          </cell>
          <cell r="C1193">
            <v>4.9500999999999999E-5</v>
          </cell>
          <cell r="D1193">
            <v>27.438800000000001</v>
          </cell>
          <cell r="E1193">
            <v>6.6537600000000001</v>
          </cell>
          <cell r="F1193">
            <v>7.4296100000000003</v>
          </cell>
          <cell r="G1193">
            <v>26.087250000000001</v>
          </cell>
          <cell r="H1193">
            <v>34.152749999999997</v>
          </cell>
          <cell r="I1193">
            <v>12.410299999999999</v>
          </cell>
          <cell r="J1193">
            <v>10.662865</v>
          </cell>
          <cell r="K1193">
            <v>24.878150000000002</v>
          </cell>
        </row>
        <row r="1194">
          <cell r="A1194" t="str">
            <v>NEMVEDRAFT_v1g91617</v>
          </cell>
          <cell r="B1194" t="str">
            <v>uncharacterized family 31 glucosidase kiaa1161 homolog</v>
          </cell>
          <cell r="C1194">
            <v>4.9674900000000001E-5</v>
          </cell>
          <cell r="D1194">
            <v>146.33350000000002</v>
          </cell>
          <cell r="E1194">
            <v>94.64009999999999</v>
          </cell>
          <cell r="F1194">
            <v>58.032350000000001</v>
          </cell>
          <cell r="G1194">
            <v>46.297650000000004</v>
          </cell>
          <cell r="H1194">
            <v>159.8175</v>
          </cell>
          <cell r="I1194">
            <v>91.792650000000009</v>
          </cell>
          <cell r="J1194">
            <v>79.426999999999992</v>
          </cell>
          <cell r="K1194">
            <v>56.653000000000006</v>
          </cell>
        </row>
        <row r="1195">
          <cell r="A1195" t="str">
            <v>NEMVEDRAFT_v1g66307</v>
          </cell>
          <cell r="B1195" t="str">
            <v>--</v>
          </cell>
          <cell r="C1195">
            <v>4.97084E-5</v>
          </cell>
          <cell r="D1195">
            <v>44.481949999999998</v>
          </cell>
          <cell r="E1195">
            <v>87.524450000000002</v>
          </cell>
          <cell r="F1195">
            <v>64.576300000000003</v>
          </cell>
          <cell r="G1195">
            <v>49.78425</v>
          </cell>
          <cell r="H1195">
            <v>12.39255</v>
          </cell>
          <cell r="I1195">
            <v>94.44905</v>
          </cell>
          <cell r="J1195">
            <v>49.173000000000002</v>
          </cell>
          <cell r="K1195">
            <v>28.374650000000003</v>
          </cell>
        </row>
        <row r="1196">
          <cell r="A1196" t="str">
            <v>NEMVEDRAFT_v1g199388</v>
          </cell>
          <cell r="B1196" t="str">
            <v>amidohydrolase 3</v>
          </cell>
          <cell r="C1196">
            <v>5.1905900000000001E-5</v>
          </cell>
          <cell r="D1196">
            <v>94.887050000000002</v>
          </cell>
          <cell r="E1196">
            <v>42.427549999999997</v>
          </cell>
          <cell r="F1196">
            <v>283.875</v>
          </cell>
          <cell r="G1196">
            <v>105.18665</v>
          </cell>
          <cell r="H1196">
            <v>50.341049999999996</v>
          </cell>
          <cell r="I1196">
            <v>33.499099999999999</v>
          </cell>
          <cell r="J1196">
            <v>135.86700000000002</v>
          </cell>
          <cell r="K1196">
            <v>85.223800000000011</v>
          </cell>
        </row>
        <row r="1197">
          <cell r="A1197" t="str">
            <v>NEMVEDRAFT_v1g246030</v>
          </cell>
          <cell r="B1197" t="str">
            <v>sam domain and hd domain-containing protein 1</v>
          </cell>
          <cell r="C1197">
            <v>5.1990999999999997E-5</v>
          </cell>
          <cell r="D1197">
            <v>464.46550000000002</v>
          </cell>
          <cell r="E1197">
            <v>959.75549999999998</v>
          </cell>
          <cell r="F1197">
            <v>1048.3215</v>
          </cell>
          <cell r="G1197">
            <v>738.7645</v>
          </cell>
          <cell r="H1197">
            <v>342.483</v>
          </cell>
          <cell r="I1197">
            <v>1146.74</v>
          </cell>
          <cell r="J1197">
            <v>982.93299999999999</v>
          </cell>
          <cell r="K1197">
            <v>641.60300000000007</v>
          </cell>
        </row>
        <row r="1198">
          <cell r="A1198" t="str">
            <v>NEMVEDRAFT_v1g157705</v>
          </cell>
          <cell r="B1198" t="str">
            <v>Anoctamin</v>
          </cell>
          <cell r="C1198">
            <v>5.1990999999999997E-5</v>
          </cell>
          <cell r="D1198">
            <v>214.54950000000002</v>
          </cell>
          <cell r="E1198">
            <v>120.449</v>
          </cell>
          <cell r="F1198">
            <v>70.738</v>
          </cell>
          <cell r="G1198">
            <v>231.166</v>
          </cell>
          <cell r="H1198">
            <v>162.97149999999999</v>
          </cell>
          <cell r="I1198">
            <v>110.35565</v>
          </cell>
          <cell r="J1198">
            <v>79.945449999999994</v>
          </cell>
          <cell r="K1198">
            <v>186.9675</v>
          </cell>
        </row>
        <row r="1199">
          <cell r="A1199" t="str">
            <v>NEMVEDRAFT_v1g118073</v>
          </cell>
          <cell r="B1199" t="str">
            <v>--</v>
          </cell>
          <cell r="C1199">
            <v>5.3511699999999998E-5</v>
          </cell>
          <cell r="D1199">
            <v>13062.1</v>
          </cell>
          <cell r="E1199">
            <v>9200.5250000000015</v>
          </cell>
          <cell r="F1199">
            <v>4201.4799999999996</v>
          </cell>
          <cell r="G1199">
            <v>4824.8249999999998</v>
          </cell>
          <cell r="H1199">
            <v>9735.0450000000001</v>
          </cell>
          <cell r="I1199">
            <v>8043.7950000000001</v>
          </cell>
          <cell r="J1199">
            <v>4884.13</v>
          </cell>
          <cell r="K1199">
            <v>5828.2849999999999</v>
          </cell>
        </row>
        <row r="1200">
          <cell r="A1200" t="str">
            <v>NEMVEDRAFT_v1g162659</v>
          </cell>
          <cell r="B1200" t="str">
            <v>sigma class glutathione-s-transferase 2-like isoform 1</v>
          </cell>
          <cell r="C1200">
            <v>5.4165400000000002E-5</v>
          </cell>
          <cell r="D1200">
            <v>4903.3150000000005</v>
          </cell>
          <cell r="E1200">
            <v>4472.1399999999994</v>
          </cell>
          <cell r="F1200">
            <v>2268.3249999999998</v>
          </cell>
          <cell r="G1200">
            <v>2215.81</v>
          </cell>
          <cell r="H1200">
            <v>2750.665</v>
          </cell>
          <cell r="I1200">
            <v>4764.04</v>
          </cell>
          <cell r="J1200">
            <v>1782.94</v>
          </cell>
          <cell r="K1200">
            <v>1923.6549999999997</v>
          </cell>
        </row>
        <row r="1201">
          <cell r="A1201" t="str">
            <v>NEMVEDRAFT_v1g31566</v>
          </cell>
          <cell r="B1201" t="str">
            <v>--</v>
          </cell>
          <cell r="C1201">
            <v>5.4350800000000001E-5</v>
          </cell>
          <cell r="D1201">
            <v>1655.365</v>
          </cell>
          <cell r="E1201">
            <v>646.98800000000006</v>
          </cell>
          <cell r="F1201">
            <v>600.33550000000002</v>
          </cell>
          <cell r="G1201">
            <v>707.39149999999995</v>
          </cell>
          <cell r="H1201">
            <v>1173.4895000000001</v>
          </cell>
          <cell r="I1201">
            <v>482.976</v>
          </cell>
          <cell r="J1201">
            <v>670.37149999999997</v>
          </cell>
          <cell r="K1201">
            <v>727.42200000000003</v>
          </cell>
        </row>
        <row r="1202">
          <cell r="A1202" t="str">
            <v>NEMVEDRAFT_v1g233863</v>
          </cell>
          <cell r="B1202" t="str">
            <v>mitochondrial uncoupling protein 2</v>
          </cell>
          <cell r="C1202">
            <v>5.4697500000000003E-5</v>
          </cell>
          <cell r="D1202">
            <v>121.6015</v>
          </cell>
          <cell r="E1202">
            <v>412.00850000000003</v>
          </cell>
          <cell r="F1202">
            <v>260.83050000000003</v>
          </cell>
          <cell r="G1202">
            <v>240.52850000000001</v>
          </cell>
          <cell r="H1202">
            <v>105.19040000000001</v>
          </cell>
          <cell r="I1202">
            <v>258.27350000000001</v>
          </cell>
          <cell r="J1202">
            <v>141.14850000000001</v>
          </cell>
          <cell r="K1202">
            <v>275.44200000000001</v>
          </cell>
        </row>
        <row r="1203">
          <cell r="A1203" t="str">
            <v>NEMVEDRAFT_v1g139297</v>
          </cell>
          <cell r="B1203" t="str">
            <v>arylsulfatase b precursor</v>
          </cell>
          <cell r="C1203">
            <v>5.4771200000000002E-5</v>
          </cell>
          <cell r="D1203">
            <v>362.88799999999998</v>
          </cell>
          <cell r="E1203">
            <v>232.32600000000002</v>
          </cell>
          <cell r="F1203">
            <v>85.478049999999996</v>
          </cell>
          <cell r="G1203">
            <v>143.22</v>
          </cell>
          <cell r="H1203">
            <v>193.75400000000002</v>
          </cell>
          <cell r="I1203">
            <v>95.056350000000009</v>
          </cell>
          <cell r="J1203">
            <v>89.496250000000003</v>
          </cell>
          <cell r="K1203">
            <v>177.69</v>
          </cell>
        </row>
        <row r="1204">
          <cell r="A1204" t="str">
            <v>NEMVEDRAFT_v1g213661</v>
          </cell>
          <cell r="B1204" t="str">
            <v>mfs-type transporter slc18b1</v>
          </cell>
          <cell r="C1204">
            <v>5.4790599999999997E-5</v>
          </cell>
          <cell r="D1204">
            <v>51.487449999999995</v>
          </cell>
          <cell r="E1204">
            <v>23.209850000000003</v>
          </cell>
          <cell r="F1204">
            <v>7.8783500000000002</v>
          </cell>
          <cell r="G1204">
            <v>13.495735</v>
          </cell>
          <cell r="H1204">
            <v>40.769999999999996</v>
          </cell>
          <cell r="I1204">
            <v>11.759295</v>
          </cell>
          <cell r="J1204">
            <v>18.947749999999999</v>
          </cell>
          <cell r="K1204">
            <v>23.662750000000003</v>
          </cell>
        </row>
        <row r="1205">
          <cell r="A1205" t="str">
            <v>NEMVEDRAFT_v1g88322</v>
          </cell>
          <cell r="B1205" t="str">
            <v>protein</v>
          </cell>
          <cell r="C1205">
            <v>5.5007999999999999E-5</v>
          </cell>
          <cell r="D1205">
            <v>52.412199999999999</v>
          </cell>
          <cell r="E1205">
            <v>16.58745</v>
          </cell>
          <cell r="F1205">
            <v>18.460699999999999</v>
          </cell>
          <cell r="G1205">
            <v>26.797550000000001</v>
          </cell>
          <cell r="H1205">
            <v>56.168900000000001</v>
          </cell>
          <cell r="I1205">
            <v>21.739850000000001</v>
          </cell>
          <cell r="J1205">
            <v>15.85098</v>
          </cell>
          <cell r="K1205">
            <v>20.811350000000001</v>
          </cell>
        </row>
        <row r="1206">
          <cell r="A1206" t="str">
            <v>NEMVEDRAFT_v1g105928</v>
          </cell>
          <cell r="B1206" t="str">
            <v>zinc finger cchc domain-containing protein 24</v>
          </cell>
          <cell r="C1206">
            <v>5.5040100000000002E-5</v>
          </cell>
          <cell r="D1206">
            <v>21.97805</v>
          </cell>
          <cell r="E1206">
            <v>55.335799999999999</v>
          </cell>
          <cell r="F1206">
            <v>76.372799999999998</v>
          </cell>
          <cell r="G1206">
            <v>170.47299999999998</v>
          </cell>
          <cell r="H1206">
            <v>38.330999999999996</v>
          </cell>
          <cell r="I1206">
            <v>64.620800000000003</v>
          </cell>
          <cell r="J1206">
            <v>56.398049999999998</v>
          </cell>
          <cell r="K1206">
            <v>108.5441</v>
          </cell>
        </row>
        <row r="1207">
          <cell r="A1207" t="str">
            <v>NEMVEDRAFT_v1g132216</v>
          </cell>
          <cell r="B1207" t="str">
            <v>cytochrome p450 3a41</v>
          </cell>
          <cell r="C1207">
            <v>5.5396000000000003E-5</v>
          </cell>
          <cell r="D1207">
            <v>195.94499999999999</v>
          </cell>
          <cell r="E1207">
            <v>91.328900000000004</v>
          </cell>
          <cell r="F1207">
            <v>41.683250000000001</v>
          </cell>
          <cell r="G1207">
            <v>45.846000000000004</v>
          </cell>
          <cell r="H1207">
            <v>120.7743</v>
          </cell>
          <cell r="I1207">
            <v>69.843850000000003</v>
          </cell>
          <cell r="J1207">
            <v>45.980000000000004</v>
          </cell>
          <cell r="K1207">
            <v>90.010449999999992</v>
          </cell>
        </row>
        <row r="1208">
          <cell r="A1208" t="str">
            <v>NEMVEDRAFT_v1g248786</v>
          </cell>
          <cell r="B1208" t="str">
            <v>hypothetical protein NEMVEDRAFT_v1g248786</v>
          </cell>
          <cell r="C1208">
            <v>5.5409099999999998E-5</v>
          </cell>
          <cell r="D1208">
            <v>18.1234</v>
          </cell>
          <cell r="E1208">
            <v>65.856549999999999</v>
          </cell>
          <cell r="F1208">
            <v>67.40055000000001</v>
          </cell>
          <cell r="G1208">
            <v>38.743449999999996</v>
          </cell>
          <cell r="H1208">
            <v>16.058799999999998</v>
          </cell>
          <cell r="I1208">
            <v>60.281500000000001</v>
          </cell>
          <cell r="J1208">
            <v>48.110600000000005</v>
          </cell>
          <cell r="K1208">
            <v>30.9801</v>
          </cell>
        </row>
        <row r="1209">
          <cell r="A1209" t="str">
            <v>NEMVEDRAFT_v1g170611</v>
          </cell>
          <cell r="B1209" t="str">
            <v>apolipoprotein d-like</v>
          </cell>
          <cell r="C1209">
            <v>5.6052399999999999E-5</v>
          </cell>
          <cell r="D1209">
            <v>16191.35</v>
          </cell>
          <cell r="E1209">
            <v>15444.400000000001</v>
          </cell>
          <cell r="F1209">
            <v>8427.9500000000007</v>
          </cell>
          <cell r="G1209">
            <v>9246.0400000000009</v>
          </cell>
          <cell r="H1209">
            <v>9474.3449999999993</v>
          </cell>
          <cell r="I1209">
            <v>16658.150000000001</v>
          </cell>
          <cell r="J1209">
            <v>5523.8250000000007</v>
          </cell>
          <cell r="K1209">
            <v>5797.0749999999998</v>
          </cell>
        </row>
        <row r="1210">
          <cell r="A1210" t="str">
            <v>NEMVEDRAFT_v1g245953</v>
          </cell>
          <cell r="B1210" t="str">
            <v>egf-like- multiple partial</v>
          </cell>
          <cell r="C1210">
            <v>5.64609E-5</v>
          </cell>
          <cell r="D1210">
            <v>50.495149999999995</v>
          </cell>
          <cell r="E1210">
            <v>12.6578</v>
          </cell>
          <cell r="F1210">
            <v>10.27735</v>
          </cell>
          <cell r="G1210">
            <v>8.0714049999999986</v>
          </cell>
          <cell r="H1210">
            <v>13.841749999999999</v>
          </cell>
          <cell r="I1210">
            <v>11.77669</v>
          </cell>
          <cell r="J1210">
            <v>7.4279950000000001</v>
          </cell>
          <cell r="K1210">
            <v>3.6212350000000004</v>
          </cell>
        </row>
        <row r="1211">
          <cell r="A1211" t="str">
            <v>NEMVEDRAFT_v1g89449</v>
          </cell>
          <cell r="B1211" t="str">
            <v>heat repeat-containing protein 7a</v>
          </cell>
          <cell r="C1211">
            <v>5.6741699999999999E-5</v>
          </cell>
          <cell r="D1211">
            <v>795.82050000000004</v>
          </cell>
          <cell r="E1211">
            <v>459.92349999999999</v>
          </cell>
          <cell r="F1211">
            <v>263.43549999999999</v>
          </cell>
          <cell r="G1211">
            <v>298.58349999999996</v>
          </cell>
          <cell r="H1211">
            <v>633.69100000000003</v>
          </cell>
          <cell r="I1211">
            <v>400.05949999999996</v>
          </cell>
          <cell r="J1211">
            <v>295.9375</v>
          </cell>
          <cell r="K1211">
            <v>323.815</v>
          </cell>
        </row>
        <row r="1212">
          <cell r="A1212" t="str">
            <v>NEMVEDRAFT_v1g238758</v>
          </cell>
          <cell r="B1212" t="str">
            <v>predicted protein</v>
          </cell>
          <cell r="C1212">
            <v>5.6864100000000003E-5</v>
          </cell>
          <cell r="D1212">
            <v>730.84749999999997</v>
          </cell>
          <cell r="E1212">
            <v>261.41449999999998</v>
          </cell>
          <cell r="F1212">
            <v>222.74250000000001</v>
          </cell>
          <cell r="G1212">
            <v>312.20400000000001</v>
          </cell>
          <cell r="H1212">
            <v>705.97250000000008</v>
          </cell>
          <cell r="I1212">
            <v>299.90499999999997</v>
          </cell>
          <cell r="J1212">
            <v>468.92599999999999</v>
          </cell>
          <cell r="K1212">
            <v>601.0675</v>
          </cell>
        </row>
        <row r="1213">
          <cell r="A1213" t="str">
            <v>NEMVEDRAFT_v1g198330</v>
          </cell>
          <cell r="B1213" t="str">
            <v>protein cgmp- type ii-like</v>
          </cell>
          <cell r="C1213">
            <v>5.6920599999999998E-5</v>
          </cell>
          <cell r="D1213">
            <v>119.4923</v>
          </cell>
          <cell r="E1213">
            <v>63.625549999999997</v>
          </cell>
          <cell r="F1213">
            <v>38.243099999999998</v>
          </cell>
          <cell r="G1213">
            <v>29.703200000000002</v>
          </cell>
          <cell r="H1213">
            <v>100.13294999999999</v>
          </cell>
          <cell r="I1213">
            <v>42.099149999999995</v>
          </cell>
          <cell r="J1213">
            <v>22.047049999999999</v>
          </cell>
          <cell r="K1213">
            <v>35.567250000000001</v>
          </cell>
        </row>
        <row r="1214">
          <cell r="A1214" t="str">
            <v>NEMVEDRAFT_v1g116716</v>
          </cell>
          <cell r="B1214" t="str">
            <v>protein</v>
          </cell>
          <cell r="C1214">
            <v>5.7298900000000001E-5</v>
          </cell>
          <cell r="D1214">
            <v>131.77850000000001</v>
          </cell>
          <cell r="E1214">
            <v>485.91999999999996</v>
          </cell>
          <cell r="F1214">
            <v>241.27249999999998</v>
          </cell>
          <cell r="G1214">
            <v>129.726</v>
          </cell>
          <cell r="H1214">
            <v>148.3065</v>
          </cell>
          <cell r="I1214">
            <v>313.3965</v>
          </cell>
          <cell r="J1214">
            <v>302.70400000000001</v>
          </cell>
          <cell r="K1214">
            <v>319.35250000000002</v>
          </cell>
        </row>
        <row r="1215">
          <cell r="A1215" t="str">
            <v>NEMVEDRAFT_v1g212268</v>
          </cell>
          <cell r="B1215" t="str">
            <v>low-density lipoprotein receptor-related protein 4-like</v>
          </cell>
          <cell r="C1215">
            <v>5.7475200000000002E-5</v>
          </cell>
          <cell r="D1215">
            <v>190.37950000000001</v>
          </cell>
          <cell r="E1215">
            <v>86.099599999999995</v>
          </cell>
          <cell r="F1215">
            <v>73.573000000000008</v>
          </cell>
          <cell r="G1215">
            <v>56.307649999999995</v>
          </cell>
          <cell r="H1215">
            <v>234.928</v>
          </cell>
          <cell r="I1215">
            <v>103.6045</v>
          </cell>
          <cell r="J1215">
            <v>134.38194999999999</v>
          </cell>
          <cell r="K1215">
            <v>108.36965000000001</v>
          </cell>
        </row>
        <row r="1216">
          <cell r="A1216" t="str">
            <v>NEMVEDRAFT_v1g243062</v>
          </cell>
          <cell r="B1216" t="str">
            <v>predicted protein</v>
          </cell>
          <cell r="C1216">
            <v>5.7740900000000001E-5</v>
          </cell>
          <cell r="D1216">
            <v>863.06050000000005</v>
          </cell>
          <cell r="E1216">
            <v>344.62599999999998</v>
          </cell>
          <cell r="F1216">
            <v>178.98500000000001</v>
          </cell>
          <cell r="G1216">
            <v>259.12799999999999</v>
          </cell>
          <cell r="H1216">
            <v>686.154</v>
          </cell>
          <cell r="I1216">
            <v>317.14599999999996</v>
          </cell>
          <cell r="J1216">
            <v>231.26749999999998</v>
          </cell>
          <cell r="K1216">
            <v>247.81900000000002</v>
          </cell>
        </row>
        <row r="1217">
          <cell r="A1217" t="str">
            <v>NEMVEDRAFT_v1g102619</v>
          </cell>
          <cell r="B1217" t="str">
            <v>predicted protein</v>
          </cell>
          <cell r="C1217">
            <v>5.8069499999999997E-5</v>
          </cell>
          <cell r="D1217">
            <v>4.3600200000000005</v>
          </cell>
          <cell r="E1217">
            <v>10.090235</v>
          </cell>
          <cell r="F1217">
            <v>31.016750000000002</v>
          </cell>
          <cell r="G1217">
            <v>25.118400000000001</v>
          </cell>
          <cell r="H1217">
            <v>6.0313099999999995</v>
          </cell>
          <cell r="I1217">
            <v>39.088099999999997</v>
          </cell>
          <cell r="J1217">
            <v>14.126799999999999</v>
          </cell>
          <cell r="K1217">
            <v>3.0260150000000001</v>
          </cell>
        </row>
        <row r="1218">
          <cell r="A1218" t="str">
            <v>NEMVEDRAFT_v1g244126</v>
          </cell>
          <cell r="B1218" t="str">
            <v>predicted protein</v>
          </cell>
          <cell r="C1218">
            <v>5.81728E-5</v>
          </cell>
          <cell r="D1218">
            <v>115.1241</v>
          </cell>
          <cell r="E1218">
            <v>59.664649999999995</v>
          </cell>
          <cell r="F1218">
            <v>10.139489999999999</v>
          </cell>
          <cell r="G1218">
            <v>13.23715</v>
          </cell>
          <cell r="H1218">
            <v>62.255700000000004</v>
          </cell>
          <cell r="I1218">
            <v>28.491399999999999</v>
          </cell>
          <cell r="J1218">
            <v>14.8691</v>
          </cell>
          <cell r="K1218">
            <v>51.962599999999995</v>
          </cell>
        </row>
        <row r="1219">
          <cell r="A1219" t="str">
            <v>NEMVEDRAFT_v1g180393</v>
          </cell>
          <cell r="B1219" t="str">
            <v>tetratricopeptide repeat protein 27</v>
          </cell>
          <cell r="C1219">
            <v>5.8693699999999997E-5</v>
          </cell>
          <cell r="D1219">
            <v>96.235249999999994</v>
          </cell>
          <cell r="E1219">
            <v>192.42699999999999</v>
          </cell>
          <cell r="F1219">
            <v>430.70150000000001</v>
          </cell>
          <cell r="G1219">
            <v>284.43900000000002</v>
          </cell>
          <cell r="H1219">
            <v>104.50885</v>
          </cell>
          <cell r="I1219">
            <v>194.88550000000001</v>
          </cell>
          <cell r="J1219">
            <v>217.63</v>
          </cell>
          <cell r="K1219">
            <v>144.11149999999998</v>
          </cell>
        </row>
        <row r="1220">
          <cell r="A1220" t="str">
            <v>NEMVEDRAFT_v1g215900</v>
          </cell>
          <cell r="B1220" t="str">
            <v>a disintegrin and metalloproteinase with thrombospondin motifs 6</v>
          </cell>
          <cell r="C1220">
            <v>5.95852E-5</v>
          </cell>
          <cell r="D1220">
            <v>315.26900000000001</v>
          </cell>
          <cell r="E1220">
            <v>113.2705</v>
          </cell>
          <cell r="F1220">
            <v>173.07034999999999</v>
          </cell>
          <cell r="G1220">
            <v>136.44149999999999</v>
          </cell>
          <cell r="H1220">
            <v>520.59500000000003</v>
          </cell>
          <cell r="I1220">
            <v>219.15350000000001</v>
          </cell>
          <cell r="J1220">
            <v>234.9735</v>
          </cell>
          <cell r="K1220">
            <v>136.56950000000001</v>
          </cell>
        </row>
        <row r="1221">
          <cell r="A1221" t="str">
            <v>NEMVEDRAFT_v1g103742</v>
          </cell>
          <cell r="B1221" t="str">
            <v>protein phosphatase 1 regulatory subunit 3b</v>
          </cell>
          <cell r="C1221">
            <v>5.9815899999999998E-5</v>
          </cell>
          <cell r="D1221">
            <v>180.6405</v>
          </cell>
          <cell r="E1221">
            <v>365.70600000000002</v>
          </cell>
          <cell r="F1221">
            <v>286.23099999999999</v>
          </cell>
          <cell r="G1221">
            <v>311.17149999999998</v>
          </cell>
          <cell r="H1221">
            <v>123.8515</v>
          </cell>
          <cell r="I1221">
            <v>506.33150000000001</v>
          </cell>
          <cell r="J1221">
            <v>232.97300000000001</v>
          </cell>
          <cell r="K1221">
            <v>198.4015</v>
          </cell>
        </row>
        <row r="1222">
          <cell r="A1222" t="str">
            <v>NEMVEDRAFT_v1g244991</v>
          </cell>
          <cell r="B1222" t="str">
            <v>protein cdv3 homolog</v>
          </cell>
          <cell r="C1222">
            <v>6.01076E-5</v>
          </cell>
          <cell r="D1222">
            <v>406.58000000000004</v>
          </cell>
          <cell r="E1222">
            <v>594.57950000000005</v>
          </cell>
          <cell r="F1222">
            <v>1161.3009999999999</v>
          </cell>
          <cell r="G1222">
            <v>1030.491</v>
          </cell>
          <cell r="H1222">
            <v>306.98599999999999</v>
          </cell>
          <cell r="I1222">
            <v>770.67399999999998</v>
          </cell>
          <cell r="J1222">
            <v>782.3895</v>
          </cell>
          <cell r="K1222">
            <v>767.548</v>
          </cell>
        </row>
        <row r="1223">
          <cell r="A1223" t="str">
            <v>NEMVEDRAFT_v1g191566</v>
          </cell>
          <cell r="B1223" t="str">
            <v>lysine-specific demethylase 5a</v>
          </cell>
          <cell r="C1223">
            <v>6.0480199999999997E-5</v>
          </cell>
          <cell r="D1223">
            <v>547.39149999999995</v>
          </cell>
          <cell r="E1223">
            <v>1571.0250000000001</v>
          </cell>
          <cell r="F1223">
            <v>1902.77</v>
          </cell>
          <cell r="G1223">
            <v>1298.4099999999999</v>
          </cell>
          <cell r="H1223">
            <v>684.99450000000002</v>
          </cell>
          <cell r="I1223">
            <v>1721.1399999999999</v>
          </cell>
          <cell r="J1223">
            <v>1223.97</v>
          </cell>
          <cell r="K1223">
            <v>972.48350000000005</v>
          </cell>
        </row>
        <row r="1224">
          <cell r="A1224" t="str">
            <v>NEMVEDRAFT_v1g218117</v>
          </cell>
          <cell r="B1224" t="str">
            <v>protein</v>
          </cell>
          <cell r="C1224">
            <v>6.0610699999999999E-5</v>
          </cell>
          <cell r="D1224">
            <v>3070.835</v>
          </cell>
          <cell r="E1224">
            <v>3660.2750000000001</v>
          </cell>
          <cell r="F1224">
            <v>2053.2249999999999</v>
          </cell>
          <cell r="G1224">
            <v>2380.88</v>
          </cell>
          <cell r="H1224">
            <v>3014.895</v>
          </cell>
          <cell r="I1224">
            <v>6447.41</v>
          </cell>
          <cell r="J1224">
            <v>2121.0650000000001</v>
          </cell>
          <cell r="K1224">
            <v>1798.605</v>
          </cell>
        </row>
        <row r="1225">
          <cell r="A1225" t="str">
            <v>NEMVEDRAFT_v1g16632</v>
          </cell>
          <cell r="B1225" t="str">
            <v>toll-like receptor 13-like</v>
          </cell>
          <cell r="C1225">
            <v>6.0992400000000002E-5</v>
          </cell>
          <cell r="D1225">
            <v>89.321749999999994</v>
          </cell>
          <cell r="E1225">
            <v>54.247700000000002</v>
          </cell>
          <cell r="F1225">
            <v>23.174599999999998</v>
          </cell>
          <cell r="G1225">
            <v>21.115500000000001</v>
          </cell>
          <cell r="H1225">
            <v>54.263249999999999</v>
          </cell>
          <cell r="I1225">
            <v>64.992800000000003</v>
          </cell>
          <cell r="J1225">
            <v>27.5062</v>
          </cell>
          <cell r="K1225">
            <v>28.599200000000003</v>
          </cell>
        </row>
        <row r="1226">
          <cell r="A1226" t="str">
            <v>NEMVEDRAFT_v1g207240</v>
          </cell>
          <cell r="B1226" t="str">
            <v>nucleolar protein 10-like</v>
          </cell>
          <cell r="C1226">
            <v>6.1350400000000001E-5</v>
          </cell>
          <cell r="D1226">
            <v>56.708799999999997</v>
          </cell>
          <cell r="E1226">
            <v>17.855550000000001</v>
          </cell>
          <cell r="F1226">
            <v>25.644950000000001</v>
          </cell>
          <cell r="G1226">
            <v>20.405250000000002</v>
          </cell>
          <cell r="H1226">
            <v>79.541799999999995</v>
          </cell>
          <cell r="I1226">
            <v>19.24905</v>
          </cell>
          <cell r="J1226">
            <v>28.876199999999997</v>
          </cell>
          <cell r="K1226">
            <v>42.588650000000001</v>
          </cell>
        </row>
        <row r="1227">
          <cell r="A1227" t="str">
            <v>NEMVEDRAFT_v1g244272</v>
          </cell>
          <cell r="B1227" t="str">
            <v>predicted protein</v>
          </cell>
          <cell r="C1227">
            <v>6.1350400000000001E-5</v>
          </cell>
          <cell r="D1227">
            <v>157.74</v>
          </cell>
          <cell r="E1227">
            <v>55.241849999999999</v>
          </cell>
          <cell r="F1227">
            <v>37.968400000000003</v>
          </cell>
          <cell r="G1227">
            <v>95.178750000000008</v>
          </cell>
          <cell r="H1227">
            <v>76.701850000000007</v>
          </cell>
          <cell r="I1227">
            <v>38.56785</v>
          </cell>
          <cell r="J1227">
            <v>36.062049999999999</v>
          </cell>
          <cell r="K1227">
            <v>36.907350000000001</v>
          </cell>
        </row>
        <row r="1228">
          <cell r="A1228" t="str">
            <v>NEMVEDRAFT_v1g183264</v>
          </cell>
          <cell r="B1228" t="str">
            <v>all-trans-retinol -reductase-like</v>
          </cell>
          <cell r="C1228">
            <v>6.2194300000000002E-5</v>
          </cell>
          <cell r="D1228">
            <v>3253.0600000000004</v>
          </cell>
          <cell r="E1228">
            <v>1838.665</v>
          </cell>
          <cell r="F1228">
            <v>1128.0350000000001</v>
          </cell>
          <cell r="G1228">
            <v>1324.62</v>
          </cell>
          <cell r="H1228">
            <v>2080.875</v>
          </cell>
          <cell r="I1228">
            <v>1656.415</v>
          </cell>
          <cell r="J1228">
            <v>1003.1315</v>
          </cell>
          <cell r="K1228">
            <v>1001.8045</v>
          </cell>
        </row>
        <row r="1229">
          <cell r="A1229" t="str">
            <v>NEMVEDRAFT_v1g244405</v>
          </cell>
          <cell r="B1229" t="str">
            <v>protein</v>
          </cell>
          <cell r="C1229">
            <v>6.2559700000000003E-5</v>
          </cell>
          <cell r="D1229">
            <v>88.133250000000004</v>
          </cell>
          <cell r="E1229">
            <v>30.051500000000001</v>
          </cell>
          <cell r="F1229">
            <v>28.241399999999999</v>
          </cell>
          <cell r="G1229">
            <v>49.267949999999999</v>
          </cell>
          <cell r="H1229">
            <v>74.173299999999998</v>
          </cell>
          <cell r="I1229">
            <v>24.152149999999999</v>
          </cell>
          <cell r="J1229">
            <v>33.439149999999998</v>
          </cell>
          <cell r="K1229">
            <v>67.862449999999995</v>
          </cell>
        </row>
        <row r="1230">
          <cell r="A1230" t="str">
            <v>NEMVEDRAFT_v1g200349</v>
          </cell>
          <cell r="B1230" t="str">
            <v>protein</v>
          </cell>
          <cell r="C1230">
            <v>6.2786600000000006E-5</v>
          </cell>
          <cell r="D1230">
            <v>89.737349999999992</v>
          </cell>
          <cell r="E1230">
            <v>51.3748</v>
          </cell>
          <cell r="F1230">
            <v>53.0672</v>
          </cell>
          <cell r="G1230">
            <v>30.86505</v>
          </cell>
          <cell r="H1230">
            <v>94.413299999999992</v>
          </cell>
          <cell r="I1230">
            <v>32.266750000000002</v>
          </cell>
          <cell r="J1230">
            <v>11.897400000000001</v>
          </cell>
          <cell r="K1230">
            <v>35.691949999999999</v>
          </cell>
        </row>
        <row r="1231">
          <cell r="A1231" t="str">
            <v>NEMVEDRAFT_v1g245101</v>
          </cell>
          <cell r="B1231" t="str">
            <v>protein</v>
          </cell>
          <cell r="C1231">
            <v>6.2915699999999998E-5</v>
          </cell>
          <cell r="D1231">
            <v>556.10750000000007</v>
          </cell>
          <cell r="E1231">
            <v>1365.96</v>
          </cell>
          <cell r="F1231">
            <v>1143.5</v>
          </cell>
          <cell r="G1231">
            <v>728.75500000000011</v>
          </cell>
          <cell r="H1231">
            <v>547.33249999999998</v>
          </cell>
          <cell r="I1231">
            <v>1539.5650000000001</v>
          </cell>
          <cell r="J1231">
            <v>842.9665</v>
          </cell>
          <cell r="K1231">
            <v>683.68949999999995</v>
          </cell>
        </row>
        <row r="1232">
          <cell r="A1232" t="str">
            <v>NEMVEDRAFT_v1g79785</v>
          </cell>
          <cell r="B1232" t="str">
            <v>Transporter (Fragment)</v>
          </cell>
          <cell r="C1232">
            <v>6.3134399999999996E-5</v>
          </cell>
          <cell r="D1232">
            <v>64.281049999999993</v>
          </cell>
          <cell r="E1232">
            <v>18.474</v>
          </cell>
          <cell r="F1232">
            <v>21.792299999999997</v>
          </cell>
          <cell r="G1232">
            <v>37.839199999999998</v>
          </cell>
          <cell r="H1232">
            <v>29.771099999999997</v>
          </cell>
          <cell r="I1232">
            <v>27.215499999999999</v>
          </cell>
          <cell r="J1232">
            <v>21.440300000000001</v>
          </cell>
          <cell r="K1232">
            <v>89.689699999999988</v>
          </cell>
        </row>
        <row r="1233">
          <cell r="A1233" t="str">
            <v>NEMVEDRAFT_v1g101611</v>
          </cell>
          <cell r="B1233" t="str">
            <v>homeobox protein hox-d3</v>
          </cell>
          <cell r="C1233">
            <v>6.3352600000000001E-5</v>
          </cell>
          <cell r="D1233">
            <v>2.0480400000000003</v>
          </cell>
          <cell r="E1233">
            <v>23.178599999999999</v>
          </cell>
          <cell r="F1233">
            <v>23.527549999999998</v>
          </cell>
          <cell r="G1233">
            <v>30.413450000000001</v>
          </cell>
          <cell r="H1233">
            <v>4.9860199999999999</v>
          </cell>
          <cell r="I1233">
            <v>18.016750000000002</v>
          </cell>
          <cell r="J1233">
            <v>12.01718</v>
          </cell>
          <cell r="K1233">
            <v>13.494045</v>
          </cell>
        </row>
        <row r="1234">
          <cell r="A1234" t="str">
            <v>NEMVEDRAFT_v1g212567</v>
          </cell>
          <cell r="B1234" t="str">
            <v>syntrophin-like 2 cg4905-pc isoform 1</v>
          </cell>
          <cell r="C1234">
            <v>6.3477499999999997E-5</v>
          </cell>
          <cell r="D1234">
            <v>665.04649999999992</v>
          </cell>
          <cell r="E1234">
            <v>496.83199999999999</v>
          </cell>
          <cell r="F1234">
            <v>255.52749999999997</v>
          </cell>
          <cell r="G1234">
            <v>375.55099999999999</v>
          </cell>
          <cell r="H1234">
            <v>592.55399999999997</v>
          </cell>
          <cell r="I1234">
            <v>283.31849999999997</v>
          </cell>
          <cell r="J1234">
            <v>214.2235</v>
          </cell>
          <cell r="K1234">
            <v>241.215</v>
          </cell>
        </row>
        <row r="1235">
          <cell r="A1235" t="str">
            <v>NEMVEDRAFT_v1g208916</v>
          </cell>
          <cell r="B1235" t="str">
            <v>f-box only protein 30</v>
          </cell>
          <cell r="C1235">
            <v>6.3649600000000001E-5</v>
          </cell>
          <cell r="D1235">
            <v>80.202950000000001</v>
          </cell>
          <cell r="E1235">
            <v>29.307850000000002</v>
          </cell>
          <cell r="F1235">
            <v>62.058050000000001</v>
          </cell>
          <cell r="G1235">
            <v>70.318799999999996</v>
          </cell>
          <cell r="H1235">
            <v>84.546350000000004</v>
          </cell>
          <cell r="I1235">
            <v>27.936250000000001</v>
          </cell>
          <cell r="J1235">
            <v>66.808300000000003</v>
          </cell>
          <cell r="K1235">
            <v>127.51649999999999</v>
          </cell>
        </row>
        <row r="1236">
          <cell r="A1236" t="str">
            <v>NEMVEDRAFT_v1g79419</v>
          </cell>
          <cell r="B1236" t="str">
            <v>cell division control protein 45 homolog</v>
          </cell>
          <cell r="C1236">
            <v>6.5221600000000006E-5</v>
          </cell>
          <cell r="D1236">
            <v>25.282350000000001</v>
          </cell>
          <cell r="E1236">
            <v>9.2213200000000004</v>
          </cell>
          <cell r="F1236">
            <v>29.204349999999998</v>
          </cell>
          <cell r="G1236">
            <v>53.014099999999999</v>
          </cell>
          <cell r="H1236">
            <v>39.083300000000001</v>
          </cell>
          <cell r="I1236">
            <v>14.2849</v>
          </cell>
          <cell r="J1236">
            <v>28.753799999999998</v>
          </cell>
          <cell r="K1236">
            <v>51.966049999999996</v>
          </cell>
        </row>
        <row r="1237">
          <cell r="A1237" t="str">
            <v>NEMVEDRAFT_v1g213034</v>
          </cell>
          <cell r="B1237" t="str">
            <v>protein</v>
          </cell>
          <cell r="C1237">
            <v>6.5276800000000005E-5</v>
          </cell>
          <cell r="D1237">
            <v>15.21608</v>
          </cell>
          <cell r="E1237">
            <v>51.093049999999998</v>
          </cell>
          <cell r="F1237">
            <v>48.077550000000002</v>
          </cell>
          <cell r="G1237">
            <v>28.282699999999998</v>
          </cell>
          <cell r="H1237">
            <v>27.13165</v>
          </cell>
          <cell r="I1237">
            <v>81.777250000000009</v>
          </cell>
          <cell r="J1237">
            <v>47.829149999999998</v>
          </cell>
          <cell r="K1237">
            <v>24.233049999999999</v>
          </cell>
        </row>
        <row r="1238">
          <cell r="A1238" t="str">
            <v>NEMVEDRAFT_v1g124911</v>
          </cell>
          <cell r="B1238" t="str">
            <v>protein</v>
          </cell>
          <cell r="C1238">
            <v>6.5484399999999999E-5</v>
          </cell>
          <cell r="D1238">
            <v>7654.8249999999998</v>
          </cell>
          <cell r="E1238">
            <v>2513.0749999999998</v>
          </cell>
          <cell r="F1238">
            <v>1786.58</v>
          </cell>
          <cell r="G1238">
            <v>1142.4000000000001</v>
          </cell>
          <cell r="H1238">
            <v>3910.3949999999995</v>
          </cell>
          <cell r="I1238">
            <v>1199.8049999999998</v>
          </cell>
          <cell r="J1238">
            <v>323.39</v>
          </cell>
          <cell r="K1238">
            <v>1066.9025000000001</v>
          </cell>
        </row>
        <row r="1239">
          <cell r="A1239" t="str">
            <v>NEMVEDRAFT_v1g203294</v>
          </cell>
          <cell r="B1239" t="str">
            <v>protein</v>
          </cell>
          <cell r="C1239">
            <v>6.5521700000000007E-5</v>
          </cell>
          <cell r="D1239">
            <v>84.628449999999987</v>
          </cell>
          <cell r="E1239">
            <v>81.269749999999988</v>
          </cell>
          <cell r="F1239">
            <v>48.27505</v>
          </cell>
          <cell r="G1239">
            <v>46.7502</v>
          </cell>
          <cell r="H1239">
            <v>46.270849999999996</v>
          </cell>
          <cell r="I1239">
            <v>125.57075</v>
          </cell>
          <cell r="J1239">
            <v>31.722900000000003</v>
          </cell>
          <cell r="K1239">
            <v>30.0855</v>
          </cell>
        </row>
        <row r="1240">
          <cell r="A1240" t="str">
            <v>NEMVEDRAFT_v1g239786</v>
          </cell>
          <cell r="B1240" t="str">
            <v>protein</v>
          </cell>
          <cell r="C1240">
            <v>6.6019799999999994E-5</v>
          </cell>
          <cell r="D1240">
            <v>18002.3</v>
          </cell>
          <cell r="E1240">
            <v>22010.2</v>
          </cell>
          <cell r="F1240">
            <v>7567.6049999999996</v>
          </cell>
          <cell r="G1240">
            <v>9875.0649999999987</v>
          </cell>
          <cell r="H1240">
            <v>9718.4599999999991</v>
          </cell>
          <cell r="I1240">
            <v>17990.349999999999</v>
          </cell>
          <cell r="J1240">
            <v>5232.5149999999994</v>
          </cell>
          <cell r="K1240">
            <v>9515.6650000000009</v>
          </cell>
        </row>
        <row r="1241">
          <cell r="A1241" t="str">
            <v>NEMVEDRAFT_v1g200697</v>
          </cell>
          <cell r="B1241" t="str">
            <v>protein</v>
          </cell>
          <cell r="C1241">
            <v>6.6132300000000004E-5</v>
          </cell>
          <cell r="D1241">
            <v>172.29750000000001</v>
          </cell>
          <cell r="E1241">
            <v>64.588449999999995</v>
          </cell>
          <cell r="F1241">
            <v>71.365600000000001</v>
          </cell>
          <cell r="G1241">
            <v>67.736350000000002</v>
          </cell>
          <cell r="H1241">
            <v>132.61760000000001</v>
          </cell>
          <cell r="I1241">
            <v>41.605049999999999</v>
          </cell>
          <cell r="J1241">
            <v>74.733800000000002</v>
          </cell>
          <cell r="K1241">
            <v>69.972399999999993</v>
          </cell>
        </row>
        <row r="1242">
          <cell r="A1242" t="str">
            <v>NEMVEDRAFT_v1g16783</v>
          </cell>
          <cell r="B1242" t="str">
            <v>protein phosphatase 1 regulatory subunit 3d-like</v>
          </cell>
          <cell r="C1242">
            <v>6.6550800000000007E-5</v>
          </cell>
          <cell r="D1242">
            <v>222.65699999999998</v>
          </cell>
          <cell r="E1242">
            <v>560.78649999999993</v>
          </cell>
          <cell r="F1242">
            <v>266.62149999999997</v>
          </cell>
          <cell r="G1242">
            <v>455.61900000000003</v>
          </cell>
          <cell r="H1242">
            <v>139.80199999999999</v>
          </cell>
          <cell r="I1242">
            <v>446.89300000000003</v>
          </cell>
          <cell r="J1242">
            <v>270.71449999999999</v>
          </cell>
          <cell r="K1242">
            <v>273.73099999999999</v>
          </cell>
        </row>
        <row r="1243">
          <cell r="A1243" t="str">
            <v>NEMVEDRAFT_v1g237239</v>
          </cell>
          <cell r="B1243" t="str">
            <v>tropomyosin invertebrate</v>
          </cell>
          <cell r="C1243">
            <v>6.6550800000000007E-5</v>
          </cell>
          <cell r="D1243">
            <v>43105.649999999994</v>
          </cell>
          <cell r="E1243">
            <v>32362.2</v>
          </cell>
          <cell r="F1243">
            <v>16973.25</v>
          </cell>
          <cell r="G1243">
            <v>18716.050000000003</v>
          </cell>
          <cell r="H1243">
            <v>27498.95</v>
          </cell>
          <cell r="I1243">
            <v>23097.599999999999</v>
          </cell>
          <cell r="J1243">
            <v>11416.04</v>
          </cell>
          <cell r="K1243">
            <v>15048.5</v>
          </cell>
        </row>
        <row r="1244">
          <cell r="A1244" t="str">
            <v>NEMVEDRAFT_v1g242587</v>
          </cell>
          <cell r="B1244" t="str">
            <v>protein</v>
          </cell>
          <cell r="C1244">
            <v>6.6553900000000007E-5</v>
          </cell>
          <cell r="D1244">
            <v>755.30950000000007</v>
          </cell>
          <cell r="E1244">
            <v>1769.03</v>
          </cell>
          <cell r="F1244">
            <v>1404.7150000000001</v>
          </cell>
          <cell r="G1244">
            <v>1119.165</v>
          </cell>
          <cell r="H1244">
            <v>593.11300000000006</v>
          </cell>
          <cell r="I1244">
            <v>1917.1999999999998</v>
          </cell>
          <cell r="J1244">
            <v>888.57100000000003</v>
          </cell>
          <cell r="K1244">
            <v>914.49450000000002</v>
          </cell>
        </row>
        <row r="1245">
          <cell r="A1245" t="str">
            <v>NEMVEDRAFT_v1g160201</v>
          </cell>
          <cell r="B1245" t="str">
            <v>tripartite motif-containing protein 2</v>
          </cell>
          <cell r="C1245">
            <v>6.6975899999999997E-5</v>
          </cell>
          <cell r="D1245">
            <v>101.4324</v>
          </cell>
          <cell r="E1245">
            <v>449.09699999999998</v>
          </cell>
          <cell r="F1245">
            <v>302.80700000000002</v>
          </cell>
          <cell r="G1245">
            <v>168.91899999999998</v>
          </cell>
          <cell r="H1245">
            <v>133.63849999999999</v>
          </cell>
          <cell r="I1245">
            <v>215.82849999999999</v>
          </cell>
          <cell r="J1245">
            <v>271.64</v>
          </cell>
          <cell r="K1245">
            <v>203.5625</v>
          </cell>
        </row>
        <row r="1246">
          <cell r="A1246" t="str">
            <v>NEMVEDRAFT_v1g127140</v>
          </cell>
          <cell r="B1246" t="str">
            <v>collagen alpha-1 chain</v>
          </cell>
          <cell r="C1246">
            <v>6.7267600000000006E-5</v>
          </cell>
          <cell r="D1246">
            <v>204.21100000000001</v>
          </cell>
          <cell r="E1246">
            <v>232.16149999999999</v>
          </cell>
          <cell r="F1246">
            <v>191.08449999999999</v>
          </cell>
          <cell r="G1246">
            <v>364.38249999999999</v>
          </cell>
          <cell r="H1246">
            <v>201.0155</v>
          </cell>
          <cell r="I1246">
            <v>127.20099999999999</v>
          </cell>
          <cell r="J1246">
            <v>216.84399999999999</v>
          </cell>
          <cell r="K1246">
            <v>520.79399999999998</v>
          </cell>
        </row>
        <row r="1247">
          <cell r="A1247" t="str">
            <v>NEMVEDRAFT_v1g200917</v>
          </cell>
          <cell r="B1247" t="str">
            <v>protein</v>
          </cell>
          <cell r="C1247">
            <v>6.7980900000000005E-5</v>
          </cell>
          <cell r="D1247">
            <v>30.411650000000002</v>
          </cell>
          <cell r="E1247">
            <v>7.2095599999999997</v>
          </cell>
          <cell r="F1247">
            <v>9.6907600000000009</v>
          </cell>
          <cell r="G1247">
            <v>12.010580000000001</v>
          </cell>
          <cell r="H1247">
            <v>18.112400000000001</v>
          </cell>
          <cell r="I1247">
            <v>2.3746200000000002</v>
          </cell>
          <cell r="J1247">
            <v>5.3314399999999997</v>
          </cell>
          <cell r="K1247">
            <v>16.544995</v>
          </cell>
        </row>
        <row r="1248">
          <cell r="A1248" t="str">
            <v>NEMVEDRAFT_v1g205864</v>
          </cell>
          <cell r="B1248" t="str">
            <v>low density lipoprotein receptor adapter protein 1-like</v>
          </cell>
          <cell r="C1248">
            <v>6.7990600000000006E-5</v>
          </cell>
          <cell r="D1248">
            <v>103.45954999999999</v>
          </cell>
          <cell r="E1248">
            <v>53.230049999999999</v>
          </cell>
          <cell r="F1248">
            <v>40.241300000000003</v>
          </cell>
          <cell r="G1248">
            <v>46.8795</v>
          </cell>
          <cell r="H1248">
            <v>97.453850000000003</v>
          </cell>
          <cell r="I1248">
            <v>33.455500000000001</v>
          </cell>
          <cell r="J1248">
            <v>30.855600000000003</v>
          </cell>
          <cell r="K1248">
            <v>43.7791</v>
          </cell>
        </row>
        <row r="1249">
          <cell r="A1249" t="str">
            <v>NEMVEDRAFT_v1g196837</v>
          </cell>
          <cell r="B1249" t="str">
            <v>serine protease 23-like</v>
          </cell>
          <cell r="C1249">
            <v>6.8436399999999994E-5</v>
          </cell>
          <cell r="D1249">
            <v>22.835350000000002</v>
          </cell>
          <cell r="E1249">
            <v>62.169600000000003</v>
          </cell>
          <cell r="F1249">
            <v>56.590400000000002</v>
          </cell>
          <cell r="G1249">
            <v>29.122250000000001</v>
          </cell>
          <cell r="H1249">
            <v>17.689999999999998</v>
          </cell>
          <cell r="I1249">
            <v>48.408900000000003</v>
          </cell>
          <cell r="J1249">
            <v>45.10745</v>
          </cell>
          <cell r="K1249">
            <v>13.91465</v>
          </cell>
        </row>
        <row r="1250">
          <cell r="A1250" t="str">
            <v>NEMVEDRAFT_v1g248537</v>
          </cell>
          <cell r="B1250" t="str">
            <v>prolyl endopeptidase</v>
          </cell>
          <cell r="C1250">
            <v>6.9850099999999997E-5</v>
          </cell>
          <cell r="D1250">
            <v>116.99795</v>
          </cell>
          <cell r="E1250">
            <v>380.15700000000004</v>
          </cell>
          <cell r="F1250">
            <v>286.697</v>
          </cell>
          <cell r="G1250">
            <v>263.90449999999998</v>
          </cell>
          <cell r="H1250">
            <v>134.0795</v>
          </cell>
          <cell r="I1250">
            <v>528.04</v>
          </cell>
          <cell r="J1250">
            <v>225.43549999999999</v>
          </cell>
          <cell r="K1250">
            <v>212.41899999999998</v>
          </cell>
        </row>
        <row r="1251">
          <cell r="A1251" t="str">
            <v>NEMVEDRAFT_v1g203992</v>
          </cell>
          <cell r="B1251" t="str">
            <v>protein</v>
          </cell>
          <cell r="C1251">
            <v>7.0019999999999997E-5</v>
          </cell>
          <cell r="D1251">
            <v>21.075800000000001</v>
          </cell>
          <cell r="E1251">
            <v>4.7045950000000003</v>
          </cell>
          <cell r="F1251">
            <v>1.504955</v>
          </cell>
          <cell r="G1251">
            <v>1</v>
          </cell>
          <cell r="H1251">
            <v>24.217700000000001</v>
          </cell>
          <cell r="I1251">
            <v>2.4733450000000001</v>
          </cell>
          <cell r="J1251">
            <v>0.99232100000000001</v>
          </cell>
          <cell r="K1251">
            <v>3.6461800000000002</v>
          </cell>
        </row>
        <row r="1252">
          <cell r="A1252" t="str">
            <v>NEMVEDRAFT_v1g224555</v>
          </cell>
          <cell r="B1252" t="str">
            <v>group ii decarboxylase</v>
          </cell>
          <cell r="C1252">
            <v>7.0063700000000005E-5</v>
          </cell>
          <cell r="D1252">
            <v>931.59349999999995</v>
          </cell>
          <cell r="E1252">
            <v>1129.8845000000001</v>
          </cell>
          <cell r="F1252">
            <v>584.46499999999992</v>
          </cell>
          <cell r="G1252">
            <v>317.49800000000005</v>
          </cell>
          <cell r="H1252">
            <v>519.13400000000001</v>
          </cell>
          <cell r="I1252">
            <v>721.19849999999997</v>
          </cell>
          <cell r="J1252">
            <v>324.82349999999997</v>
          </cell>
          <cell r="K1252">
            <v>200.97899999999998</v>
          </cell>
        </row>
        <row r="1253">
          <cell r="A1253" t="str">
            <v>NEMVEDRAFT_v1g239742</v>
          </cell>
          <cell r="B1253" t="str">
            <v>predicted protein</v>
          </cell>
          <cell r="C1253">
            <v>7.0237899999999994E-5</v>
          </cell>
          <cell r="D1253">
            <v>445.57249999999999</v>
          </cell>
          <cell r="E1253">
            <v>190.20400000000001</v>
          </cell>
          <cell r="F1253">
            <v>138.898</v>
          </cell>
          <cell r="G1253">
            <v>191.97</v>
          </cell>
          <cell r="H1253">
            <v>277.44299999999998</v>
          </cell>
          <cell r="I1253">
            <v>155.04149999999998</v>
          </cell>
          <cell r="J1253">
            <v>82.867450000000005</v>
          </cell>
          <cell r="K1253">
            <v>108.84</v>
          </cell>
        </row>
        <row r="1254">
          <cell r="A1254" t="str">
            <v>NEMVEDRAFT_v1g88022</v>
          </cell>
          <cell r="B1254" t="str">
            <v>receptor-type tyrosine-protein phosphatase alpha</v>
          </cell>
          <cell r="C1254">
            <v>7.0297700000000003E-5</v>
          </cell>
          <cell r="D1254">
            <v>587.49900000000002</v>
          </cell>
          <cell r="E1254">
            <v>361.47900000000004</v>
          </cell>
          <cell r="F1254">
            <v>188.24250000000001</v>
          </cell>
          <cell r="G1254">
            <v>323.56899999999996</v>
          </cell>
          <cell r="H1254">
            <v>574.42450000000008</v>
          </cell>
          <cell r="I1254">
            <v>441.92899999999997</v>
          </cell>
          <cell r="J1254">
            <v>233.84</v>
          </cell>
          <cell r="K1254">
            <v>281.34749999999997</v>
          </cell>
        </row>
        <row r="1255">
          <cell r="A1255" t="str">
            <v>NEMVEDRAFT_v1g203009</v>
          </cell>
          <cell r="B1255" t="str">
            <v>pt repeat protein</v>
          </cell>
          <cell r="C1255">
            <v>7.0297700000000003E-5</v>
          </cell>
          <cell r="D1255">
            <v>128.80549999999999</v>
          </cell>
          <cell r="E1255">
            <v>53.817149999999998</v>
          </cell>
          <cell r="F1255">
            <v>40.42015</v>
          </cell>
          <cell r="G1255">
            <v>31.123699999999999</v>
          </cell>
          <cell r="H1255">
            <v>83.356049999999996</v>
          </cell>
          <cell r="I1255">
            <v>43.877850000000002</v>
          </cell>
          <cell r="J1255">
            <v>31.376650000000001</v>
          </cell>
          <cell r="K1255">
            <v>62.405700000000003</v>
          </cell>
        </row>
        <row r="1256">
          <cell r="A1256" t="str">
            <v>NEMVEDRAFT_v1g238811</v>
          </cell>
          <cell r="B1256" t="str">
            <v>cerebellar degeneration-related protein 2-like</v>
          </cell>
          <cell r="C1256">
            <v>7.0297700000000003E-5</v>
          </cell>
          <cell r="D1256">
            <v>329.87950000000001</v>
          </cell>
          <cell r="E1256">
            <v>833.91949999999997</v>
          </cell>
          <cell r="F1256">
            <v>349.24149999999997</v>
          </cell>
          <cell r="G1256">
            <v>297.286</v>
          </cell>
          <cell r="H1256">
            <v>258.31950000000001</v>
          </cell>
          <cell r="I1256">
            <v>511.60050000000001</v>
          </cell>
          <cell r="J1256">
            <v>307.10249999999996</v>
          </cell>
          <cell r="K1256">
            <v>242.80100000000002</v>
          </cell>
        </row>
        <row r="1257">
          <cell r="A1257" t="str">
            <v>NEMVEDRAFT_v1g207447</v>
          </cell>
          <cell r="B1257" t="str">
            <v>protein</v>
          </cell>
          <cell r="C1257">
            <v>7.0464599999999996E-5</v>
          </cell>
          <cell r="D1257">
            <v>208.25150000000002</v>
          </cell>
          <cell r="E1257">
            <v>619.72350000000006</v>
          </cell>
          <cell r="F1257">
            <v>443.48</v>
          </cell>
          <cell r="G1257">
            <v>403.24900000000002</v>
          </cell>
          <cell r="H1257">
            <v>115.58450000000001</v>
          </cell>
          <cell r="I1257">
            <v>598.99</v>
          </cell>
          <cell r="J1257">
            <v>448.42700000000002</v>
          </cell>
          <cell r="K1257">
            <v>320.476</v>
          </cell>
        </row>
        <row r="1258">
          <cell r="A1258" t="str">
            <v>NEMVEDRAFT_v1g217218</v>
          </cell>
          <cell r="B1258" t="str">
            <v>predicted protein</v>
          </cell>
          <cell r="C1258">
            <v>7.0770000000000002E-5</v>
          </cell>
          <cell r="D1258">
            <v>12.70763</v>
          </cell>
          <cell r="E1258">
            <v>1.86206</v>
          </cell>
          <cell r="F1258">
            <v>24.304699999999997</v>
          </cell>
          <cell r="G1258">
            <v>2.260065</v>
          </cell>
          <cell r="H1258">
            <v>81.632400000000004</v>
          </cell>
          <cell r="I1258">
            <v>22.46932</v>
          </cell>
          <cell r="J1258">
            <v>16.851150000000001</v>
          </cell>
          <cell r="K1258">
            <v>4.1915149999999999</v>
          </cell>
        </row>
        <row r="1259">
          <cell r="A1259" t="str">
            <v>NEMVEDRAFT_v1g245202</v>
          </cell>
          <cell r="B1259" t="str">
            <v>protein</v>
          </cell>
          <cell r="C1259">
            <v>7.0770000000000002E-5</v>
          </cell>
          <cell r="D1259">
            <v>227.58999999999997</v>
          </cell>
          <cell r="E1259">
            <v>487.65</v>
          </cell>
          <cell r="F1259">
            <v>405.34649999999999</v>
          </cell>
          <cell r="G1259">
            <v>517.99</v>
          </cell>
          <cell r="H1259">
            <v>171.60550000000001</v>
          </cell>
          <cell r="I1259">
            <v>621.36649999999997</v>
          </cell>
          <cell r="J1259">
            <v>252.52250000000001</v>
          </cell>
          <cell r="K1259">
            <v>261.72649999999999</v>
          </cell>
        </row>
        <row r="1260">
          <cell r="A1260" t="str">
            <v>NEMVEDRAFT_v1g89805</v>
          </cell>
          <cell r="B1260" t="str">
            <v>bone morphogenetic protein 7</v>
          </cell>
          <cell r="C1260">
            <v>7.1026999999999996E-5</v>
          </cell>
          <cell r="D1260">
            <v>16.009899999999998</v>
          </cell>
          <cell r="E1260">
            <v>3.9922550000000001</v>
          </cell>
          <cell r="F1260">
            <v>11.736895000000001</v>
          </cell>
          <cell r="G1260">
            <v>22.406700000000001</v>
          </cell>
          <cell r="H1260">
            <v>19.3767</v>
          </cell>
          <cell r="I1260">
            <v>1.8659049999999999</v>
          </cell>
          <cell r="J1260">
            <v>14.12945</v>
          </cell>
          <cell r="K1260">
            <v>21.33175</v>
          </cell>
        </row>
        <row r="1261">
          <cell r="A1261" t="str">
            <v>NEMVEDRAFT_v1g212323</v>
          </cell>
          <cell r="B1261" t="str">
            <v>smoothelin-like protein 1</v>
          </cell>
          <cell r="C1261">
            <v>7.1113700000000003E-5</v>
          </cell>
          <cell r="D1261">
            <v>193.63499999999999</v>
          </cell>
          <cell r="E1261">
            <v>137.31799999999998</v>
          </cell>
          <cell r="F1261">
            <v>56.255099999999999</v>
          </cell>
          <cell r="G1261">
            <v>90.787800000000004</v>
          </cell>
          <cell r="H1261">
            <v>172.136</v>
          </cell>
          <cell r="I1261">
            <v>97.486099999999993</v>
          </cell>
          <cell r="J1261">
            <v>68.894350000000003</v>
          </cell>
          <cell r="K1261">
            <v>221.44450000000001</v>
          </cell>
        </row>
        <row r="1262">
          <cell r="A1262" t="str">
            <v>NEMVEDRAFT_v1g242045</v>
          </cell>
          <cell r="B1262" t="str">
            <v>dihydropteridine reductase</v>
          </cell>
          <cell r="C1262">
            <v>7.1565399999999998E-5</v>
          </cell>
          <cell r="D1262">
            <v>990.37300000000005</v>
          </cell>
          <cell r="E1262">
            <v>2386.1149999999998</v>
          </cell>
          <cell r="F1262">
            <v>2926.0149999999999</v>
          </cell>
          <cell r="G1262">
            <v>2111.7399999999998</v>
          </cell>
          <cell r="H1262">
            <v>1047.8630000000001</v>
          </cell>
          <cell r="I1262">
            <v>3253.59</v>
          </cell>
          <cell r="J1262">
            <v>2265.7799999999997</v>
          </cell>
          <cell r="K1262">
            <v>1454.1399999999999</v>
          </cell>
        </row>
        <row r="1263">
          <cell r="A1263" t="str">
            <v>NEMVEDRAFT_v1g81219</v>
          </cell>
          <cell r="B1263" t="str">
            <v>condensin complex subunit 3</v>
          </cell>
          <cell r="C1263">
            <v>7.1589799999999997E-5</v>
          </cell>
          <cell r="D1263">
            <v>32.5047</v>
          </cell>
          <cell r="E1263">
            <v>10.027625</v>
          </cell>
          <cell r="F1263">
            <v>24.74165</v>
          </cell>
          <cell r="G1263">
            <v>70.642949999999999</v>
          </cell>
          <cell r="H1263">
            <v>81.740399999999994</v>
          </cell>
          <cell r="I1263">
            <v>24.248049999999999</v>
          </cell>
          <cell r="J1263">
            <v>35.809349999999995</v>
          </cell>
          <cell r="K1263">
            <v>45.564750000000004</v>
          </cell>
        </row>
        <row r="1264">
          <cell r="A1264" t="str">
            <v>NEMVEDRAFT_v1g103740</v>
          </cell>
          <cell r="B1264" t="str">
            <v>coiled-coil domain-containing protein 102a</v>
          </cell>
          <cell r="C1264">
            <v>7.1589799999999997E-5</v>
          </cell>
          <cell r="D1264">
            <v>17.771500000000003</v>
          </cell>
          <cell r="E1264">
            <v>1.3307500000000001</v>
          </cell>
          <cell r="F1264">
            <v>5.0189149999999998</v>
          </cell>
          <cell r="G1264">
            <v>14.851600000000001</v>
          </cell>
          <cell r="H1264">
            <v>19.651150000000001</v>
          </cell>
          <cell r="I1264">
            <v>4.3305350000000002</v>
          </cell>
          <cell r="J1264">
            <v>8.8006449999999994</v>
          </cell>
          <cell r="K1264">
            <v>14.559750000000001</v>
          </cell>
        </row>
        <row r="1265">
          <cell r="A1265" t="str">
            <v>NEMVEDRAFT_v1g177859</v>
          </cell>
          <cell r="B1265" t="str">
            <v>ras-related and estrogen-regulated growth inhibitor</v>
          </cell>
          <cell r="C1265">
            <v>7.1589799999999997E-5</v>
          </cell>
          <cell r="D1265">
            <v>47.1479</v>
          </cell>
          <cell r="E1265">
            <v>133.16900000000001</v>
          </cell>
          <cell r="F1265">
            <v>116.66895</v>
          </cell>
          <cell r="G1265">
            <v>124.042</v>
          </cell>
          <cell r="H1265">
            <v>36.517749999999999</v>
          </cell>
          <cell r="I1265">
            <v>116.16285000000001</v>
          </cell>
          <cell r="J1265">
            <v>108.17035</v>
          </cell>
          <cell r="K1265">
            <v>90.010449999999992</v>
          </cell>
        </row>
        <row r="1266">
          <cell r="A1266" t="str">
            <v>NEMVEDRAFT_v1g183914</v>
          </cell>
          <cell r="B1266" t="str">
            <v>interferon regulatory factor 2-binding partial</v>
          </cell>
          <cell r="C1266">
            <v>7.2731799999999994E-5</v>
          </cell>
          <cell r="D1266">
            <v>279.4255</v>
          </cell>
          <cell r="E1266">
            <v>895.43149999999991</v>
          </cell>
          <cell r="F1266">
            <v>433.63599999999997</v>
          </cell>
          <cell r="G1266">
            <v>476.28250000000003</v>
          </cell>
          <cell r="H1266">
            <v>254.37599999999998</v>
          </cell>
          <cell r="I1266">
            <v>600.48700000000008</v>
          </cell>
          <cell r="J1266">
            <v>344.13599999999997</v>
          </cell>
          <cell r="K1266">
            <v>354.07550000000003</v>
          </cell>
        </row>
        <row r="1267">
          <cell r="A1267" t="str">
            <v>NEMVEDRAFT_v1g95129</v>
          </cell>
          <cell r="B1267" t="str">
            <v>neuronal migration protein doublecortin isoform 2</v>
          </cell>
          <cell r="C1267">
            <v>7.3318299999999999E-5</v>
          </cell>
          <cell r="D1267">
            <v>28.496600000000001</v>
          </cell>
          <cell r="E1267">
            <v>93.677050000000008</v>
          </cell>
          <cell r="F1267">
            <v>118.37299999999999</v>
          </cell>
          <cell r="G1267">
            <v>65.089300000000009</v>
          </cell>
          <cell r="H1267">
            <v>41.870699999999999</v>
          </cell>
          <cell r="I1267">
            <v>55.238950000000003</v>
          </cell>
          <cell r="J1267">
            <v>105.39695</v>
          </cell>
          <cell r="K1267">
            <v>113.53035</v>
          </cell>
        </row>
        <row r="1268">
          <cell r="A1268" t="str">
            <v>NEMVEDRAFT_v1g52223</v>
          </cell>
          <cell r="B1268" t="str">
            <v>5-hydroxytryptamine receptor 4-like</v>
          </cell>
          <cell r="C1268">
            <v>7.3628500000000002E-5</v>
          </cell>
          <cell r="D1268">
            <v>13.037050000000001</v>
          </cell>
          <cell r="E1268">
            <v>1.18103</v>
          </cell>
          <cell r="F1268">
            <v>2.30905</v>
          </cell>
          <cell r="G1268">
            <v>2.1954149999999997</v>
          </cell>
          <cell r="H1268">
            <v>10.08301</v>
          </cell>
          <cell r="I1268">
            <v>3.7143749999999995</v>
          </cell>
          <cell r="J1268">
            <v>0.86729999999999996</v>
          </cell>
          <cell r="K1268">
            <v>1.0952250000000001</v>
          </cell>
        </row>
        <row r="1269">
          <cell r="A1269" t="str">
            <v>NEMVEDRAFT_v1g163815</v>
          </cell>
          <cell r="B1269" t="str">
            <v>Asparagine synthetase</v>
          </cell>
          <cell r="C1269">
            <v>7.4317200000000001E-5</v>
          </cell>
          <cell r="D1269">
            <v>140.76249999999999</v>
          </cell>
          <cell r="E1269">
            <v>412.36799999999999</v>
          </cell>
          <cell r="F1269">
            <v>295.85699999999997</v>
          </cell>
          <cell r="G1269">
            <v>190.745</v>
          </cell>
          <cell r="H1269">
            <v>145.03579999999999</v>
          </cell>
          <cell r="I1269">
            <v>406.988</v>
          </cell>
          <cell r="J1269">
            <v>365.01099999999997</v>
          </cell>
          <cell r="K1269">
            <v>257.20749999999998</v>
          </cell>
        </row>
        <row r="1270">
          <cell r="A1270" t="str">
            <v>NEMVEDRAFT_v1g245419</v>
          </cell>
          <cell r="B1270" t="str">
            <v>predicted protein</v>
          </cell>
          <cell r="C1270">
            <v>7.5831E-5</v>
          </cell>
          <cell r="D1270">
            <v>156.30349999999999</v>
          </cell>
          <cell r="E1270">
            <v>287.54399999999998</v>
          </cell>
          <cell r="F1270">
            <v>207.75150000000002</v>
          </cell>
          <cell r="G1270">
            <v>175.89099999999999</v>
          </cell>
          <cell r="H1270">
            <v>132.6335</v>
          </cell>
          <cell r="I1270">
            <v>445.13150000000002</v>
          </cell>
          <cell r="J1270">
            <v>188.22500000000002</v>
          </cell>
          <cell r="K1270">
            <v>136.56650000000002</v>
          </cell>
        </row>
        <row r="1271">
          <cell r="A1271" t="str">
            <v>NEMVEDRAFT_v1g201389</v>
          </cell>
          <cell r="B1271" t="str">
            <v>predicted protein</v>
          </cell>
          <cell r="C1271">
            <v>7.6057399999999995E-5</v>
          </cell>
          <cell r="D1271">
            <v>29.883749999999999</v>
          </cell>
          <cell r="E1271">
            <v>89.653549999999996</v>
          </cell>
          <cell r="F1271">
            <v>93.331900000000005</v>
          </cell>
          <cell r="G1271">
            <v>97.827500000000001</v>
          </cell>
          <cell r="H1271">
            <v>34.556699999999999</v>
          </cell>
          <cell r="I1271">
            <v>75.790050000000008</v>
          </cell>
          <cell r="J1271">
            <v>98.275900000000007</v>
          </cell>
          <cell r="K1271">
            <v>89.169299999999993</v>
          </cell>
        </row>
        <row r="1272">
          <cell r="A1272" t="str">
            <v>NEMVEDRAFT_v1g163453</v>
          </cell>
          <cell r="B1272" t="str">
            <v>discoidin domain-containing receptor 2 precursor</v>
          </cell>
          <cell r="C1272">
            <v>7.6057399999999995E-5</v>
          </cell>
          <cell r="D1272">
            <v>96.984250000000003</v>
          </cell>
          <cell r="E1272">
            <v>70.561149999999998</v>
          </cell>
          <cell r="F1272">
            <v>147.19400000000002</v>
          </cell>
          <cell r="G1272">
            <v>131.53555</v>
          </cell>
          <cell r="H1272">
            <v>99.396199999999993</v>
          </cell>
          <cell r="I1272">
            <v>73.871800000000007</v>
          </cell>
          <cell r="J1272">
            <v>243.10300000000001</v>
          </cell>
          <cell r="K1272">
            <v>234.25350000000003</v>
          </cell>
        </row>
        <row r="1273">
          <cell r="A1273" t="str">
            <v>NEMVEDRAFT_v1g80581</v>
          </cell>
          <cell r="B1273" t="str">
            <v>zinc finger ccch domain-containing protein 14 isoform 2</v>
          </cell>
          <cell r="C1273">
            <v>7.7347699999999998E-5</v>
          </cell>
          <cell r="D1273">
            <v>48.336649999999999</v>
          </cell>
          <cell r="E1273">
            <v>157.11500000000001</v>
          </cell>
          <cell r="F1273">
            <v>650.63750000000005</v>
          </cell>
          <cell r="G1273">
            <v>171.82850000000002</v>
          </cell>
          <cell r="H1273">
            <v>57.837049999999998</v>
          </cell>
          <cell r="I1273">
            <v>178.08350000000002</v>
          </cell>
          <cell r="J1273">
            <v>296.57550000000003</v>
          </cell>
          <cell r="K1273">
            <v>153.85249999999999</v>
          </cell>
        </row>
        <row r="1274">
          <cell r="A1274" t="str">
            <v>NEMVEDRAFT_v1g92160</v>
          </cell>
          <cell r="B1274" t="str">
            <v>protein</v>
          </cell>
          <cell r="C1274">
            <v>7.8775000000000004E-5</v>
          </cell>
          <cell r="D1274">
            <v>22.616399999999999</v>
          </cell>
          <cell r="E1274">
            <v>9.2213200000000004</v>
          </cell>
          <cell r="F1274">
            <v>2.30905</v>
          </cell>
          <cell r="G1274">
            <v>14.206</v>
          </cell>
          <cell r="H1274">
            <v>18.460850000000001</v>
          </cell>
          <cell r="I1274">
            <v>5.5541300000000007</v>
          </cell>
          <cell r="J1274">
            <v>5.084015</v>
          </cell>
          <cell r="K1274">
            <v>12.799050000000001</v>
          </cell>
        </row>
        <row r="1275">
          <cell r="A1275" t="str">
            <v>NEMVEDRAFT_v1g133486</v>
          </cell>
          <cell r="B1275" t="str">
            <v>probable g-protein coupled receptor 133-like</v>
          </cell>
          <cell r="C1275">
            <v>7.8798899999999995E-5</v>
          </cell>
          <cell r="D1275">
            <v>85.688050000000004</v>
          </cell>
          <cell r="E1275">
            <v>47.225999999999999</v>
          </cell>
          <cell r="F1275">
            <v>28.70185</v>
          </cell>
          <cell r="G1275">
            <v>30.026399999999999</v>
          </cell>
          <cell r="H1275">
            <v>71.478349999999992</v>
          </cell>
          <cell r="I1275">
            <v>25.436799999999998</v>
          </cell>
          <cell r="J1275">
            <v>21.8049</v>
          </cell>
          <cell r="K1275">
            <v>38.4221</v>
          </cell>
        </row>
        <row r="1276">
          <cell r="A1276" t="str">
            <v>NEMVEDRAFT_v1g164013</v>
          </cell>
          <cell r="B1276" t="str">
            <v>phospholipase d2</v>
          </cell>
          <cell r="C1276">
            <v>7.9334500000000004E-5</v>
          </cell>
          <cell r="D1276">
            <v>181.1525</v>
          </cell>
          <cell r="E1276">
            <v>97.512949999999989</v>
          </cell>
          <cell r="F1276">
            <v>77.6524</v>
          </cell>
          <cell r="G1276">
            <v>67.414000000000001</v>
          </cell>
          <cell r="H1276">
            <v>193.25450000000001</v>
          </cell>
          <cell r="I1276">
            <v>115.43350000000001</v>
          </cell>
          <cell r="J1276">
            <v>78.809750000000008</v>
          </cell>
          <cell r="K1276">
            <v>73.543750000000003</v>
          </cell>
        </row>
        <row r="1277">
          <cell r="A1277" t="str">
            <v>NEMVEDRAFT_v1g247234</v>
          </cell>
          <cell r="B1277" t="str">
            <v>protein</v>
          </cell>
          <cell r="C1277">
            <v>7.9334500000000004E-5</v>
          </cell>
          <cell r="D1277">
            <v>267.31550000000004</v>
          </cell>
          <cell r="E1277">
            <v>95.446200000000005</v>
          </cell>
          <cell r="F1277">
            <v>85.621750000000006</v>
          </cell>
          <cell r="G1277">
            <v>137.92500000000001</v>
          </cell>
          <cell r="H1277">
            <v>273.32299999999998</v>
          </cell>
          <cell r="I1277">
            <v>77.394599999999997</v>
          </cell>
          <cell r="J1277">
            <v>48.821449999999999</v>
          </cell>
          <cell r="K1277">
            <v>92.32</v>
          </cell>
        </row>
        <row r="1278">
          <cell r="A1278" t="str">
            <v>NEMVEDRAFT_v1g28519</v>
          </cell>
          <cell r="B1278" t="str">
            <v>cyclic amp-responsive element-binding protein 3-like protein 2-like</v>
          </cell>
          <cell r="C1278">
            <v>7.95274E-5</v>
          </cell>
          <cell r="D1278">
            <v>288.70400000000001</v>
          </cell>
          <cell r="E1278">
            <v>138.49250000000001</v>
          </cell>
          <cell r="F1278">
            <v>65.982050000000001</v>
          </cell>
          <cell r="G1278">
            <v>115.71299999999999</v>
          </cell>
          <cell r="H1278">
            <v>301.87400000000002</v>
          </cell>
          <cell r="I1278">
            <v>171.36649999999997</v>
          </cell>
          <cell r="J1278">
            <v>162.45350000000002</v>
          </cell>
          <cell r="K1278">
            <v>217.13800000000001</v>
          </cell>
        </row>
        <row r="1279">
          <cell r="A1279" t="str">
            <v>NEMVEDRAFT_v1g40031</v>
          </cell>
          <cell r="B1279" t="str">
            <v>--</v>
          </cell>
          <cell r="C1279">
            <v>7.9782299999999997E-5</v>
          </cell>
          <cell r="D1279">
            <v>238.5215</v>
          </cell>
          <cell r="E1279">
            <v>86.686700000000002</v>
          </cell>
          <cell r="F1279">
            <v>125.57444999999998</v>
          </cell>
          <cell r="G1279">
            <v>162.14150000000001</v>
          </cell>
          <cell r="H1279">
            <v>255.8005</v>
          </cell>
          <cell r="I1279">
            <v>87.991299999999995</v>
          </cell>
          <cell r="J1279">
            <v>113.3845</v>
          </cell>
          <cell r="K1279">
            <v>132.18199999999999</v>
          </cell>
        </row>
        <row r="1280">
          <cell r="A1280" t="str">
            <v>NEMVEDRAFT_v1g167553</v>
          </cell>
          <cell r="B1280" t="str">
            <v>rho-related gtp-binding protein</v>
          </cell>
          <cell r="C1280">
            <v>7.9782299999999997E-5</v>
          </cell>
          <cell r="D1280">
            <v>55.297049999999999</v>
          </cell>
          <cell r="E1280">
            <v>187.19799999999998</v>
          </cell>
          <cell r="F1280">
            <v>194.256</v>
          </cell>
          <cell r="G1280">
            <v>120.298</v>
          </cell>
          <cell r="H1280">
            <v>53.82235</v>
          </cell>
          <cell r="I1280">
            <v>129.0325</v>
          </cell>
          <cell r="J1280">
            <v>118.7135</v>
          </cell>
          <cell r="K1280">
            <v>111.5915</v>
          </cell>
        </row>
        <row r="1281">
          <cell r="A1281" t="str">
            <v>NEMVEDRAFT_v1g79938</v>
          </cell>
          <cell r="B1281" t="str">
            <v>--</v>
          </cell>
          <cell r="C1281">
            <v>7.9846300000000002E-5</v>
          </cell>
          <cell r="D1281">
            <v>1</v>
          </cell>
          <cell r="E1281">
            <v>4.5793549999999996</v>
          </cell>
          <cell r="F1281">
            <v>10.432770000000001</v>
          </cell>
          <cell r="G1281">
            <v>8.2007049999999992</v>
          </cell>
          <cell r="H1281">
            <v>1</v>
          </cell>
          <cell r="I1281">
            <v>6.1964350000000001</v>
          </cell>
          <cell r="J1281">
            <v>1.9820250000000001</v>
          </cell>
          <cell r="K1281">
            <v>2.2856749999999999</v>
          </cell>
        </row>
        <row r="1282">
          <cell r="A1282" t="str">
            <v>NEMVEDRAFT_v1g178222</v>
          </cell>
          <cell r="B1282" t="str">
            <v>rho-related btb domain-containing protein 3</v>
          </cell>
          <cell r="C1282">
            <v>8.0077699999999994E-5</v>
          </cell>
          <cell r="D1282">
            <v>383.94299999999998</v>
          </cell>
          <cell r="E1282">
            <v>130.476</v>
          </cell>
          <cell r="F1282">
            <v>109.52000000000001</v>
          </cell>
          <cell r="G1282">
            <v>135.92399999999998</v>
          </cell>
          <cell r="H1282">
            <v>249.04399999999998</v>
          </cell>
          <cell r="I1282">
            <v>179.054</v>
          </cell>
          <cell r="J1282">
            <v>145.75650000000002</v>
          </cell>
          <cell r="K1282">
            <v>142.59350000000001</v>
          </cell>
        </row>
        <row r="1283">
          <cell r="A1283" t="str">
            <v>NEMVEDRAFT_v1g203852</v>
          </cell>
          <cell r="B1283" t="str">
            <v>protein</v>
          </cell>
          <cell r="C1283">
            <v>8.0101700000000006E-5</v>
          </cell>
          <cell r="D1283">
            <v>2.0480400000000003</v>
          </cell>
          <cell r="E1283">
            <v>6.0040399999999998</v>
          </cell>
          <cell r="F1283">
            <v>9.6311700000000009</v>
          </cell>
          <cell r="G1283">
            <v>26.603549999999998</v>
          </cell>
          <cell r="H1283">
            <v>1.9981100000000001</v>
          </cell>
          <cell r="I1283">
            <v>13.052605</v>
          </cell>
          <cell r="J1283">
            <v>7.9281050000000004</v>
          </cell>
          <cell r="K1283">
            <v>10.913605</v>
          </cell>
        </row>
        <row r="1284">
          <cell r="A1284" t="str">
            <v>NEMVEDRAFT_v1g143492</v>
          </cell>
          <cell r="B1284" t="str">
            <v>Integrin beta (Fragment)</v>
          </cell>
          <cell r="C1284">
            <v>8.0882400000000003E-5</v>
          </cell>
          <cell r="D1284">
            <v>243.42000000000002</v>
          </cell>
          <cell r="E1284">
            <v>85.207049999999995</v>
          </cell>
          <cell r="F1284">
            <v>30.167250000000003</v>
          </cell>
          <cell r="G1284">
            <v>10.590070000000001</v>
          </cell>
          <cell r="H1284">
            <v>95.902549999999991</v>
          </cell>
          <cell r="I1284">
            <v>42.671750000000003</v>
          </cell>
          <cell r="J1284">
            <v>10.157534999999999</v>
          </cell>
          <cell r="K1284">
            <v>15.725300000000001</v>
          </cell>
        </row>
        <row r="1285">
          <cell r="A1285" t="str">
            <v>NEMVEDRAFT_v1g43312</v>
          </cell>
          <cell r="B1285" t="str">
            <v>elongation of very long chain fatty acids protein aael008004-like</v>
          </cell>
          <cell r="C1285">
            <v>8.1413800000000003E-5</v>
          </cell>
          <cell r="D1285">
            <v>506.94449999999995</v>
          </cell>
          <cell r="E1285">
            <v>176.88850000000002</v>
          </cell>
          <cell r="F1285">
            <v>126.22199999999999</v>
          </cell>
          <cell r="G1285">
            <v>174.7955</v>
          </cell>
          <cell r="H1285">
            <v>334.28999999999996</v>
          </cell>
          <cell r="I1285">
            <v>231.96799999999999</v>
          </cell>
          <cell r="J1285">
            <v>178.66649999999998</v>
          </cell>
          <cell r="K1285">
            <v>141.92349999999999</v>
          </cell>
        </row>
        <row r="1286">
          <cell r="A1286" t="str">
            <v>NEMVEDRAFT_v1g204438</v>
          </cell>
          <cell r="B1286" t="str">
            <v>ras-related and estrogen-regulated growth inhibitor</v>
          </cell>
          <cell r="C1286">
            <v>8.1635800000000002E-5</v>
          </cell>
          <cell r="D1286">
            <v>38.6038</v>
          </cell>
          <cell r="E1286">
            <v>9.3152600000000003</v>
          </cell>
          <cell r="F1286">
            <v>13.345949999999998</v>
          </cell>
          <cell r="G1286">
            <v>13.882729999999999</v>
          </cell>
          <cell r="H1286">
            <v>22.916450000000001</v>
          </cell>
          <cell r="I1286">
            <v>5.5628449999999994</v>
          </cell>
          <cell r="J1286">
            <v>2.2294499999999999</v>
          </cell>
          <cell r="K1286">
            <v>5.4318499999999998</v>
          </cell>
        </row>
        <row r="1287">
          <cell r="A1287" t="str">
            <v>NEMVEDRAFT_v1g246527</v>
          </cell>
          <cell r="B1287" t="str">
            <v>e3 ubiquitin-protein ligase rnf170 isoform 1</v>
          </cell>
          <cell r="C1287">
            <v>8.2222699999999995E-5</v>
          </cell>
          <cell r="D1287">
            <v>89.430399999999992</v>
          </cell>
          <cell r="E1287">
            <v>271.68499999999995</v>
          </cell>
          <cell r="F1287">
            <v>203.14499999999998</v>
          </cell>
          <cell r="G1287">
            <v>157.36149999999998</v>
          </cell>
          <cell r="H1287">
            <v>69.788749999999993</v>
          </cell>
          <cell r="I1287">
            <v>185.0095</v>
          </cell>
          <cell r="J1287">
            <v>196.22649999999999</v>
          </cell>
          <cell r="K1287">
            <v>134.5095</v>
          </cell>
        </row>
        <row r="1288">
          <cell r="A1288" t="str">
            <v>NEMVEDRAFT_v1g214753</v>
          </cell>
          <cell r="B1288" t="str">
            <v>alanine--glyoxylate aminotransferase mitochondrial</v>
          </cell>
          <cell r="C1288">
            <v>8.3217899999999995E-5</v>
          </cell>
          <cell r="D1288">
            <v>252.28149999999999</v>
          </cell>
          <cell r="E1288">
            <v>135.57999999999998</v>
          </cell>
          <cell r="F1288">
            <v>87.720550000000003</v>
          </cell>
          <cell r="G1288">
            <v>125.012</v>
          </cell>
          <cell r="H1288">
            <v>193.42400000000001</v>
          </cell>
          <cell r="I1288">
            <v>61.37435</v>
          </cell>
          <cell r="J1288">
            <v>80.437700000000007</v>
          </cell>
          <cell r="K1288">
            <v>118.8125</v>
          </cell>
        </row>
        <row r="1289">
          <cell r="A1289" t="str">
            <v>NEMVEDRAFT_v1g171463</v>
          </cell>
          <cell r="B1289" t="str">
            <v>cd151 antigen</v>
          </cell>
          <cell r="C1289">
            <v>8.46973E-5</v>
          </cell>
          <cell r="D1289">
            <v>1138.1199999999999</v>
          </cell>
          <cell r="E1289">
            <v>481.66199999999998</v>
          </cell>
          <cell r="F1289">
            <v>378.91750000000002</v>
          </cell>
          <cell r="G1289">
            <v>536.20450000000005</v>
          </cell>
          <cell r="H1289">
            <v>1125.0700000000002</v>
          </cell>
          <cell r="I1289">
            <v>570.7170000000001</v>
          </cell>
          <cell r="J1289">
            <v>576.03500000000008</v>
          </cell>
          <cell r="K1289">
            <v>594.12799999999993</v>
          </cell>
        </row>
        <row r="1290">
          <cell r="A1290" t="str">
            <v>NEMVEDRAFT_v1g203501</v>
          </cell>
          <cell r="B1290" t="str">
            <v>predicted protein</v>
          </cell>
          <cell r="C1290">
            <v>8.4726600000000003E-5</v>
          </cell>
          <cell r="D1290">
            <v>119.22399999999999</v>
          </cell>
          <cell r="E1290">
            <v>162.6645</v>
          </cell>
          <cell r="F1290">
            <v>74.399050000000003</v>
          </cell>
          <cell r="G1290">
            <v>149.93549999999999</v>
          </cell>
          <cell r="H1290">
            <v>122.60300000000001</v>
          </cell>
          <cell r="I1290">
            <v>246.15699999999998</v>
          </cell>
          <cell r="J1290">
            <v>82.883099999999999</v>
          </cell>
          <cell r="K1290">
            <v>29.76465</v>
          </cell>
        </row>
        <row r="1291">
          <cell r="A1291" t="str">
            <v>NEMVEDRAFT_v1g233661</v>
          </cell>
          <cell r="B1291" t="str">
            <v>phd finger protein 13</v>
          </cell>
          <cell r="C1291">
            <v>8.5842500000000004E-5</v>
          </cell>
          <cell r="D1291">
            <v>232.22050000000002</v>
          </cell>
          <cell r="E1291">
            <v>738.07400000000007</v>
          </cell>
          <cell r="F1291">
            <v>564.98900000000003</v>
          </cell>
          <cell r="G1291">
            <v>387.303</v>
          </cell>
          <cell r="H1291">
            <v>239.066</v>
          </cell>
          <cell r="I1291">
            <v>587.76299999999992</v>
          </cell>
          <cell r="J1291">
            <v>466.09500000000003</v>
          </cell>
          <cell r="K1291">
            <v>409.60900000000004</v>
          </cell>
        </row>
        <row r="1292">
          <cell r="A1292" t="str">
            <v>NEMVEDRAFT_v1g214434</v>
          </cell>
          <cell r="B1292" t="str">
            <v>obscurin isoform 1</v>
          </cell>
          <cell r="C1292">
            <v>8.6086800000000004E-5</v>
          </cell>
          <cell r="D1292">
            <v>113.86984999999999</v>
          </cell>
          <cell r="E1292">
            <v>281.39949999999999</v>
          </cell>
          <cell r="F1292">
            <v>444.92399999999998</v>
          </cell>
          <cell r="G1292">
            <v>358.04649999999998</v>
          </cell>
          <cell r="H1292">
            <v>58.845399999999998</v>
          </cell>
          <cell r="I1292">
            <v>250.54250000000002</v>
          </cell>
          <cell r="J1292">
            <v>304.31299999999999</v>
          </cell>
          <cell r="K1292">
            <v>392.03100000000001</v>
          </cell>
        </row>
        <row r="1293">
          <cell r="A1293" t="str">
            <v>NEMVEDRAFT_v1g242725</v>
          </cell>
          <cell r="B1293" t="str">
            <v>protein</v>
          </cell>
          <cell r="C1293">
            <v>8.6793300000000001E-5</v>
          </cell>
          <cell r="D1293">
            <v>45.232849999999999</v>
          </cell>
          <cell r="E1293">
            <v>16.6814</v>
          </cell>
          <cell r="F1293">
            <v>8.6320399999999999</v>
          </cell>
          <cell r="G1293">
            <v>18.338200000000001</v>
          </cell>
          <cell r="H1293">
            <v>51.3123</v>
          </cell>
          <cell r="I1293">
            <v>20.472650000000002</v>
          </cell>
          <cell r="J1293">
            <v>21.92465</v>
          </cell>
          <cell r="K1293">
            <v>19.496200000000002</v>
          </cell>
        </row>
        <row r="1294">
          <cell r="A1294" t="str">
            <v>NEMVEDRAFT_v1g190506</v>
          </cell>
          <cell r="B1294" t="str">
            <v>major vault protein</v>
          </cell>
          <cell r="C1294">
            <v>8.8486399999999994E-5</v>
          </cell>
          <cell r="D1294">
            <v>1713.51</v>
          </cell>
          <cell r="E1294">
            <v>1091.75</v>
          </cell>
          <cell r="F1294">
            <v>486.4665</v>
          </cell>
          <cell r="G1294">
            <v>466.79499999999996</v>
          </cell>
          <cell r="H1294">
            <v>1234.1199999999999</v>
          </cell>
          <cell r="I1294">
            <v>739.70699999999999</v>
          </cell>
          <cell r="J1294">
            <v>663.05849999999998</v>
          </cell>
          <cell r="K1294">
            <v>934.27650000000006</v>
          </cell>
        </row>
        <row r="1295">
          <cell r="A1295" t="str">
            <v>NEMVEDRAFT_v1g102076</v>
          </cell>
          <cell r="B1295" t="str">
            <v>lanc-like protein 3</v>
          </cell>
          <cell r="C1295">
            <v>8.9300400000000003E-5</v>
          </cell>
          <cell r="D1295">
            <v>99.095950000000002</v>
          </cell>
          <cell r="E1295">
            <v>29.4331</v>
          </cell>
          <cell r="F1295">
            <v>40.899199999999993</v>
          </cell>
          <cell r="G1295">
            <v>68.382850000000005</v>
          </cell>
          <cell r="H1295">
            <v>86.069500000000005</v>
          </cell>
          <cell r="I1295">
            <v>30.982199999999999</v>
          </cell>
          <cell r="J1295">
            <v>43.872950000000003</v>
          </cell>
          <cell r="K1295">
            <v>71.137949999999989</v>
          </cell>
        </row>
        <row r="1296">
          <cell r="A1296" t="str">
            <v>NEMVEDRAFT_v1g31543</v>
          </cell>
          <cell r="B1296" t="str">
            <v>armadillo repeat-containing protein 4</v>
          </cell>
          <cell r="C1296">
            <v>8.9791900000000003E-5</v>
          </cell>
          <cell r="D1296">
            <v>46.223100000000002</v>
          </cell>
          <cell r="E1296">
            <v>26.1845</v>
          </cell>
          <cell r="F1296">
            <v>15.302099999999999</v>
          </cell>
          <cell r="G1296">
            <v>9.5565750000000005</v>
          </cell>
          <cell r="H1296">
            <v>31.806199999999997</v>
          </cell>
          <cell r="I1296">
            <v>26.738799999999998</v>
          </cell>
          <cell r="J1296">
            <v>11.39995</v>
          </cell>
          <cell r="K1296">
            <v>11.583645000000001</v>
          </cell>
        </row>
        <row r="1297">
          <cell r="A1297" t="str">
            <v>NEMVEDRAFT_v1g218792</v>
          </cell>
          <cell r="B1297" t="str">
            <v>metabotropic glutamate receptor 2</v>
          </cell>
          <cell r="C1297">
            <v>9.0505400000000003E-5</v>
          </cell>
          <cell r="D1297">
            <v>126.51400000000001</v>
          </cell>
          <cell r="E1297">
            <v>109.4662</v>
          </cell>
          <cell r="F1297">
            <v>43.645200000000003</v>
          </cell>
          <cell r="G1297">
            <v>54.951750000000004</v>
          </cell>
          <cell r="H1297">
            <v>106.729</v>
          </cell>
          <cell r="I1297">
            <v>102.40705</v>
          </cell>
          <cell r="J1297">
            <v>50.667999999999999</v>
          </cell>
          <cell r="K1297">
            <v>47.6997</v>
          </cell>
        </row>
        <row r="1298">
          <cell r="A1298" t="str">
            <v>NEMVEDRAFT_v1g120503</v>
          </cell>
          <cell r="B1298" t="str">
            <v>hmg box-containing protein 1 isoform 2</v>
          </cell>
          <cell r="C1298">
            <v>9.1552199999999994E-5</v>
          </cell>
          <cell r="D1298">
            <v>44.220050000000001</v>
          </cell>
          <cell r="E1298">
            <v>23.366399999999999</v>
          </cell>
          <cell r="F1298">
            <v>26.745699999999999</v>
          </cell>
          <cell r="G1298">
            <v>73.22444999999999</v>
          </cell>
          <cell r="H1298">
            <v>34.115749999999998</v>
          </cell>
          <cell r="I1298">
            <v>19.205500000000001</v>
          </cell>
          <cell r="J1298">
            <v>45.732550000000003</v>
          </cell>
          <cell r="K1298">
            <v>78.58</v>
          </cell>
        </row>
        <row r="1299">
          <cell r="A1299" t="str">
            <v>NEMVEDRAFT_v1g97018</v>
          </cell>
          <cell r="B1299" t="str">
            <v>btb poz domain-containing protein kctd21</v>
          </cell>
          <cell r="C1299">
            <v>9.1552199999999994E-5</v>
          </cell>
          <cell r="D1299">
            <v>146.7021</v>
          </cell>
          <cell r="E1299">
            <v>79.383200000000002</v>
          </cell>
          <cell r="F1299">
            <v>28.887650000000001</v>
          </cell>
          <cell r="G1299">
            <v>22.406700000000001</v>
          </cell>
          <cell r="H1299">
            <v>88.419049999999999</v>
          </cell>
          <cell r="I1299">
            <v>51.402500000000003</v>
          </cell>
          <cell r="J1299">
            <v>22.669550000000001</v>
          </cell>
          <cell r="K1299">
            <v>12.74915</v>
          </cell>
        </row>
        <row r="1300">
          <cell r="A1300" t="str">
            <v>NEMVEDRAFT_v1g44470</v>
          </cell>
          <cell r="B1300" t="str">
            <v>--</v>
          </cell>
          <cell r="C1300">
            <v>9.1973300000000003E-5</v>
          </cell>
          <cell r="D1300">
            <v>27.283349999999999</v>
          </cell>
          <cell r="E1300">
            <v>26.615000000000002</v>
          </cell>
          <cell r="F1300">
            <v>10.83357</v>
          </cell>
          <cell r="G1300">
            <v>7.2965</v>
          </cell>
          <cell r="H1300">
            <v>17.85642</v>
          </cell>
          <cell r="I1300">
            <v>24.169599999999999</v>
          </cell>
          <cell r="J1300">
            <v>4.5839249999999998</v>
          </cell>
          <cell r="K1300">
            <v>1.215395</v>
          </cell>
        </row>
        <row r="1301">
          <cell r="A1301" t="str">
            <v>NEMVEDRAFT_v1g100901</v>
          </cell>
          <cell r="B1301" t="str">
            <v>--</v>
          </cell>
          <cell r="C1301">
            <v>9.2067599999999999E-5</v>
          </cell>
          <cell r="D1301">
            <v>26.559049999999999</v>
          </cell>
          <cell r="E1301">
            <v>52.799500000000002</v>
          </cell>
          <cell r="F1301">
            <v>112.88149999999999</v>
          </cell>
          <cell r="G1301">
            <v>74.840900000000005</v>
          </cell>
          <cell r="H1301">
            <v>26.690750000000001</v>
          </cell>
          <cell r="I1301">
            <v>24.8032</v>
          </cell>
          <cell r="J1301">
            <v>79.724150000000009</v>
          </cell>
          <cell r="K1301">
            <v>76.844149999999999</v>
          </cell>
        </row>
        <row r="1302">
          <cell r="A1302" t="str">
            <v>NEMVEDRAFT_v1g203775</v>
          </cell>
          <cell r="B1302" t="str">
            <v>tyrosinase</v>
          </cell>
          <cell r="C1302">
            <v>9.2067599999999999E-5</v>
          </cell>
          <cell r="D1302">
            <v>292.71850000000001</v>
          </cell>
          <cell r="E1302">
            <v>149.17714999999998</v>
          </cell>
          <cell r="F1302">
            <v>22.277200000000001</v>
          </cell>
          <cell r="G1302">
            <v>37.838349999999998</v>
          </cell>
          <cell r="H1302">
            <v>149.86699999999999</v>
          </cell>
          <cell r="I1302">
            <v>49.641199999999998</v>
          </cell>
          <cell r="J1302">
            <v>8.4281950000000005</v>
          </cell>
          <cell r="K1302">
            <v>10.243544999999999</v>
          </cell>
        </row>
        <row r="1303">
          <cell r="A1303" t="str">
            <v>NEMVEDRAFT_v1g224471</v>
          </cell>
          <cell r="B1303" t="str">
            <v>prominin-1 precursor</v>
          </cell>
          <cell r="C1303">
            <v>9.2468100000000003E-5</v>
          </cell>
          <cell r="D1303">
            <v>66.592999999999989</v>
          </cell>
          <cell r="E1303">
            <v>34.6935</v>
          </cell>
          <cell r="F1303">
            <v>21.577249999999999</v>
          </cell>
          <cell r="G1303">
            <v>26.603549999999998</v>
          </cell>
          <cell r="H1303">
            <v>65.135600000000011</v>
          </cell>
          <cell r="I1303">
            <v>30.392150000000001</v>
          </cell>
          <cell r="J1303">
            <v>22.305</v>
          </cell>
          <cell r="K1303">
            <v>21.306800000000003</v>
          </cell>
        </row>
        <row r="1304">
          <cell r="A1304" t="str">
            <v>NEMVEDRAFT_v1g242530</v>
          </cell>
          <cell r="B1304" t="str">
            <v>predicted protein</v>
          </cell>
          <cell r="C1304">
            <v>9.2713200000000005E-5</v>
          </cell>
          <cell r="D1304">
            <v>856.44299999999998</v>
          </cell>
          <cell r="E1304">
            <v>1994.99</v>
          </cell>
          <cell r="F1304">
            <v>3096.835</v>
          </cell>
          <cell r="G1304">
            <v>2208.35</v>
          </cell>
          <cell r="H1304">
            <v>1285.83</v>
          </cell>
          <cell r="I1304">
            <v>2565.145</v>
          </cell>
          <cell r="J1304">
            <v>2785.3150000000001</v>
          </cell>
          <cell r="K1304">
            <v>2144.915</v>
          </cell>
        </row>
        <row r="1305">
          <cell r="A1305" t="str">
            <v>NEMVEDRAFT_v1g211086</v>
          </cell>
          <cell r="B1305" t="str">
            <v>protein</v>
          </cell>
          <cell r="C1305">
            <v>9.3198900000000006E-5</v>
          </cell>
          <cell r="D1305">
            <v>232.99200000000002</v>
          </cell>
          <cell r="E1305">
            <v>61.778149999999997</v>
          </cell>
          <cell r="F1305">
            <v>64.600700000000003</v>
          </cell>
          <cell r="G1305">
            <v>86.654799999999994</v>
          </cell>
          <cell r="H1305">
            <v>163.51080000000002</v>
          </cell>
          <cell r="I1305">
            <v>57.052549999999997</v>
          </cell>
          <cell r="J1305">
            <v>48.685949999999998</v>
          </cell>
          <cell r="K1305">
            <v>87.358650000000011</v>
          </cell>
        </row>
        <row r="1306">
          <cell r="A1306" t="str">
            <v>NEMVEDRAFT_v1g200069</v>
          </cell>
          <cell r="B1306" t="str">
            <v>f-box wd repeat-containing protein 12-like</v>
          </cell>
          <cell r="C1306">
            <v>9.4111799999999996E-5</v>
          </cell>
          <cell r="D1306">
            <v>147.256</v>
          </cell>
          <cell r="E1306">
            <v>95.219099999999997</v>
          </cell>
          <cell r="F1306">
            <v>34.708150000000003</v>
          </cell>
          <cell r="G1306">
            <v>49.267949999999999</v>
          </cell>
          <cell r="H1306">
            <v>109.69800000000001</v>
          </cell>
          <cell r="I1306">
            <v>86.758800000000008</v>
          </cell>
          <cell r="J1306">
            <v>49.813800000000001</v>
          </cell>
          <cell r="K1306">
            <v>104.5986</v>
          </cell>
        </row>
        <row r="1307">
          <cell r="A1307" t="str">
            <v>NEMVEDRAFT_v1g25679</v>
          </cell>
          <cell r="B1307" t="str">
            <v>dystrophin- partial</v>
          </cell>
          <cell r="C1307">
            <v>9.4362499999999997E-5</v>
          </cell>
          <cell r="D1307">
            <v>48.492100000000001</v>
          </cell>
          <cell r="E1307">
            <v>159.77600000000001</v>
          </cell>
          <cell r="F1307">
            <v>146.40950000000001</v>
          </cell>
          <cell r="G1307">
            <v>111.71035000000001</v>
          </cell>
          <cell r="H1307">
            <v>52.669049999999999</v>
          </cell>
          <cell r="I1307">
            <v>135.07149999999999</v>
          </cell>
          <cell r="J1307">
            <v>95.785850000000011</v>
          </cell>
          <cell r="K1307">
            <v>50.797049999999999</v>
          </cell>
        </row>
        <row r="1308">
          <cell r="A1308" t="str">
            <v>NEMVEDRAFT_v1g242476</v>
          </cell>
          <cell r="B1308" t="str">
            <v>predicted protein</v>
          </cell>
          <cell r="C1308">
            <v>9.4518099999999999E-5</v>
          </cell>
          <cell r="D1308">
            <v>72.915099999999995</v>
          </cell>
          <cell r="E1308">
            <v>19.8047</v>
          </cell>
          <cell r="F1308">
            <v>23.539250000000003</v>
          </cell>
          <cell r="G1308">
            <v>36.290300000000002</v>
          </cell>
          <cell r="H1308">
            <v>56.902749999999997</v>
          </cell>
          <cell r="I1308">
            <v>11.768015</v>
          </cell>
          <cell r="J1308">
            <v>29.509149999999998</v>
          </cell>
          <cell r="K1308">
            <v>44.078450000000004</v>
          </cell>
        </row>
        <row r="1309">
          <cell r="A1309" t="str">
            <v>NEMVEDRAFT_v1g20744</v>
          </cell>
          <cell r="B1309" t="str">
            <v>wd repeat and hmg-box dna-binding protein 1</v>
          </cell>
          <cell r="C1309">
            <v>9.5063599999999996E-5</v>
          </cell>
          <cell r="D1309">
            <v>55.407550000000001</v>
          </cell>
          <cell r="E1309">
            <v>38.748350000000002</v>
          </cell>
          <cell r="F1309">
            <v>49.525400000000005</v>
          </cell>
          <cell r="G1309">
            <v>136.44149999999999</v>
          </cell>
          <cell r="H1309">
            <v>77.614549999999994</v>
          </cell>
          <cell r="I1309">
            <v>39.721699999999998</v>
          </cell>
          <cell r="J1309">
            <v>62.067899999999995</v>
          </cell>
          <cell r="K1309">
            <v>105.5895</v>
          </cell>
        </row>
        <row r="1310">
          <cell r="A1310" t="str">
            <v>NEMVEDRAFT_v1g159334</v>
          </cell>
          <cell r="B1310" t="str">
            <v>Pyruvate carboxylase</v>
          </cell>
          <cell r="C1310">
            <v>9.5567800000000003E-5</v>
          </cell>
          <cell r="D1310">
            <v>217.69749999999999</v>
          </cell>
          <cell r="E1310">
            <v>178.96250000000001</v>
          </cell>
          <cell r="F1310">
            <v>72.245399999999989</v>
          </cell>
          <cell r="G1310">
            <v>98.149050000000003</v>
          </cell>
          <cell r="H1310">
            <v>153.607</v>
          </cell>
          <cell r="I1310">
            <v>89.406499999999994</v>
          </cell>
          <cell r="J1310">
            <v>50.438900000000004</v>
          </cell>
          <cell r="K1310">
            <v>173.9975</v>
          </cell>
        </row>
        <row r="1311">
          <cell r="A1311" t="str">
            <v>NEMVEDRAFT_v1g197982</v>
          </cell>
          <cell r="B1311" t="str">
            <v>phytanoyl- dioxygenase</v>
          </cell>
          <cell r="C1311">
            <v>9.5812500000000005E-5</v>
          </cell>
          <cell r="D1311">
            <v>107.13435000000001</v>
          </cell>
          <cell r="E1311">
            <v>57.472800000000007</v>
          </cell>
          <cell r="F1311">
            <v>34.756050000000002</v>
          </cell>
          <cell r="G1311">
            <v>47.525099999999995</v>
          </cell>
          <cell r="H1311">
            <v>86.050999999999988</v>
          </cell>
          <cell r="I1311">
            <v>53.93685</v>
          </cell>
          <cell r="J1311">
            <v>28.00365</v>
          </cell>
          <cell r="K1311">
            <v>41.818799999999996</v>
          </cell>
        </row>
        <row r="1312">
          <cell r="A1312" t="str">
            <v>NEMVEDRAFT_v1g200587</v>
          </cell>
          <cell r="B1312" t="str">
            <v>predicted protein</v>
          </cell>
          <cell r="C1312">
            <v>9.7140100000000002E-5</v>
          </cell>
          <cell r="D1312">
            <v>13.85135</v>
          </cell>
          <cell r="E1312">
            <v>4.6732849999999999</v>
          </cell>
          <cell r="F1312">
            <v>3.9122900000000005</v>
          </cell>
          <cell r="G1312">
            <v>3.5996199999999998</v>
          </cell>
          <cell r="H1312">
            <v>10.431425000000001</v>
          </cell>
          <cell r="I1312">
            <v>1</v>
          </cell>
          <cell r="J1312">
            <v>1</v>
          </cell>
          <cell r="K1312">
            <v>2.43079</v>
          </cell>
        </row>
        <row r="1313">
          <cell r="A1313" t="str">
            <v>NEMVEDRAFT_v1g194562</v>
          </cell>
          <cell r="B1313" t="str">
            <v>Transmembrane emp24 domain-containing protein</v>
          </cell>
          <cell r="C1313">
            <v>9.7263999999999996E-5</v>
          </cell>
          <cell r="D1313">
            <v>585.54549999999995</v>
          </cell>
          <cell r="E1313">
            <v>1631.6950000000002</v>
          </cell>
          <cell r="F1313">
            <v>1288.2049999999999</v>
          </cell>
          <cell r="G1313">
            <v>931.24500000000012</v>
          </cell>
          <cell r="H1313">
            <v>525.06349999999998</v>
          </cell>
          <cell r="I1313">
            <v>1486.4</v>
          </cell>
          <cell r="J1313">
            <v>1021.2445</v>
          </cell>
          <cell r="K1313">
            <v>1165.69</v>
          </cell>
        </row>
        <row r="1314">
          <cell r="A1314" t="str">
            <v>NEMVEDRAFT_v1g89179</v>
          </cell>
          <cell r="B1314" t="str">
            <v>dead-box helicase dbp80-like</v>
          </cell>
          <cell r="C1314">
            <v>9.9019500000000003E-5</v>
          </cell>
          <cell r="D1314">
            <v>166.41900000000001</v>
          </cell>
          <cell r="E1314">
            <v>272.65550000000002</v>
          </cell>
          <cell r="F1314">
            <v>504.92399999999998</v>
          </cell>
          <cell r="G1314">
            <v>359.346</v>
          </cell>
          <cell r="H1314">
            <v>231.69099999999997</v>
          </cell>
          <cell r="I1314">
            <v>191.1885</v>
          </cell>
          <cell r="J1314">
            <v>475.40449999999998</v>
          </cell>
          <cell r="K1314">
            <v>426.94849999999997</v>
          </cell>
        </row>
        <row r="1315">
          <cell r="A1315" t="str">
            <v>NEMVEDRAFT_v1g242730</v>
          </cell>
          <cell r="B1315" t="str">
            <v>lon protease homolog peroxisomal</v>
          </cell>
          <cell r="C1315">
            <v>9.9122200000000004E-5</v>
          </cell>
          <cell r="D1315">
            <v>110.24440000000001</v>
          </cell>
          <cell r="E1315">
            <v>45.832700000000003</v>
          </cell>
          <cell r="F1315">
            <v>52.498249999999999</v>
          </cell>
          <cell r="G1315">
            <v>52.304749999999999</v>
          </cell>
          <cell r="H1315">
            <v>116.152</v>
          </cell>
          <cell r="I1315">
            <v>21.071400000000001</v>
          </cell>
          <cell r="J1315">
            <v>74.007249999999999</v>
          </cell>
          <cell r="K1315">
            <v>89.468600000000009</v>
          </cell>
        </row>
        <row r="1316">
          <cell r="A1316" t="str">
            <v>NEMVEDRAFT_v1g201671</v>
          </cell>
          <cell r="B1316" t="str">
            <v>transmembrane protein 116</v>
          </cell>
          <cell r="C1316">
            <v>1.0103999999999999E-4</v>
          </cell>
          <cell r="D1316">
            <v>332.81549999999999</v>
          </cell>
          <cell r="E1316">
            <v>146.35149999999999</v>
          </cell>
          <cell r="F1316">
            <v>143.3295</v>
          </cell>
          <cell r="G1316">
            <v>161.173</v>
          </cell>
          <cell r="H1316">
            <v>271.31900000000002</v>
          </cell>
          <cell r="I1316">
            <v>101.04365</v>
          </cell>
          <cell r="J1316">
            <v>123.56049999999999</v>
          </cell>
          <cell r="K1316">
            <v>131.9075</v>
          </cell>
        </row>
        <row r="1317">
          <cell r="A1317" t="str">
            <v>NEMVEDRAFT_v1g207879</v>
          </cell>
          <cell r="B1317" t="str">
            <v>chitinase 1</v>
          </cell>
          <cell r="C1317">
            <v>1.0198E-4</v>
          </cell>
          <cell r="D1317">
            <v>1627.53</v>
          </cell>
          <cell r="E1317">
            <v>395.76499999999999</v>
          </cell>
          <cell r="F1317">
            <v>185.65625</v>
          </cell>
          <cell r="G1317">
            <v>157.108</v>
          </cell>
          <cell r="H1317">
            <v>802.89800000000002</v>
          </cell>
          <cell r="I1317">
            <v>301.55335000000002</v>
          </cell>
          <cell r="J1317">
            <v>61.260100000000001</v>
          </cell>
          <cell r="K1317">
            <v>346.25200000000001</v>
          </cell>
        </row>
        <row r="1318">
          <cell r="A1318" t="str">
            <v>NEMVEDRAFT_v1g106520</v>
          </cell>
          <cell r="B1318" t="str">
            <v>Structural maintenance of chromosomes protein</v>
          </cell>
          <cell r="C1318">
            <v>1.02466E-4</v>
          </cell>
          <cell r="D1318">
            <v>34.045349999999999</v>
          </cell>
          <cell r="E1318">
            <v>20.642299999999999</v>
          </cell>
          <cell r="F1318">
            <v>29.012700000000002</v>
          </cell>
          <cell r="G1318">
            <v>95.309699999999992</v>
          </cell>
          <cell r="H1318">
            <v>62.326750000000004</v>
          </cell>
          <cell r="I1318">
            <v>19.882649999999998</v>
          </cell>
          <cell r="J1318">
            <v>35.07235</v>
          </cell>
          <cell r="K1318">
            <v>64.565550000000002</v>
          </cell>
        </row>
        <row r="1319">
          <cell r="A1319" t="str">
            <v>NEMVEDRAFT_v1g159282</v>
          </cell>
          <cell r="B1319" t="str">
            <v>testis-expressed sequence 30 protein isoform 1</v>
          </cell>
          <cell r="C1319">
            <v>1.03403E-4</v>
          </cell>
          <cell r="D1319">
            <v>210.74549999999999</v>
          </cell>
          <cell r="E1319">
            <v>80.275649999999999</v>
          </cell>
          <cell r="F1319">
            <v>80.602800000000002</v>
          </cell>
          <cell r="G1319">
            <v>77.356700000000004</v>
          </cell>
          <cell r="H1319">
            <v>129.33685</v>
          </cell>
          <cell r="I1319">
            <v>65.114900000000006</v>
          </cell>
          <cell r="J1319">
            <v>61.82835</v>
          </cell>
          <cell r="K1319">
            <v>59.6755</v>
          </cell>
        </row>
        <row r="1320">
          <cell r="A1320" t="str">
            <v>NEMVEDRAFT_v1g41570</v>
          </cell>
          <cell r="B1320" t="str">
            <v>g2 mitotic-specific cyclin-b2</v>
          </cell>
          <cell r="C1320">
            <v>1.03491E-4</v>
          </cell>
          <cell r="D1320">
            <v>1</v>
          </cell>
          <cell r="E1320">
            <v>5.9482499999999998</v>
          </cell>
          <cell r="F1320">
            <v>15.397950000000002</v>
          </cell>
          <cell r="G1320">
            <v>6.7155450000000005</v>
          </cell>
          <cell r="H1320">
            <v>1.15987</v>
          </cell>
          <cell r="I1320">
            <v>3.7405249999999999</v>
          </cell>
          <cell r="J1320">
            <v>6.3211449999999996</v>
          </cell>
          <cell r="K1320">
            <v>6.6971349999999994</v>
          </cell>
        </row>
        <row r="1321">
          <cell r="A1321" t="str">
            <v>NEMVEDRAFT_v1g124231</v>
          </cell>
          <cell r="B1321" t="str">
            <v>--</v>
          </cell>
          <cell r="C1321">
            <v>1.03607E-4</v>
          </cell>
          <cell r="D1321">
            <v>72.055800000000005</v>
          </cell>
          <cell r="E1321">
            <v>357.66700000000003</v>
          </cell>
          <cell r="F1321">
            <v>275.101</v>
          </cell>
          <cell r="G1321">
            <v>177.51150000000001</v>
          </cell>
          <cell r="H1321">
            <v>98.955449999999999</v>
          </cell>
          <cell r="I1321">
            <v>206.48750000000001</v>
          </cell>
          <cell r="J1321">
            <v>228.17150000000001</v>
          </cell>
          <cell r="K1321">
            <v>192.905</v>
          </cell>
        </row>
        <row r="1322">
          <cell r="A1322" t="str">
            <v>NEMVEDRAFT_v1g233391</v>
          </cell>
          <cell r="B1322" t="str">
            <v>predicted protein</v>
          </cell>
          <cell r="C1322">
            <v>1.04126E-4</v>
          </cell>
          <cell r="D1322">
            <v>89.252399999999994</v>
          </cell>
          <cell r="E1322">
            <v>122.33500000000001</v>
          </cell>
          <cell r="F1322">
            <v>262.82150000000001</v>
          </cell>
          <cell r="G1322">
            <v>125.8505</v>
          </cell>
          <cell r="H1322">
            <v>174.35599999999999</v>
          </cell>
          <cell r="I1322">
            <v>390.68349999999998</v>
          </cell>
          <cell r="J1322">
            <v>290.88200000000001</v>
          </cell>
          <cell r="K1322">
            <v>101.47284999999999</v>
          </cell>
        </row>
        <row r="1323">
          <cell r="A1323" t="str">
            <v>NEMVEDRAFT_v1g220328</v>
          </cell>
          <cell r="B1323" t="str">
            <v>receptor-type tyrosine-protein phosphatase alpha isoform 2</v>
          </cell>
          <cell r="C1323">
            <v>1.04126E-4</v>
          </cell>
          <cell r="D1323">
            <v>109.09450000000001</v>
          </cell>
          <cell r="E1323">
            <v>281.47750000000002</v>
          </cell>
          <cell r="F1323">
            <v>179.88</v>
          </cell>
          <cell r="G1323">
            <v>155.09949999999998</v>
          </cell>
          <cell r="H1323">
            <v>97.142049999999998</v>
          </cell>
          <cell r="I1323">
            <v>260.71199999999999</v>
          </cell>
          <cell r="J1323">
            <v>127.0916</v>
          </cell>
          <cell r="K1323">
            <v>93.731500000000011</v>
          </cell>
        </row>
        <row r="1324">
          <cell r="A1324" t="str">
            <v>NEMVEDRAFT_v1g113239</v>
          </cell>
          <cell r="B1324" t="str">
            <v>protein</v>
          </cell>
          <cell r="C1324">
            <v>1.0456E-4</v>
          </cell>
          <cell r="D1324">
            <v>335.60250000000002</v>
          </cell>
          <cell r="E1324">
            <v>95.798400000000001</v>
          </cell>
          <cell r="F1324">
            <v>46.241699999999994</v>
          </cell>
          <cell r="G1324">
            <v>35.386099999999999</v>
          </cell>
          <cell r="H1324">
            <v>115.44565</v>
          </cell>
          <cell r="I1324">
            <v>31.50245</v>
          </cell>
          <cell r="J1324">
            <v>8.7927900000000001</v>
          </cell>
          <cell r="K1324">
            <v>24.62865</v>
          </cell>
        </row>
        <row r="1325">
          <cell r="A1325" t="str">
            <v>NEMVEDRAFT_v1g31202</v>
          </cell>
          <cell r="B1325" t="str">
            <v>histone h2a deubiquitinase mysm1</v>
          </cell>
          <cell r="C1325">
            <v>1.04992E-4</v>
          </cell>
          <cell r="D1325">
            <v>53.711399999999998</v>
          </cell>
          <cell r="E1325">
            <v>166.36750000000001</v>
          </cell>
          <cell r="F1325">
            <v>183.54050000000001</v>
          </cell>
          <cell r="G1325">
            <v>118.6185</v>
          </cell>
          <cell r="H1325">
            <v>63.319450000000003</v>
          </cell>
          <cell r="I1325">
            <v>132.12200000000001</v>
          </cell>
          <cell r="J1325">
            <v>157.042</v>
          </cell>
          <cell r="K1325">
            <v>110.32655</v>
          </cell>
        </row>
        <row r="1326">
          <cell r="A1326" t="str">
            <v>NEMVEDRAFT_v1g129247</v>
          </cell>
          <cell r="B1326" t="str">
            <v>tctex1 domain-containing protein 1-like</v>
          </cell>
          <cell r="C1326">
            <v>1.04992E-4</v>
          </cell>
          <cell r="D1326">
            <v>56.661799999999999</v>
          </cell>
          <cell r="E1326">
            <v>13.401445000000001</v>
          </cell>
          <cell r="F1326">
            <v>15.35</v>
          </cell>
          <cell r="G1326">
            <v>15.367899999999999</v>
          </cell>
          <cell r="H1326">
            <v>36.061300000000003</v>
          </cell>
          <cell r="I1326">
            <v>5.5715599999999998</v>
          </cell>
          <cell r="J1326">
            <v>6.8186200000000001</v>
          </cell>
          <cell r="K1326">
            <v>16.940650000000002</v>
          </cell>
        </row>
        <row r="1327">
          <cell r="A1327" t="str">
            <v>NEMVEDRAFT_v1g34342</v>
          </cell>
          <cell r="B1327" t="str">
            <v>zinc finger protein 808</v>
          </cell>
          <cell r="C1327">
            <v>1.05133E-4</v>
          </cell>
          <cell r="D1327">
            <v>45.453749999999999</v>
          </cell>
          <cell r="E1327">
            <v>14.113775</v>
          </cell>
          <cell r="F1327">
            <v>26.751550000000002</v>
          </cell>
          <cell r="G1327">
            <v>37.58155</v>
          </cell>
          <cell r="H1327">
            <v>43.427950000000003</v>
          </cell>
          <cell r="I1327">
            <v>9.3295349999999999</v>
          </cell>
          <cell r="J1327">
            <v>35.947450000000003</v>
          </cell>
          <cell r="K1327">
            <v>50.5261</v>
          </cell>
        </row>
        <row r="1328">
          <cell r="A1328" t="str">
            <v>NEMVEDRAFT_v1g20904</v>
          </cell>
          <cell r="B1328" t="str">
            <v>disintegrin and metalloproteinase domain-containing protein 10</v>
          </cell>
          <cell r="C1328">
            <v>1.0542E-4</v>
          </cell>
          <cell r="D1328">
            <v>242.97149999999999</v>
          </cell>
          <cell r="E1328">
            <v>97.207700000000003</v>
          </cell>
          <cell r="F1328">
            <v>96.101550000000003</v>
          </cell>
          <cell r="G1328">
            <v>100.34625</v>
          </cell>
          <cell r="H1328">
            <v>230.96850000000001</v>
          </cell>
          <cell r="I1328">
            <v>63.821550000000002</v>
          </cell>
          <cell r="J1328">
            <v>128.69974999999999</v>
          </cell>
          <cell r="K1328">
            <v>221.99950000000001</v>
          </cell>
        </row>
        <row r="1329">
          <cell r="A1329" t="str">
            <v>NEMVEDRAFT_v1g247626</v>
          </cell>
          <cell r="B1329" t="str">
            <v>ancient ubiquitous protein 1</v>
          </cell>
          <cell r="C1329">
            <v>1.0697200000000001E-4</v>
          </cell>
          <cell r="D1329">
            <v>129.48699999999999</v>
          </cell>
          <cell r="E1329">
            <v>341.44749999999999</v>
          </cell>
          <cell r="F1329">
            <v>347.04899999999998</v>
          </cell>
          <cell r="G1329">
            <v>284.95550000000003</v>
          </cell>
          <cell r="H1329">
            <v>116.334</v>
          </cell>
          <cell r="I1329">
            <v>345.83199999999999</v>
          </cell>
          <cell r="J1329">
            <v>251.31950000000001</v>
          </cell>
          <cell r="K1329">
            <v>217.18099999999998</v>
          </cell>
        </row>
        <row r="1330">
          <cell r="A1330" t="str">
            <v>NEMVEDRAFT_v1g244220</v>
          </cell>
          <cell r="B1330" t="str">
            <v>calponin transgelin</v>
          </cell>
          <cell r="C1330">
            <v>1.0723200000000001E-4</v>
          </cell>
          <cell r="D1330">
            <v>1285.6505</v>
          </cell>
          <cell r="E1330">
            <v>828.02499999999998</v>
          </cell>
          <cell r="F1330">
            <v>242.6765</v>
          </cell>
          <cell r="G1330">
            <v>476.85500000000002</v>
          </cell>
          <cell r="H1330">
            <v>937.20050000000003</v>
          </cell>
          <cell r="I1330">
            <v>700.8125</v>
          </cell>
          <cell r="J1330">
            <v>213.45699999999999</v>
          </cell>
          <cell r="K1330">
            <v>389.23950000000002</v>
          </cell>
        </row>
        <row r="1331">
          <cell r="A1331" t="str">
            <v>NEMVEDRAFT_v1g205684</v>
          </cell>
          <cell r="B1331" t="str">
            <v>protein</v>
          </cell>
          <cell r="C1331">
            <v>1.08056E-4</v>
          </cell>
          <cell r="D1331">
            <v>221.42400000000001</v>
          </cell>
          <cell r="E1331">
            <v>75.23445000000001</v>
          </cell>
          <cell r="F1331">
            <v>81.606750000000005</v>
          </cell>
          <cell r="G1331">
            <v>110.4825</v>
          </cell>
          <cell r="H1331">
            <v>200.7595</v>
          </cell>
          <cell r="I1331">
            <v>115.57275000000001</v>
          </cell>
          <cell r="J1331">
            <v>91.063700000000011</v>
          </cell>
          <cell r="K1331">
            <v>76.170649999999995</v>
          </cell>
        </row>
        <row r="1332">
          <cell r="A1332" t="str">
            <v>NEMVEDRAFT_v1g216219</v>
          </cell>
          <cell r="B1332" t="str">
            <v>protein</v>
          </cell>
          <cell r="C1332">
            <v>1.08813E-4</v>
          </cell>
          <cell r="D1332">
            <v>1</v>
          </cell>
          <cell r="E1332">
            <v>33.8705</v>
          </cell>
          <cell r="F1332">
            <v>1</v>
          </cell>
          <cell r="G1332">
            <v>1</v>
          </cell>
          <cell r="H1332">
            <v>1</v>
          </cell>
          <cell r="I1332">
            <v>1</v>
          </cell>
          <cell r="J1332">
            <v>1</v>
          </cell>
          <cell r="K1332">
            <v>1</v>
          </cell>
        </row>
        <row r="1333">
          <cell r="A1333" t="str">
            <v>NEMVEDRAFT_v1g14580</v>
          </cell>
          <cell r="B1333" t="str">
            <v>protein</v>
          </cell>
          <cell r="C1333">
            <v>1.0924100000000001E-4</v>
          </cell>
          <cell r="D1333">
            <v>239.87649999999999</v>
          </cell>
          <cell r="E1333">
            <v>155.94850000000002</v>
          </cell>
          <cell r="F1333">
            <v>112.57769999999999</v>
          </cell>
          <cell r="G1333">
            <v>221.54450000000003</v>
          </cell>
          <cell r="H1333">
            <v>216.0265</v>
          </cell>
          <cell r="I1333">
            <v>34.211149999999996</v>
          </cell>
          <cell r="J1333">
            <v>113.94489999999999</v>
          </cell>
          <cell r="K1333">
            <v>157.48400000000001</v>
          </cell>
        </row>
        <row r="1334">
          <cell r="A1334" t="str">
            <v>NEMVEDRAFT_v1g205418</v>
          </cell>
          <cell r="B1334" t="str">
            <v>epoxide hydrolase cytoplasmic-like</v>
          </cell>
          <cell r="C1334">
            <v>1.09801E-4</v>
          </cell>
          <cell r="D1334">
            <v>71.789850000000001</v>
          </cell>
          <cell r="E1334">
            <v>23.397750000000002</v>
          </cell>
          <cell r="F1334">
            <v>23.120899999999999</v>
          </cell>
          <cell r="G1334">
            <v>33.64235</v>
          </cell>
          <cell r="H1334">
            <v>62.21875</v>
          </cell>
          <cell r="I1334">
            <v>34.054250000000003</v>
          </cell>
          <cell r="J1334">
            <v>18.955549999999999</v>
          </cell>
          <cell r="K1334">
            <v>38.097799999999999</v>
          </cell>
        </row>
        <row r="1335">
          <cell r="A1335" t="str">
            <v>NEMVEDRAFT_v1g236523</v>
          </cell>
          <cell r="B1335" t="str">
            <v>cytochrome b5 domain-containing protein 1-like</v>
          </cell>
          <cell r="C1335">
            <v>1.1116399999999999E-4</v>
          </cell>
          <cell r="D1335">
            <v>77.780500000000004</v>
          </cell>
          <cell r="E1335">
            <v>134.34350000000001</v>
          </cell>
          <cell r="F1335">
            <v>250.99549999999999</v>
          </cell>
          <cell r="G1335">
            <v>138.76499999999999</v>
          </cell>
          <cell r="H1335">
            <v>178.20150000000001</v>
          </cell>
          <cell r="I1335">
            <v>381.10399999999998</v>
          </cell>
          <cell r="J1335">
            <v>314.89499999999998</v>
          </cell>
          <cell r="K1335">
            <v>102.41385</v>
          </cell>
        </row>
        <row r="1336">
          <cell r="A1336" t="str">
            <v>NEMVEDRAFT_v1g243561</v>
          </cell>
          <cell r="B1336" t="str">
            <v>eukaryotic translation initiation factor 2a</v>
          </cell>
          <cell r="C1336">
            <v>1.11358E-4</v>
          </cell>
          <cell r="D1336">
            <v>33.341500000000003</v>
          </cell>
          <cell r="E1336">
            <v>43.758250000000004</v>
          </cell>
          <cell r="F1336">
            <v>106.74930000000001</v>
          </cell>
          <cell r="G1336">
            <v>102.67075</v>
          </cell>
          <cell r="H1336">
            <v>35.802399999999999</v>
          </cell>
          <cell r="I1336">
            <v>35.972450000000002</v>
          </cell>
          <cell r="J1336">
            <v>72.757000000000005</v>
          </cell>
          <cell r="K1336">
            <v>96.019599999999997</v>
          </cell>
        </row>
        <row r="1337">
          <cell r="A1337" t="str">
            <v>NEMVEDRAFT_v1g224201</v>
          </cell>
          <cell r="B1337" t="str">
            <v>rrp12-like protein</v>
          </cell>
          <cell r="C1337">
            <v>1.12719E-4</v>
          </cell>
          <cell r="D1337">
            <v>525.10450000000003</v>
          </cell>
          <cell r="E1337">
            <v>388.46950000000004</v>
          </cell>
          <cell r="F1337">
            <v>159.268</v>
          </cell>
          <cell r="G1337">
            <v>252.28</v>
          </cell>
          <cell r="H1337">
            <v>352.83749999999998</v>
          </cell>
          <cell r="I1337">
            <v>362.47950000000003</v>
          </cell>
          <cell r="J1337">
            <v>187.79500000000002</v>
          </cell>
          <cell r="K1337">
            <v>167.31799999999998</v>
          </cell>
        </row>
        <row r="1338">
          <cell r="A1338" t="str">
            <v>NEMVEDRAFT_v1g110027</v>
          </cell>
          <cell r="B1338" t="str">
            <v>chaperone activity of bc1 complex- mitochondrial-like</v>
          </cell>
          <cell r="C1338">
            <v>1.12781E-4</v>
          </cell>
          <cell r="D1338">
            <v>174.58699999999999</v>
          </cell>
          <cell r="E1338">
            <v>489.00400000000002</v>
          </cell>
          <cell r="F1338">
            <v>568.0915</v>
          </cell>
          <cell r="G1338">
            <v>299.74350000000004</v>
          </cell>
          <cell r="H1338">
            <v>193.28899999999999</v>
          </cell>
          <cell r="I1338">
            <v>459.21000000000004</v>
          </cell>
          <cell r="J1338">
            <v>264.44299999999998</v>
          </cell>
          <cell r="K1338">
            <v>203.34100000000001</v>
          </cell>
        </row>
        <row r="1339">
          <cell r="A1339" t="str">
            <v>NEMVEDRAFT_v1g247216</v>
          </cell>
          <cell r="B1339" t="str">
            <v>kinetochore protein spc24</v>
          </cell>
          <cell r="C1339">
            <v>1.12942E-4</v>
          </cell>
          <cell r="D1339">
            <v>16.4498</v>
          </cell>
          <cell r="E1339">
            <v>5.2916949999999998</v>
          </cell>
          <cell r="F1339">
            <v>18.75985</v>
          </cell>
          <cell r="G1339">
            <v>67.6708</v>
          </cell>
          <cell r="H1339">
            <v>32.080649999999999</v>
          </cell>
          <cell r="I1339">
            <v>21.219569999999997</v>
          </cell>
          <cell r="J1339">
            <v>12.881879999999999</v>
          </cell>
          <cell r="K1339">
            <v>37.057000000000002</v>
          </cell>
        </row>
        <row r="1340">
          <cell r="A1340" t="str">
            <v>NEMVEDRAFT_v1g201822</v>
          </cell>
          <cell r="B1340" t="str">
            <v>protein</v>
          </cell>
          <cell r="C1340">
            <v>1.13853E-4</v>
          </cell>
          <cell r="D1340">
            <v>62.386450000000004</v>
          </cell>
          <cell r="E1340">
            <v>22.466200000000001</v>
          </cell>
          <cell r="F1340">
            <v>18.107749999999999</v>
          </cell>
          <cell r="G1340">
            <v>27.572450000000003</v>
          </cell>
          <cell r="H1340">
            <v>57.562600000000003</v>
          </cell>
          <cell r="I1340">
            <v>26.71265</v>
          </cell>
          <cell r="J1340">
            <v>20.807299999999998</v>
          </cell>
          <cell r="K1340">
            <v>23.562950000000001</v>
          </cell>
        </row>
        <row r="1341">
          <cell r="A1341" t="str">
            <v>NEMVEDRAFT_v1g173898</v>
          </cell>
          <cell r="B1341" t="str">
            <v>argininosuccinate synthase</v>
          </cell>
          <cell r="C1341">
            <v>1.14338E-4</v>
          </cell>
          <cell r="D1341">
            <v>680.98049999999989</v>
          </cell>
          <cell r="E1341">
            <v>1616.1</v>
          </cell>
          <cell r="F1341">
            <v>789.101</v>
          </cell>
          <cell r="G1341">
            <v>465.95500000000004</v>
          </cell>
          <cell r="H1341">
            <v>863.80449999999996</v>
          </cell>
          <cell r="I1341">
            <v>1113.31</v>
          </cell>
          <cell r="J1341">
            <v>1288.6199999999999</v>
          </cell>
          <cell r="K1341">
            <v>566.13149999999996</v>
          </cell>
        </row>
        <row r="1342">
          <cell r="A1342" t="str">
            <v>NEMVEDRAFT_v1g163554</v>
          </cell>
          <cell r="B1342" t="str">
            <v>peroxisomal sarcosine oxidase</v>
          </cell>
          <cell r="C1342">
            <v>1.1464300000000001E-4</v>
          </cell>
          <cell r="D1342">
            <v>156.22199999999998</v>
          </cell>
          <cell r="E1342">
            <v>63.351600000000005</v>
          </cell>
          <cell r="F1342">
            <v>51.379899999999999</v>
          </cell>
          <cell r="G1342">
            <v>82.200100000000006</v>
          </cell>
          <cell r="H1342">
            <v>150.012</v>
          </cell>
          <cell r="I1342">
            <v>64.542299999999997</v>
          </cell>
          <cell r="J1342">
            <v>65.180400000000006</v>
          </cell>
          <cell r="K1342">
            <v>92.245149999999995</v>
          </cell>
        </row>
        <row r="1343">
          <cell r="A1343" t="str">
            <v>NEMVEDRAFT_v1g10511</v>
          </cell>
          <cell r="B1343" t="str">
            <v>carbamoyl-phosphate synthase</v>
          </cell>
          <cell r="C1343">
            <v>1.16419E-4</v>
          </cell>
          <cell r="D1343">
            <v>557.822</v>
          </cell>
          <cell r="E1343">
            <v>1306.58</v>
          </cell>
          <cell r="F1343">
            <v>416.52</v>
          </cell>
          <cell r="G1343">
            <v>169.50299999999999</v>
          </cell>
          <cell r="H1343">
            <v>424.56049999999999</v>
          </cell>
          <cell r="I1343">
            <v>1117.2059999999999</v>
          </cell>
          <cell r="J1343">
            <v>394.32100000000003</v>
          </cell>
          <cell r="K1343">
            <v>330.71850000000001</v>
          </cell>
        </row>
        <row r="1344">
          <cell r="A1344" t="str">
            <v>NEMVEDRAFT_v1g125496</v>
          </cell>
          <cell r="B1344" t="str">
            <v>Cytosine-specific methyltransferase (Fragment)</v>
          </cell>
          <cell r="C1344">
            <v>1.17141E-4</v>
          </cell>
          <cell r="D1344">
            <v>15.195599999999999</v>
          </cell>
          <cell r="E1344">
            <v>6.0040399999999998</v>
          </cell>
          <cell r="F1344">
            <v>28.773200000000003</v>
          </cell>
          <cell r="G1344">
            <v>62.8292</v>
          </cell>
          <cell r="H1344">
            <v>37.433599999999998</v>
          </cell>
          <cell r="I1344">
            <v>16.758299999999998</v>
          </cell>
          <cell r="J1344">
            <v>38.049250000000001</v>
          </cell>
          <cell r="K1344">
            <v>44.623800000000003</v>
          </cell>
        </row>
        <row r="1345">
          <cell r="A1345" t="str">
            <v>NEMVEDRAFT_v1g157638</v>
          </cell>
          <cell r="B1345" t="str">
            <v>protein</v>
          </cell>
          <cell r="C1345">
            <v>1.17952E-4</v>
          </cell>
          <cell r="D1345">
            <v>1</v>
          </cell>
          <cell r="E1345">
            <v>1</v>
          </cell>
          <cell r="F1345">
            <v>1.304095</v>
          </cell>
          <cell r="G1345">
            <v>26.344949999999997</v>
          </cell>
          <cell r="H1345">
            <v>1</v>
          </cell>
          <cell r="I1345">
            <v>1</v>
          </cell>
          <cell r="J1345">
            <v>1.2448950000000001</v>
          </cell>
          <cell r="K1345">
            <v>1.0952250000000001</v>
          </cell>
        </row>
        <row r="1346">
          <cell r="A1346" t="str">
            <v>NEMVEDRAFT_v1g209454</v>
          </cell>
          <cell r="B1346" t="str">
            <v>Transporter</v>
          </cell>
          <cell r="C1346">
            <v>1.1804200000000001E-4</v>
          </cell>
          <cell r="D1346">
            <v>177.98099999999999</v>
          </cell>
          <cell r="E1346">
            <v>142.20249999999999</v>
          </cell>
          <cell r="F1346">
            <v>65.245900000000006</v>
          </cell>
          <cell r="G1346">
            <v>114.48755</v>
          </cell>
          <cell r="H1346">
            <v>181.78100000000001</v>
          </cell>
          <cell r="I1346">
            <v>54.544349999999994</v>
          </cell>
          <cell r="J1346">
            <v>61.588799999999992</v>
          </cell>
          <cell r="K1346">
            <v>153.46700000000001</v>
          </cell>
        </row>
        <row r="1347">
          <cell r="A1347" t="str">
            <v>NEMVEDRAFT_v1g60477</v>
          </cell>
          <cell r="B1347" t="str">
            <v>sodium myo-inositol cotransporter 2</v>
          </cell>
          <cell r="C1347">
            <v>1.1811600000000001E-4</v>
          </cell>
          <cell r="D1347">
            <v>284.06349999999998</v>
          </cell>
          <cell r="E1347">
            <v>108.40950000000001</v>
          </cell>
          <cell r="F1347">
            <v>101.52095</v>
          </cell>
          <cell r="G1347">
            <v>104.09125</v>
          </cell>
          <cell r="H1347">
            <v>251.05799999999999</v>
          </cell>
          <cell r="I1347">
            <v>88.034750000000003</v>
          </cell>
          <cell r="J1347">
            <v>162.22199999999998</v>
          </cell>
          <cell r="K1347">
            <v>256.327</v>
          </cell>
        </row>
        <row r="1348">
          <cell r="A1348" t="str">
            <v>NEMVEDRAFT_v1g248043</v>
          </cell>
          <cell r="B1348" t="str">
            <v>predicted protein</v>
          </cell>
          <cell r="C1348">
            <v>1.1966199999999999E-4</v>
          </cell>
          <cell r="D1348">
            <v>60.272950000000002</v>
          </cell>
          <cell r="E1348">
            <v>161.0915</v>
          </cell>
          <cell r="F1348">
            <v>70.642150000000001</v>
          </cell>
          <cell r="G1348">
            <v>84.007549999999995</v>
          </cell>
          <cell r="H1348">
            <v>40.751449999999998</v>
          </cell>
          <cell r="I1348">
            <v>140.30599999999998</v>
          </cell>
          <cell r="J1348">
            <v>80.070449999999994</v>
          </cell>
          <cell r="K1348">
            <v>88.028700000000001</v>
          </cell>
        </row>
        <row r="1349">
          <cell r="A1349" t="str">
            <v>NEMVEDRAFT_v1g222670</v>
          </cell>
          <cell r="B1349" t="str">
            <v>protein</v>
          </cell>
          <cell r="C1349">
            <v>1.19852E-4</v>
          </cell>
          <cell r="D1349">
            <v>248.16249999999999</v>
          </cell>
          <cell r="E1349">
            <v>110.93774999999999</v>
          </cell>
          <cell r="F1349">
            <v>124.6185</v>
          </cell>
          <cell r="G1349">
            <v>124.43205</v>
          </cell>
          <cell r="H1349">
            <v>269.27850000000001</v>
          </cell>
          <cell r="I1349">
            <v>86.186250000000001</v>
          </cell>
          <cell r="J1349">
            <v>122.4195</v>
          </cell>
          <cell r="K1349">
            <v>134.488</v>
          </cell>
        </row>
        <row r="1350">
          <cell r="A1350" t="str">
            <v>NEMVEDRAFT_v1g233708</v>
          </cell>
          <cell r="B1350" t="str">
            <v>pectate lyase</v>
          </cell>
          <cell r="C1350">
            <v>1.19935E-4</v>
          </cell>
          <cell r="D1350">
            <v>56.993200000000002</v>
          </cell>
          <cell r="E1350">
            <v>132.59755000000001</v>
          </cell>
          <cell r="F1350">
            <v>276.41999999999996</v>
          </cell>
          <cell r="G1350">
            <v>188.87</v>
          </cell>
          <cell r="H1350">
            <v>49.366799999999998</v>
          </cell>
          <cell r="I1350">
            <v>124.44305</v>
          </cell>
          <cell r="J1350">
            <v>247.245</v>
          </cell>
          <cell r="K1350">
            <v>249.31950000000001</v>
          </cell>
        </row>
        <row r="1351">
          <cell r="A1351" t="str">
            <v>NEMVEDRAFT_v1g160811</v>
          </cell>
          <cell r="B1351" t="str">
            <v>predicted protein</v>
          </cell>
          <cell r="C1351">
            <v>1.19935E-4</v>
          </cell>
          <cell r="D1351">
            <v>7599.0850000000009</v>
          </cell>
          <cell r="E1351">
            <v>9409.94</v>
          </cell>
          <cell r="F1351">
            <v>3602.1099999999997</v>
          </cell>
          <cell r="G1351">
            <v>5431.5950000000003</v>
          </cell>
          <cell r="H1351">
            <v>4742.95</v>
          </cell>
          <cell r="I1351">
            <v>8652.9850000000006</v>
          </cell>
          <cell r="J1351">
            <v>2822.0250000000001</v>
          </cell>
          <cell r="K1351">
            <v>4918.18</v>
          </cell>
        </row>
        <row r="1352">
          <cell r="A1352" t="str">
            <v>NEMVEDRAFT_v1g205075</v>
          </cell>
          <cell r="B1352" t="str">
            <v>placenta-specific gene 8</v>
          </cell>
          <cell r="C1352">
            <v>1.2082300000000001E-4</v>
          </cell>
          <cell r="D1352">
            <v>2097.13</v>
          </cell>
          <cell r="E1352">
            <v>1305.395</v>
          </cell>
          <cell r="F1352">
            <v>678.18149999999991</v>
          </cell>
          <cell r="G1352">
            <v>791.64650000000006</v>
          </cell>
          <cell r="H1352">
            <v>1845.7049999999999</v>
          </cell>
          <cell r="I1352">
            <v>1106.4949999999999</v>
          </cell>
          <cell r="J1352">
            <v>822.70650000000001</v>
          </cell>
          <cell r="K1352">
            <v>1293.2849999999999</v>
          </cell>
        </row>
        <row r="1353">
          <cell r="A1353" t="str">
            <v>NEMVEDRAFT_v1g91231</v>
          </cell>
          <cell r="B1353" t="str">
            <v>tensin-3-like</v>
          </cell>
          <cell r="C1353">
            <v>1.22096E-4</v>
          </cell>
          <cell r="D1353">
            <v>327.09299999999996</v>
          </cell>
          <cell r="E1353">
            <v>176.51249999999999</v>
          </cell>
          <cell r="F1353">
            <v>145.41650000000001</v>
          </cell>
          <cell r="G1353">
            <v>200.69200000000001</v>
          </cell>
          <cell r="H1353">
            <v>295.67600000000004</v>
          </cell>
          <cell r="I1353">
            <v>81.274450000000002</v>
          </cell>
          <cell r="J1353">
            <v>126.65950000000001</v>
          </cell>
          <cell r="K1353">
            <v>223.68549999999999</v>
          </cell>
        </row>
        <row r="1354">
          <cell r="A1354" t="str">
            <v>NEMVEDRAFT_v1g123777</v>
          </cell>
          <cell r="B1354" t="str">
            <v>receptor-type tyrosine-protein phosphatase alpha</v>
          </cell>
          <cell r="C1354">
            <v>1.2322900000000001E-4</v>
          </cell>
          <cell r="D1354">
            <v>294.08100000000002</v>
          </cell>
          <cell r="E1354">
            <v>192.5205</v>
          </cell>
          <cell r="F1354">
            <v>273.46249999999998</v>
          </cell>
          <cell r="G1354">
            <v>441.096</v>
          </cell>
          <cell r="H1354">
            <v>199.12549999999999</v>
          </cell>
          <cell r="I1354">
            <v>100.5669</v>
          </cell>
          <cell r="J1354">
            <v>251.43200000000002</v>
          </cell>
          <cell r="K1354">
            <v>377.32049999999998</v>
          </cell>
        </row>
        <row r="1355">
          <cell r="A1355" t="str">
            <v>NEMVEDRAFT_v1g242950</v>
          </cell>
          <cell r="B1355" t="str">
            <v>protein</v>
          </cell>
          <cell r="C1355">
            <v>1.2368500000000001E-4</v>
          </cell>
          <cell r="D1355">
            <v>19.246649999999999</v>
          </cell>
          <cell r="E1355">
            <v>7.9218700000000002</v>
          </cell>
          <cell r="F1355">
            <v>2.8115300000000003</v>
          </cell>
          <cell r="G1355">
            <v>5.1657349999999997</v>
          </cell>
          <cell r="H1355">
            <v>25.078049999999998</v>
          </cell>
          <cell r="I1355">
            <v>16.688544999999998</v>
          </cell>
          <cell r="J1355">
            <v>6.9384049999999995</v>
          </cell>
          <cell r="K1355">
            <v>7.9374750000000001</v>
          </cell>
        </row>
        <row r="1356">
          <cell r="A1356" t="str">
            <v>NEMVEDRAFT_v1g88035</v>
          </cell>
          <cell r="B1356" t="str">
            <v>Mitochondrial creatine kinase</v>
          </cell>
          <cell r="C1356">
            <v>1.2397999999999999E-4</v>
          </cell>
          <cell r="D1356">
            <v>131.2585</v>
          </cell>
          <cell r="E1356">
            <v>11.358345</v>
          </cell>
          <cell r="F1356">
            <v>222.88900000000001</v>
          </cell>
          <cell r="G1356">
            <v>23.76342</v>
          </cell>
          <cell r="H1356">
            <v>709.51400000000001</v>
          </cell>
          <cell r="I1356">
            <v>214.29662500000001</v>
          </cell>
          <cell r="J1356">
            <v>176.30950000000001</v>
          </cell>
          <cell r="K1356">
            <v>25.769234999999998</v>
          </cell>
        </row>
        <row r="1357">
          <cell r="A1357" t="str">
            <v>NEMVEDRAFT_v1g221450</v>
          </cell>
          <cell r="B1357" t="str">
            <v>protein</v>
          </cell>
          <cell r="C1357">
            <v>1.2397999999999999E-4</v>
          </cell>
          <cell r="D1357">
            <v>4.7344349999999995</v>
          </cell>
          <cell r="E1357">
            <v>68.854649999999992</v>
          </cell>
          <cell r="F1357">
            <v>15.6609</v>
          </cell>
          <cell r="G1357">
            <v>8.1360549999999989</v>
          </cell>
          <cell r="H1357">
            <v>8.1218699999999995</v>
          </cell>
          <cell r="I1357">
            <v>36.146750000000004</v>
          </cell>
          <cell r="J1357">
            <v>1.8596200000000001</v>
          </cell>
          <cell r="K1357">
            <v>4.2414000000000005</v>
          </cell>
        </row>
        <row r="1358">
          <cell r="A1358" t="str">
            <v>NEMVEDRAFT_v1g238568</v>
          </cell>
          <cell r="B1358" t="str">
            <v>protein fam166b</v>
          </cell>
          <cell r="C1358">
            <v>1.2657099999999999E-4</v>
          </cell>
          <cell r="D1358">
            <v>25.235299999999999</v>
          </cell>
          <cell r="E1358">
            <v>85.168099999999995</v>
          </cell>
          <cell r="F1358">
            <v>66.597899999999996</v>
          </cell>
          <cell r="G1358">
            <v>114.61384999999999</v>
          </cell>
          <cell r="H1358">
            <v>33.730350000000001</v>
          </cell>
          <cell r="I1358">
            <v>93.146999999999991</v>
          </cell>
          <cell r="J1358">
            <v>45.360100000000003</v>
          </cell>
          <cell r="K1358">
            <v>56.998750000000001</v>
          </cell>
        </row>
        <row r="1359">
          <cell r="A1359" t="str">
            <v>NEMVEDRAFT_v1g195992</v>
          </cell>
          <cell r="B1359" t="str">
            <v>glutamine synthetase-like</v>
          </cell>
          <cell r="C1359">
            <v>1.26685E-4</v>
          </cell>
          <cell r="D1359">
            <v>298.74</v>
          </cell>
          <cell r="E1359">
            <v>594.86950000000002</v>
          </cell>
          <cell r="F1359">
            <v>655.88000000000011</v>
          </cell>
          <cell r="G1359">
            <v>500.42399999999998</v>
          </cell>
          <cell r="H1359">
            <v>195.05500000000001</v>
          </cell>
          <cell r="I1359">
            <v>686.69100000000003</v>
          </cell>
          <cell r="J1359">
            <v>573.80100000000004</v>
          </cell>
          <cell r="K1359">
            <v>314.69499999999999</v>
          </cell>
        </row>
        <row r="1360">
          <cell r="A1360" t="str">
            <v>NEMVEDRAFT_v1g114446</v>
          </cell>
          <cell r="B1360" t="str">
            <v>scavenger receptor cysteine-rich type 1 protein m130- partial</v>
          </cell>
          <cell r="C1360">
            <v>1.2668600000000001E-4</v>
          </cell>
          <cell r="D1360">
            <v>28.717550000000003</v>
          </cell>
          <cell r="E1360">
            <v>15.3506</v>
          </cell>
          <cell r="F1360">
            <v>5.9222000000000001</v>
          </cell>
          <cell r="G1360">
            <v>9.4919200000000004</v>
          </cell>
          <cell r="H1360">
            <v>32.136150000000001</v>
          </cell>
          <cell r="I1360">
            <v>9.2946449999999992</v>
          </cell>
          <cell r="J1360">
            <v>8.8032850000000007</v>
          </cell>
          <cell r="K1360">
            <v>15.229800000000001</v>
          </cell>
        </row>
        <row r="1361">
          <cell r="A1361" t="str">
            <v>NEMVEDRAFT_v1g218262</v>
          </cell>
          <cell r="B1361" t="str">
            <v>Lipase</v>
          </cell>
          <cell r="C1361">
            <v>1.27279E-4</v>
          </cell>
          <cell r="D1361">
            <v>105.6367</v>
          </cell>
          <cell r="E1361">
            <v>30.79515</v>
          </cell>
          <cell r="F1361">
            <v>14.045949999999999</v>
          </cell>
          <cell r="G1361">
            <v>32.221850000000003</v>
          </cell>
          <cell r="H1361">
            <v>92.581699999999998</v>
          </cell>
          <cell r="I1361">
            <v>18.597999999999999</v>
          </cell>
          <cell r="J1361">
            <v>20.4375</v>
          </cell>
          <cell r="K1361">
            <v>23.63785</v>
          </cell>
        </row>
        <row r="1362">
          <cell r="A1362" t="str">
            <v>NEMVEDRAFT_v1g240217</v>
          </cell>
          <cell r="B1362" t="str">
            <v>predicted protein</v>
          </cell>
          <cell r="C1362">
            <v>1.2925400000000001E-4</v>
          </cell>
          <cell r="D1362">
            <v>102.57585</v>
          </cell>
          <cell r="E1362">
            <v>205.946</v>
          </cell>
          <cell r="F1362">
            <v>184.60599999999999</v>
          </cell>
          <cell r="G1362">
            <v>203.6585</v>
          </cell>
          <cell r="H1362">
            <v>156.38284999999999</v>
          </cell>
          <cell r="I1362">
            <v>376.23849999999999</v>
          </cell>
          <cell r="J1362">
            <v>340.93849999999998</v>
          </cell>
          <cell r="K1362">
            <v>631.18149999999991</v>
          </cell>
        </row>
        <row r="1363">
          <cell r="A1363" t="str">
            <v>NEMVEDRAFT_v1g116808</v>
          </cell>
          <cell r="B1363" t="str">
            <v>Protein Wnt</v>
          </cell>
          <cell r="C1363">
            <v>1.29813E-4</v>
          </cell>
          <cell r="D1363">
            <v>27.109400000000001</v>
          </cell>
          <cell r="E1363">
            <v>3.34253</v>
          </cell>
          <cell r="F1363">
            <v>6.2213449999999995</v>
          </cell>
          <cell r="G1363">
            <v>17.240949999999998</v>
          </cell>
          <cell r="H1363">
            <v>27.791499999999999</v>
          </cell>
          <cell r="I1363">
            <v>9.9195150000000005</v>
          </cell>
          <cell r="J1363">
            <v>10.035135</v>
          </cell>
          <cell r="K1363">
            <v>6.0769649999999995</v>
          </cell>
        </row>
        <row r="1364">
          <cell r="A1364" t="str">
            <v>NEMVEDRAFT_v1g210849</v>
          </cell>
          <cell r="B1364" t="str">
            <v>dual specificity protein phosphatase cdc14a</v>
          </cell>
          <cell r="C1364">
            <v>1.3220800000000001E-4</v>
          </cell>
          <cell r="D1364">
            <v>145.96299999999999</v>
          </cell>
          <cell r="E1364">
            <v>483.21949999999998</v>
          </cell>
          <cell r="F1364">
            <v>366.71699999999998</v>
          </cell>
          <cell r="G1364">
            <v>193.654</v>
          </cell>
          <cell r="H1364">
            <v>179.5395</v>
          </cell>
          <cell r="I1364">
            <v>377.08150000000001</v>
          </cell>
          <cell r="J1364">
            <v>358.40699999999998</v>
          </cell>
          <cell r="K1364">
            <v>305.1705</v>
          </cell>
        </row>
        <row r="1365">
          <cell r="A1365" t="str">
            <v>NEMVEDRAFT_v1g247861</v>
          </cell>
          <cell r="B1365" t="str">
            <v>vesicular inhibitory amino acid transporter-like</v>
          </cell>
          <cell r="C1365">
            <v>1.3290399999999999E-4</v>
          </cell>
          <cell r="D1365">
            <v>34.221299999999999</v>
          </cell>
          <cell r="E1365">
            <v>8.7907899999999994</v>
          </cell>
          <cell r="F1365">
            <v>8.3808249999999997</v>
          </cell>
          <cell r="G1365">
            <v>20.6629</v>
          </cell>
          <cell r="H1365">
            <v>21.081800000000001</v>
          </cell>
          <cell r="I1365">
            <v>4.9728399999999997</v>
          </cell>
          <cell r="J1365">
            <v>6.815995</v>
          </cell>
          <cell r="K1365">
            <v>7.9374750000000001</v>
          </cell>
        </row>
        <row r="1366">
          <cell r="A1366" t="str">
            <v>NEMVEDRAFT_v1g113881</v>
          </cell>
          <cell r="B1366" t="str">
            <v>1-aminocyclopropane-1-carboxylate deaminase-like</v>
          </cell>
          <cell r="C1366">
            <v>1.3371100000000001E-4</v>
          </cell>
          <cell r="D1366">
            <v>168.07049999999998</v>
          </cell>
          <cell r="E1366">
            <v>347.702</v>
          </cell>
          <cell r="F1366">
            <v>149.6465</v>
          </cell>
          <cell r="G1366">
            <v>219.41500000000002</v>
          </cell>
          <cell r="H1366">
            <v>168.06900000000002</v>
          </cell>
          <cell r="I1366">
            <v>765.60249999999996</v>
          </cell>
          <cell r="J1366">
            <v>628.66300000000001</v>
          </cell>
          <cell r="K1366">
            <v>530.09749999999997</v>
          </cell>
        </row>
        <row r="1367">
          <cell r="A1367" t="str">
            <v>NEMVEDRAFT_v1g243326</v>
          </cell>
          <cell r="B1367" t="str">
            <v>ww domain-binding protein 4</v>
          </cell>
          <cell r="C1367">
            <v>1.34525E-4</v>
          </cell>
          <cell r="D1367">
            <v>48.778549999999996</v>
          </cell>
          <cell r="E1367">
            <v>139.10250000000002</v>
          </cell>
          <cell r="F1367">
            <v>162.24549999999999</v>
          </cell>
          <cell r="G1367">
            <v>135.084</v>
          </cell>
          <cell r="H1367">
            <v>55.068150000000003</v>
          </cell>
          <cell r="I1367">
            <v>159.0265</v>
          </cell>
          <cell r="J1367">
            <v>115.25200000000001</v>
          </cell>
          <cell r="K1367">
            <v>103.72919999999999</v>
          </cell>
        </row>
        <row r="1368">
          <cell r="A1368" t="str">
            <v>NEMVEDRAFT_v1g132927</v>
          </cell>
          <cell r="B1368" t="str">
            <v>wilms tumor protein 1-interacting protein homolog</v>
          </cell>
          <cell r="C1368">
            <v>1.3512299999999999E-4</v>
          </cell>
          <cell r="D1368">
            <v>19.0932</v>
          </cell>
          <cell r="E1368">
            <v>2.6928099999999997</v>
          </cell>
          <cell r="F1368">
            <v>4.3131000000000004</v>
          </cell>
          <cell r="G1368">
            <v>1.48516</v>
          </cell>
          <cell r="H1368">
            <v>13.74925</v>
          </cell>
          <cell r="I1368">
            <v>2.999495</v>
          </cell>
          <cell r="J1368">
            <v>4.2140950000000004</v>
          </cell>
          <cell r="K1368">
            <v>7.3671749999999996</v>
          </cell>
        </row>
        <row r="1369">
          <cell r="A1369" t="str">
            <v>NEMVEDRAFT_v1g211696</v>
          </cell>
          <cell r="B1369" t="str">
            <v>beta-ureidopropionase</v>
          </cell>
          <cell r="C1369">
            <v>1.36864E-4</v>
          </cell>
          <cell r="D1369">
            <v>446.40949999999998</v>
          </cell>
          <cell r="E1369">
            <v>261.64949999999999</v>
          </cell>
          <cell r="F1369">
            <v>163.50200000000001</v>
          </cell>
          <cell r="G1369">
            <v>185.4485</v>
          </cell>
          <cell r="H1369">
            <v>345.7115</v>
          </cell>
          <cell r="I1369">
            <v>225.38200000000001</v>
          </cell>
          <cell r="J1369">
            <v>143.11000000000001</v>
          </cell>
          <cell r="K1369">
            <v>158.34700000000001</v>
          </cell>
        </row>
        <row r="1370">
          <cell r="A1370" t="str">
            <v>NEMVEDRAFT_v1g214898</v>
          </cell>
          <cell r="B1370" t="str">
            <v>protein</v>
          </cell>
          <cell r="C1370">
            <v>1.37601E-4</v>
          </cell>
          <cell r="D1370">
            <v>50.560600000000001</v>
          </cell>
          <cell r="E1370">
            <v>38.654399999999995</v>
          </cell>
          <cell r="F1370">
            <v>26.79365</v>
          </cell>
          <cell r="G1370">
            <v>14.141349999999999</v>
          </cell>
          <cell r="H1370">
            <v>31.20185</v>
          </cell>
          <cell r="I1370">
            <v>11.143145000000001</v>
          </cell>
          <cell r="J1370">
            <v>6.3211449999999996</v>
          </cell>
          <cell r="K1370">
            <v>7.9125300000000003</v>
          </cell>
        </row>
        <row r="1371">
          <cell r="A1371" t="str">
            <v>NEMVEDRAFT_v1g15302</v>
          </cell>
          <cell r="B1371" t="str">
            <v>protein</v>
          </cell>
          <cell r="C1371">
            <v>1.39775E-4</v>
          </cell>
          <cell r="D1371">
            <v>47471.100000000006</v>
          </cell>
          <cell r="E1371">
            <v>16537.650000000001</v>
          </cell>
          <cell r="F1371">
            <v>14574.035</v>
          </cell>
          <cell r="G1371">
            <v>6002.59</v>
          </cell>
          <cell r="H1371">
            <v>20508.29</v>
          </cell>
          <cell r="I1371">
            <v>8207.84</v>
          </cell>
          <cell r="J1371">
            <v>1675.4850000000001</v>
          </cell>
          <cell r="K1371">
            <v>4259.4250000000002</v>
          </cell>
        </row>
        <row r="1372">
          <cell r="A1372" t="str">
            <v>NEMVEDRAFT_v1g93146</v>
          </cell>
          <cell r="B1372" t="str">
            <v>--</v>
          </cell>
          <cell r="C1372">
            <v>1.4070099999999999E-4</v>
          </cell>
          <cell r="D1372">
            <v>91.500950000000003</v>
          </cell>
          <cell r="E1372">
            <v>230.80700000000002</v>
          </cell>
          <cell r="F1372">
            <v>283.81700000000001</v>
          </cell>
          <cell r="G1372">
            <v>233.6225</v>
          </cell>
          <cell r="H1372">
            <v>96.938749999999999</v>
          </cell>
          <cell r="I1372">
            <v>189.8775</v>
          </cell>
          <cell r="J1372">
            <v>255.3775</v>
          </cell>
          <cell r="K1372">
            <v>195.208</v>
          </cell>
        </row>
        <row r="1373">
          <cell r="A1373" t="str">
            <v>NEMVEDRAFT_v1g24</v>
          </cell>
          <cell r="B1373" t="str">
            <v>--</v>
          </cell>
          <cell r="C1373">
            <v>1.4139E-4</v>
          </cell>
          <cell r="D1373">
            <v>0.87441600000000008</v>
          </cell>
          <cell r="E1373">
            <v>2.5430899999999999</v>
          </cell>
          <cell r="F1373">
            <v>9.3857900000000001</v>
          </cell>
          <cell r="G1373">
            <v>7.6197600000000003</v>
          </cell>
          <cell r="H1373">
            <v>1</v>
          </cell>
          <cell r="I1373">
            <v>3.72309</v>
          </cell>
          <cell r="J1373">
            <v>4.8339699999999999</v>
          </cell>
          <cell r="K1373">
            <v>6.1019100000000002</v>
          </cell>
        </row>
        <row r="1374">
          <cell r="A1374" t="str">
            <v>NEMVEDRAFT_v1g191663</v>
          </cell>
          <cell r="B1374" t="str">
            <v>protein kinase domain-containing cytoplasmic</v>
          </cell>
          <cell r="C1374">
            <v>1.41605E-4</v>
          </cell>
          <cell r="D1374">
            <v>937.13200000000006</v>
          </cell>
          <cell r="E1374">
            <v>492.19799999999998</v>
          </cell>
          <cell r="F1374">
            <v>248.46</v>
          </cell>
          <cell r="G1374">
            <v>273.58800000000002</v>
          </cell>
          <cell r="H1374">
            <v>381.01100000000002</v>
          </cell>
          <cell r="I1374">
            <v>200.92500000000001</v>
          </cell>
          <cell r="J1374">
            <v>201.22649999999999</v>
          </cell>
          <cell r="K1374">
            <v>785.60050000000001</v>
          </cell>
        </row>
        <row r="1375">
          <cell r="A1375" t="str">
            <v>NEMVEDRAFT_v1g123237</v>
          </cell>
          <cell r="B1375" t="str">
            <v>protein</v>
          </cell>
          <cell r="C1375">
            <v>1.4192999999999999E-4</v>
          </cell>
          <cell r="D1375">
            <v>317.26800000000003</v>
          </cell>
          <cell r="E1375">
            <v>195.65199999999999</v>
          </cell>
          <cell r="F1375">
            <v>87.768500000000003</v>
          </cell>
          <cell r="G1375">
            <v>141.22</v>
          </cell>
          <cell r="H1375">
            <v>217.01900000000001</v>
          </cell>
          <cell r="I1375">
            <v>121.78370000000001</v>
          </cell>
          <cell r="J1375">
            <v>96.958249999999992</v>
          </cell>
          <cell r="K1375">
            <v>146.04650000000001</v>
          </cell>
        </row>
        <row r="1376">
          <cell r="A1376" t="str">
            <v>NEMVEDRAFT_v1g223756</v>
          </cell>
          <cell r="B1376" t="str">
            <v>hepatic lectin-like</v>
          </cell>
          <cell r="C1376">
            <v>1.4272300000000001E-4</v>
          </cell>
          <cell r="D1376">
            <v>81.017300000000006</v>
          </cell>
          <cell r="E1376">
            <v>58.365200000000002</v>
          </cell>
          <cell r="F1376">
            <v>37.339800000000004</v>
          </cell>
          <cell r="G1376">
            <v>18.98385</v>
          </cell>
          <cell r="H1376">
            <v>28.10295</v>
          </cell>
          <cell r="I1376">
            <v>73.238249999999994</v>
          </cell>
          <cell r="J1376">
            <v>20.057230000000001</v>
          </cell>
          <cell r="K1376">
            <v>24.108350000000002</v>
          </cell>
        </row>
        <row r="1377">
          <cell r="A1377" t="str">
            <v>NEMVEDRAFT_v1g202986</v>
          </cell>
          <cell r="B1377" t="str">
            <v>neuromedin-u receptor 1-like</v>
          </cell>
          <cell r="C1377">
            <v>1.43509E-4</v>
          </cell>
          <cell r="D1377">
            <v>53.490499999999997</v>
          </cell>
          <cell r="E1377">
            <v>35.249250000000004</v>
          </cell>
          <cell r="F1377">
            <v>14.95505</v>
          </cell>
          <cell r="G1377">
            <v>39.518349999999998</v>
          </cell>
          <cell r="H1377">
            <v>37.93</v>
          </cell>
          <cell r="I1377">
            <v>14.901050000000001</v>
          </cell>
          <cell r="J1377">
            <v>9.5481350000000003</v>
          </cell>
          <cell r="K1377">
            <v>22.422400000000003</v>
          </cell>
        </row>
        <row r="1378">
          <cell r="A1378" t="str">
            <v>NEMVEDRAFT_v1g37963</v>
          </cell>
          <cell r="B1378" t="str">
            <v>signal cub and egf-like domain-containing protein 3</v>
          </cell>
          <cell r="C1378">
            <v>1.43559E-4</v>
          </cell>
          <cell r="D1378">
            <v>114.14</v>
          </cell>
          <cell r="E1378">
            <v>197.71100000000001</v>
          </cell>
          <cell r="F1378">
            <v>61.674799999999998</v>
          </cell>
          <cell r="G1378">
            <v>55.403449999999992</v>
          </cell>
          <cell r="H1378">
            <v>87.151849999999996</v>
          </cell>
          <cell r="I1378">
            <v>57.026400000000002</v>
          </cell>
          <cell r="J1378">
            <v>16.973549999999999</v>
          </cell>
          <cell r="K1378">
            <v>55.04195</v>
          </cell>
        </row>
        <row r="1379">
          <cell r="A1379" t="str">
            <v>NEMVEDRAFT_v1g196477</v>
          </cell>
          <cell r="B1379" t="str">
            <v>methyltransferase kiaa1456 homolog</v>
          </cell>
          <cell r="C1379">
            <v>1.448E-4</v>
          </cell>
          <cell r="D1379">
            <v>4.5584749999999996</v>
          </cell>
          <cell r="E1379">
            <v>31.131799999999998</v>
          </cell>
          <cell r="F1379">
            <v>30.38335</v>
          </cell>
          <cell r="G1379">
            <v>17.627949999999998</v>
          </cell>
          <cell r="H1379">
            <v>3.3733250000000004</v>
          </cell>
          <cell r="I1379">
            <v>24.84675</v>
          </cell>
          <cell r="J1379">
            <v>16.986650000000001</v>
          </cell>
          <cell r="K1379">
            <v>10.293435000000001</v>
          </cell>
        </row>
        <row r="1380">
          <cell r="A1380" t="str">
            <v>NEMVEDRAFT_v1g222678</v>
          </cell>
          <cell r="B1380" t="str">
            <v>protein</v>
          </cell>
          <cell r="C1380">
            <v>1.4496299999999999E-4</v>
          </cell>
          <cell r="D1380">
            <v>603.19200000000001</v>
          </cell>
          <cell r="E1380">
            <v>313.97149999999999</v>
          </cell>
          <cell r="F1380">
            <v>230.15350000000001</v>
          </cell>
          <cell r="G1380">
            <v>218.77100000000002</v>
          </cell>
          <cell r="H1380">
            <v>588.5675</v>
          </cell>
          <cell r="I1380">
            <v>300.09400000000005</v>
          </cell>
          <cell r="J1380">
            <v>271.64750000000004</v>
          </cell>
          <cell r="K1380">
            <v>331.43150000000003</v>
          </cell>
        </row>
        <row r="1381">
          <cell r="A1381" t="str">
            <v>NEMVEDRAFT_v1g238402</v>
          </cell>
          <cell r="B1381" t="str">
            <v>predicted protein</v>
          </cell>
          <cell r="C1381">
            <v>1.45136E-4</v>
          </cell>
          <cell r="D1381">
            <v>722.60850000000005</v>
          </cell>
          <cell r="E1381">
            <v>305.5095</v>
          </cell>
          <cell r="F1381">
            <v>219.083</v>
          </cell>
          <cell r="G1381">
            <v>239.81899999999999</v>
          </cell>
          <cell r="H1381">
            <v>451.47900000000004</v>
          </cell>
          <cell r="I1381">
            <v>196.83850000000001</v>
          </cell>
          <cell r="J1381">
            <v>283.34500000000003</v>
          </cell>
          <cell r="K1381">
            <v>390.08449999999999</v>
          </cell>
        </row>
        <row r="1382">
          <cell r="A1382" t="str">
            <v>NEMVEDRAFT_v1g168335</v>
          </cell>
          <cell r="B1382" t="str">
            <v>protein unc-93 homolog a-like</v>
          </cell>
          <cell r="C1382">
            <v>1.45482E-4</v>
          </cell>
          <cell r="D1382">
            <v>401.43049999999999</v>
          </cell>
          <cell r="E1382">
            <v>289.40750000000003</v>
          </cell>
          <cell r="F1382">
            <v>124.67115</v>
          </cell>
          <cell r="G1382">
            <v>182.48149999999998</v>
          </cell>
          <cell r="H1382">
            <v>276.03100000000001</v>
          </cell>
          <cell r="I1382">
            <v>178.90600000000001</v>
          </cell>
          <cell r="J1382">
            <v>121.818</v>
          </cell>
          <cell r="K1382">
            <v>153.53550000000001</v>
          </cell>
        </row>
        <row r="1383">
          <cell r="A1383" t="str">
            <v>NEMVEDRAFT_v1g1180</v>
          </cell>
          <cell r="B1383" t="str">
            <v>--</v>
          </cell>
          <cell r="C1383">
            <v>1.4827300000000001E-4</v>
          </cell>
          <cell r="D1383">
            <v>98.021649999999994</v>
          </cell>
          <cell r="E1383">
            <v>36.055549999999997</v>
          </cell>
          <cell r="F1383">
            <v>34.767749999999999</v>
          </cell>
          <cell r="G1383">
            <v>33.51305</v>
          </cell>
          <cell r="H1383">
            <v>107.608</v>
          </cell>
          <cell r="I1383">
            <v>29.749900000000004</v>
          </cell>
          <cell r="J1383">
            <v>69.772150000000011</v>
          </cell>
          <cell r="K1383">
            <v>93.214500000000001</v>
          </cell>
        </row>
        <row r="1384">
          <cell r="A1384" t="str">
            <v>NEMVEDRAFT_v1g209785</v>
          </cell>
          <cell r="B1384" t="str">
            <v>amp-binding enzyme</v>
          </cell>
          <cell r="C1384">
            <v>1.48617E-4</v>
          </cell>
          <cell r="D1384">
            <v>753.97350000000006</v>
          </cell>
          <cell r="E1384">
            <v>388.50099999999998</v>
          </cell>
          <cell r="F1384">
            <v>495.32650000000001</v>
          </cell>
          <cell r="G1384">
            <v>287.21699999999998</v>
          </cell>
          <cell r="H1384">
            <v>577.19899999999996</v>
          </cell>
          <cell r="I1384">
            <v>276.59249999999997</v>
          </cell>
          <cell r="J1384">
            <v>278.50549999999998</v>
          </cell>
          <cell r="K1384">
            <v>225.58949999999999</v>
          </cell>
        </row>
        <row r="1385">
          <cell r="A1385" t="str">
            <v>NEMVEDRAFT_v1g110265</v>
          </cell>
          <cell r="B1385" t="str">
            <v>protein</v>
          </cell>
          <cell r="C1385">
            <v>1.5149299999999999E-4</v>
          </cell>
          <cell r="D1385">
            <v>0.87441600000000008</v>
          </cell>
          <cell r="E1385">
            <v>3.9296350000000002</v>
          </cell>
          <cell r="F1385">
            <v>9.1824449999999995</v>
          </cell>
          <cell r="G1385">
            <v>6.6508950000000002</v>
          </cell>
          <cell r="H1385">
            <v>1.4898099999999999</v>
          </cell>
          <cell r="I1385">
            <v>10.54439</v>
          </cell>
          <cell r="J1385">
            <v>11.52495</v>
          </cell>
          <cell r="K1385">
            <v>10.368269999999999</v>
          </cell>
        </row>
        <row r="1386">
          <cell r="A1386" t="str">
            <v>NEMVEDRAFT_v1g92763</v>
          </cell>
          <cell r="B1386" t="str">
            <v>von willebrand factor a domain-containing protein 5a-like</v>
          </cell>
          <cell r="C1386">
            <v>1.52342E-4</v>
          </cell>
          <cell r="D1386">
            <v>268.43849999999998</v>
          </cell>
          <cell r="E1386">
            <v>144.49599999999998</v>
          </cell>
          <cell r="F1386">
            <v>88.510449999999992</v>
          </cell>
          <cell r="G1386">
            <v>84.072200000000009</v>
          </cell>
          <cell r="H1386">
            <v>191.76900000000001</v>
          </cell>
          <cell r="I1386">
            <v>87.488249999999994</v>
          </cell>
          <cell r="J1386">
            <v>101.8546</v>
          </cell>
          <cell r="K1386">
            <v>106.35585</v>
          </cell>
        </row>
        <row r="1387">
          <cell r="A1387" t="str">
            <v>NEMVEDRAFT_v1g248219</v>
          </cell>
          <cell r="B1387" t="str">
            <v>peroxidasin homolog -like</v>
          </cell>
          <cell r="C1387">
            <v>1.52554E-4</v>
          </cell>
          <cell r="D1387">
            <v>75.227100000000007</v>
          </cell>
          <cell r="E1387">
            <v>16.6814</v>
          </cell>
          <cell r="F1387">
            <v>13.154340000000001</v>
          </cell>
          <cell r="G1387">
            <v>20.275950000000002</v>
          </cell>
          <cell r="H1387">
            <v>58.555349999999997</v>
          </cell>
          <cell r="I1387">
            <v>15.47364</v>
          </cell>
          <cell r="J1387">
            <v>23.174900000000001</v>
          </cell>
          <cell r="K1387">
            <v>41.498000000000005</v>
          </cell>
        </row>
        <row r="1388">
          <cell r="A1388" t="str">
            <v>NEMVEDRAFT_v1g233543</v>
          </cell>
          <cell r="B1388" t="str">
            <v>prostamide prostaglandin f synthase</v>
          </cell>
          <cell r="C1388">
            <v>1.5325000000000001E-4</v>
          </cell>
          <cell r="D1388">
            <v>613.14550000000008</v>
          </cell>
          <cell r="E1388">
            <v>282.19749999999999</v>
          </cell>
          <cell r="F1388">
            <v>193.83699999999999</v>
          </cell>
          <cell r="G1388">
            <v>250.34200000000001</v>
          </cell>
          <cell r="H1388">
            <v>453.43</v>
          </cell>
          <cell r="I1388">
            <v>243.49449999999999</v>
          </cell>
          <cell r="J1388">
            <v>234.52</v>
          </cell>
          <cell r="K1388">
            <v>273.38499999999999</v>
          </cell>
        </row>
        <row r="1389">
          <cell r="A1389" t="str">
            <v>NEMVEDRAFT_v1g160244</v>
          </cell>
          <cell r="B1389" t="str">
            <v>neuroendocrine convertase 1</v>
          </cell>
          <cell r="C1389">
            <v>1.5389700000000001E-4</v>
          </cell>
          <cell r="D1389">
            <v>93.880200000000002</v>
          </cell>
          <cell r="E1389">
            <v>43.296399999999998</v>
          </cell>
          <cell r="F1389">
            <v>31.2563</v>
          </cell>
          <cell r="G1389">
            <v>59.599450000000004</v>
          </cell>
          <cell r="H1389">
            <v>108.7825</v>
          </cell>
          <cell r="I1389">
            <v>50.161499999999997</v>
          </cell>
          <cell r="J1389">
            <v>42.880600000000001</v>
          </cell>
          <cell r="K1389">
            <v>100.5817</v>
          </cell>
        </row>
        <row r="1390">
          <cell r="A1390" t="str">
            <v>NEMVEDRAFT_v1g110991</v>
          </cell>
          <cell r="B1390" t="str">
            <v>laminin subunit alpha-2</v>
          </cell>
          <cell r="C1390">
            <v>1.53967E-4</v>
          </cell>
          <cell r="D1390">
            <v>598.30649999999991</v>
          </cell>
          <cell r="E1390">
            <v>656.51499999999999</v>
          </cell>
          <cell r="F1390">
            <v>297.74099999999999</v>
          </cell>
          <cell r="G1390">
            <v>535.55349999999999</v>
          </cell>
          <cell r="H1390">
            <v>388.875</v>
          </cell>
          <cell r="I1390">
            <v>916.13699999999994</v>
          </cell>
          <cell r="J1390">
            <v>275.27800000000002</v>
          </cell>
          <cell r="K1390">
            <v>436.36599999999999</v>
          </cell>
        </row>
        <row r="1391">
          <cell r="A1391" t="str">
            <v>NEMVEDRAFT_v1g212125</v>
          </cell>
          <cell r="B1391" t="str">
            <v>mitochondrial dna helicase</v>
          </cell>
          <cell r="C1391">
            <v>1.5442799999999999E-4</v>
          </cell>
          <cell r="D1391">
            <v>25.370350000000002</v>
          </cell>
          <cell r="E1391">
            <v>44.470600000000005</v>
          </cell>
          <cell r="F1391">
            <v>55.692949999999996</v>
          </cell>
          <cell r="G1391">
            <v>163.95</v>
          </cell>
          <cell r="H1391">
            <v>31.951250000000002</v>
          </cell>
          <cell r="I1391">
            <v>40.971450000000004</v>
          </cell>
          <cell r="J1391">
            <v>51.522199999999998</v>
          </cell>
          <cell r="K1391">
            <v>68.432749999999999</v>
          </cell>
        </row>
        <row r="1392">
          <cell r="A1392" t="str">
            <v>NEMVEDRAFT_v1g209355</v>
          </cell>
          <cell r="B1392" t="str">
            <v>collagen alpha-1 chain</v>
          </cell>
          <cell r="C1392">
            <v>1.54893E-4</v>
          </cell>
          <cell r="D1392">
            <v>80.931299999999993</v>
          </cell>
          <cell r="E1392">
            <v>33.049599999999998</v>
          </cell>
          <cell r="F1392">
            <v>15.954149999999998</v>
          </cell>
          <cell r="G1392">
            <v>6.0699399999999999</v>
          </cell>
          <cell r="H1392">
            <v>55.875999999999998</v>
          </cell>
          <cell r="I1392">
            <v>35.321449999999999</v>
          </cell>
          <cell r="J1392">
            <v>23.685500000000001</v>
          </cell>
          <cell r="K1392">
            <v>75.450699999999998</v>
          </cell>
        </row>
        <row r="1393">
          <cell r="A1393" t="str">
            <v>NEMVEDRAFT_v1g188590</v>
          </cell>
          <cell r="B1393" t="str">
            <v>protein</v>
          </cell>
          <cell r="C1393">
            <v>1.5494099999999999E-4</v>
          </cell>
          <cell r="D1393">
            <v>992.71550000000002</v>
          </cell>
          <cell r="E1393">
            <v>1756.3899999999999</v>
          </cell>
          <cell r="F1393">
            <v>2987.8500000000004</v>
          </cell>
          <cell r="G1393">
            <v>1751.115</v>
          </cell>
          <cell r="H1393">
            <v>686.21500000000003</v>
          </cell>
          <cell r="I1393">
            <v>2271.9650000000001</v>
          </cell>
          <cell r="J1393">
            <v>1870.12</v>
          </cell>
          <cell r="K1393">
            <v>1222.3364999999999</v>
          </cell>
        </row>
        <row r="1394">
          <cell r="A1394" t="str">
            <v>NEMVEDRAFT_v1g28119</v>
          </cell>
          <cell r="B1394" t="str">
            <v>protein btg1-like</v>
          </cell>
          <cell r="C1394">
            <v>1.55472E-4</v>
          </cell>
          <cell r="D1394">
            <v>440.38799999999998</v>
          </cell>
          <cell r="E1394">
            <v>922.63499999999999</v>
          </cell>
          <cell r="F1394">
            <v>374.27200000000005</v>
          </cell>
          <cell r="G1394">
            <v>229.10300000000001</v>
          </cell>
          <cell r="H1394">
            <v>338.75850000000003</v>
          </cell>
          <cell r="I1394">
            <v>459.0505</v>
          </cell>
          <cell r="J1394">
            <v>305.21249999999998</v>
          </cell>
          <cell r="K1394">
            <v>263.33800000000002</v>
          </cell>
        </row>
        <row r="1395">
          <cell r="A1395" t="str">
            <v>NEMVEDRAFT_v1g99489</v>
          </cell>
          <cell r="B1395" t="str">
            <v>homeobox protein six2</v>
          </cell>
          <cell r="C1395">
            <v>1.59359E-4</v>
          </cell>
          <cell r="D1395">
            <v>36.907700000000006</v>
          </cell>
          <cell r="E1395">
            <v>8.6342300000000005</v>
          </cell>
          <cell r="F1395">
            <v>8.8236600000000003</v>
          </cell>
          <cell r="G1395">
            <v>20.275030000000001</v>
          </cell>
          <cell r="H1395">
            <v>26.160299999999999</v>
          </cell>
          <cell r="I1395">
            <v>4.9728399999999997</v>
          </cell>
          <cell r="J1395">
            <v>19.445149999999998</v>
          </cell>
          <cell r="K1395">
            <v>27.283999999999999</v>
          </cell>
        </row>
        <row r="1396">
          <cell r="A1396" t="str">
            <v>NEMVEDRAFT_v1g180108</v>
          </cell>
          <cell r="B1396" t="str">
            <v>cwf19-like protein 2</v>
          </cell>
          <cell r="C1396">
            <v>1.59359E-4</v>
          </cell>
          <cell r="D1396">
            <v>433.6465</v>
          </cell>
          <cell r="E1396">
            <v>908.26150000000007</v>
          </cell>
          <cell r="F1396">
            <v>952.28800000000001</v>
          </cell>
          <cell r="G1396">
            <v>713.25599999999997</v>
          </cell>
          <cell r="H1396">
            <v>382.7355</v>
          </cell>
          <cell r="I1396">
            <v>1144.0999999999999</v>
          </cell>
          <cell r="J1396">
            <v>662.75049999999999</v>
          </cell>
          <cell r="K1396">
            <v>403.57849999999996</v>
          </cell>
        </row>
        <row r="1397">
          <cell r="A1397" t="str">
            <v>NEMVEDRAFT_v1g166761</v>
          </cell>
          <cell r="B1397" t="str">
            <v>replication factor c subunit 4</v>
          </cell>
          <cell r="C1397">
            <v>1.6020800000000001E-4</v>
          </cell>
          <cell r="D1397">
            <v>31.270949999999999</v>
          </cell>
          <cell r="E1397">
            <v>33.049599999999998</v>
          </cell>
          <cell r="F1397">
            <v>62.148000000000003</v>
          </cell>
          <cell r="G1397">
            <v>124.429</v>
          </cell>
          <cell r="H1397">
            <v>54.738200000000006</v>
          </cell>
          <cell r="I1397">
            <v>54.03275</v>
          </cell>
          <cell r="J1397">
            <v>64.435500000000005</v>
          </cell>
          <cell r="K1397">
            <v>98.718000000000004</v>
          </cell>
        </row>
        <row r="1398">
          <cell r="A1398" t="str">
            <v>NEMVEDRAFT_v1g51061</v>
          </cell>
          <cell r="B1398" t="str">
            <v>--</v>
          </cell>
          <cell r="C1398">
            <v>1.60452E-4</v>
          </cell>
          <cell r="D1398">
            <v>32.8566</v>
          </cell>
          <cell r="E1398">
            <v>13.182285</v>
          </cell>
          <cell r="F1398">
            <v>5.4197249999999997</v>
          </cell>
          <cell r="G1398">
            <v>13.36645</v>
          </cell>
          <cell r="H1398">
            <v>19.817550000000001</v>
          </cell>
          <cell r="I1398">
            <v>7.4549000000000003</v>
          </cell>
          <cell r="J1398">
            <v>5.5814900000000005</v>
          </cell>
          <cell r="K1398">
            <v>12.823995</v>
          </cell>
        </row>
        <row r="1399">
          <cell r="A1399" t="str">
            <v>NEMVEDRAFT_v1g200173</v>
          </cell>
          <cell r="B1399" t="str">
            <v>predicted protein</v>
          </cell>
          <cell r="C1399">
            <v>1.60882E-4</v>
          </cell>
          <cell r="D1399">
            <v>8488.6749999999993</v>
          </cell>
          <cell r="E1399">
            <v>3713.9549999999999</v>
          </cell>
          <cell r="F1399">
            <v>3158.0450000000001</v>
          </cell>
          <cell r="G1399">
            <v>1599.575</v>
          </cell>
          <cell r="H1399">
            <v>7078.6049999999996</v>
          </cell>
          <cell r="I1399">
            <v>6969.9750000000004</v>
          </cell>
          <cell r="J1399">
            <v>5232.51</v>
          </cell>
          <cell r="K1399">
            <v>2541.52</v>
          </cell>
        </row>
        <row r="1400">
          <cell r="A1400" t="str">
            <v>NEMVEDRAFT_v1g245017</v>
          </cell>
          <cell r="B1400" t="str">
            <v>transmembrane protein 132c</v>
          </cell>
          <cell r="C1400">
            <v>1.6108299999999999E-4</v>
          </cell>
          <cell r="D1400">
            <v>286.34900000000005</v>
          </cell>
          <cell r="E1400">
            <v>634.56500000000005</v>
          </cell>
          <cell r="F1400">
            <v>786.48</v>
          </cell>
          <cell r="G1400">
            <v>612.59449999999993</v>
          </cell>
          <cell r="H1400">
            <v>271.221</v>
          </cell>
          <cell r="I1400">
            <v>485.06299999999999</v>
          </cell>
          <cell r="J1400">
            <v>753.6389999999999</v>
          </cell>
          <cell r="K1400">
            <v>554.09100000000001</v>
          </cell>
        </row>
        <row r="1401">
          <cell r="A1401" t="str">
            <v>NEMVEDRAFT_v1g191409</v>
          </cell>
          <cell r="B1401" t="str">
            <v>gamma-interferon-inducible lysosomal thiol reductase-like</v>
          </cell>
          <cell r="C1401">
            <v>1.63771E-4</v>
          </cell>
          <cell r="D1401">
            <v>195.28199999999998</v>
          </cell>
          <cell r="E1401">
            <v>36.893149999999999</v>
          </cell>
          <cell r="F1401">
            <v>9.4816099999999999</v>
          </cell>
          <cell r="G1401">
            <v>13.3018</v>
          </cell>
          <cell r="H1401">
            <v>90.842250000000007</v>
          </cell>
          <cell r="I1401">
            <v>24.064995</v>
          </cell>
          <cell r="J1401">
            <v>8.5558600000000009</v>
          </cell>
          <cell r="K1401">
            <v>12.104054999999999</v>
          </cell>
        </row>
        <row r="1402">
          <cell r="A1402" t="str">
            <v>NEMVEDRAFT_v1g177384</v>
          </cell>
          <cell r="B1402" t="str">
            <v>Inosine-5'-monophosphate dehydrogenase</v>
          </cell>
          <cell r="C1402">
            <v>1.6520799999999999E-4</v>
          </cell>
          <cell r="D1402">
            <v>319.226</v>
          </cell>
          <cell r="E1402">
            <v>656.1</v>
          </cell>
          <cell r="F1402">
            <v>1072.4650000000001</v>
          </cell>
          <cell r="G1402">
            <v>849.57300000000009</v>
          </cell>
          <cell r="H1402">
            <v>339.613</v>
          </cell>
          <cell r="I1402">
            <v>423.28700000000003</v>
          </cell>
          <cell r="J1402">
            <v>711.83849999999995</v>
          </cell>
          <cell r="K1402">
            <v>629.04999999999995</v>
          </cell>
        </row>
        <row r="1403">
          <cell r="A1403" t="str">
            <v>NEMVEDRAFT_v1g98785</v>
          </cell>
          <cell r="B1403" t="str">
            <v>predicted protein</v>
          </cell>
          <cell r="C1403">
            <v>1.6718899999999999E-4</v>
          </cell>
          <cell r="D1403">
            <v>8.8080300000000005</v>
          </cell>
          <cell r="E1403">
            <v>2.6301950000000001</v>
          </cell>
          <cell r="F1403">
            <v>1.7049050000000001</v>
          </cell>
          <cell r="G1403">
            <v>3.7452249999999996</v>
          </cell>
          <cell r="H1403">
            <v>17.727</v>
          </cell>
          <cell r="I1403">
            <v>6.8125900000000001</v>
          </cell>
          <cell r="J1403">
            <v>1.3621535</v>
          </cell>
          <cell r="K1403">
            <v>3.0759000000000003</v>
          </cell>
        </row>
        <row r="1404">
          <cell r="A1404" t="str">
            <v>NEMVEDRAFT_v1g216823</v>
          </cell>
          <cell r="B1404" t="str">
            <v>78 kda glucose-regulated protein precursor</v>
          </cell>
          <cell r="C1404">
            <v>1.67295E-4</v>
          </cell>
          <cell r="D1404">
            <v>1271.1300000000001</v>
          </cell>
          <cell r="E1404">
            <v>3935.4549999999999</v>
          </cell>
          <cell r="F1404">
            <v>2310.5650000000001</v>
          </cell>
          <cell r="G1404">
            <v>2288.3050000000003</v>
          </cell>
          <cell r="H1404">
            <v>1723.7950000000001</v>
          </cell>
          <cell r="I1404">
            <v>3811.97</v>
          </cell>
          <cell r="J1404">
            <v>3063.7200000000003</v>
          </cell>
          <cell r="K1404">
            <v>4471.5550000000003</v>
          </cell>
        </row>
        <row r="1405">
          <cell r="A1405" t="str">
            <v>NEMVEDRAFT_v1g132278</v>
          </cell>
          <cell r="B1405" t="str">
            <v>1-aminocyclopropane-1-carboxylate synthase-like protein 2</v>
          </cell>
          <cell r="C1405">
            <v>1.69135E-4</v>
          </cell>
          <cell r="D1405">
            <v>125.657</v>
          </cell>
          <cell r="E1405">
            <v>489.48199999999997</v>
          </cell>
          <cell r="F1405">
            <v>246.19299999999998</v>
          </cell>
          <cell r="G1405">
            <v>253.51150000000001</v>
          </cell>
          <cell r="H1405">
            <v>118.5325</v>
          </cell>
          <cell r="I1405">
            <v>236.99299999999999</v>
          </cell>
          <cell r="J1405">
            <v>250.762</v>
          </cell>
          <cell r="K1405">
            <v>184.565</v>
          </cell>
        </row>
        <row r="1406">
          <cell r="A1406" t="str">
            <v>NEMVEDRAFT_v1g163196</v>
          </cell>
          <cell r="B1406" t="str">
            <v>proclotting enzyme</v>
          </cell>
          <cell r="C1406">
            <v>1.69135E-4</v>
          </cell>
          <cell r="D1406">
            <v>94.584399999999988</v>
          </cell>
          <cell r="E1406">
            <v>71.891899999999993</v>
          </cell>
          <cell r="F1406">
            <v>154.59899999999999</v>
          </cell>
          <cell r="G1406">
            <v>146.5145</v>
          </cell>
          <cell r="H1406">
            <v>110.26885</v>
          </cell>
          <cell r="I1406">
            <v>74.392099999999999</v>
          </cell>
          <cell r="J1406">
            <v>214.625</v>
          </cell>
          <cell r="K1406">
            <v>222.24250000000001</v>
          </cell>
        </row>
        <row r="1407">
          <cell r="A1407" t="str">
            <v>NEMVEDRAFT_v1g83542</v>
          </cell>
          <cell r="B1407" t="str">
            <v>thiopurine s-methyltransferase</v>
          </cell>
          <cell r="C1407">
            <v>1.6991700000000001E-4</v>
          </cell>
          <cell r="D1407">
            <v>57.453599999999994</v>
          </cell>
          <cell r="E1407">
            <v>37.973349999999996</v>
          </cell>
          <cell r="F1407">
            <v>13.441749999999999</v>
          </cell>
          <cell r="G1407">
            <v>22.47045</v>
          </cell>
          <cell r="H1407">
            <v>43.227449999999997</v>
          </cell>
          <cell r="I1407">
            <v>29.177300000000002</v>
          </cell>
          <cell r="J1407">
            <v>15.494199999999999</v>
          </cell>
          <cell r="K1407">
            <v>23.612850000000002</v>
          </cell>
        </row>
        <row r="1408">
          <cell r="A1408" t="str">
            <v>NEMVEDRAFT_v1g208101</v>
          </cell>
          <cell r="B1408" t="str">
            <v>predicted protein</v>
          </cell>
          <cell r="C1408">
            <v>1.7016399999999999E-4</v>
          </cell>
          <cell r="D1408">
            <v>62.196060000000003</v>
          </cell>
          <cell r="E1408">
            <v>3.2799149999999999</v>
          </cell>
          <cell r="F1408">
            <v>99.073350000000005</v>
          </cell>
          <cell r="G1408">
            <v>20.082854999999999</v>
          </cell>
          <cell r="H1408">
            <v>478.46249999999998</v>
          </cell>
          <cell r="I1408">
            <v>130.555285</v>
          </cell>
          <cell r="J1408">
            <v>115.73650000000001</v>
          </cell>
          <cell r="K1408">
            <v>8.4329250000000009</v>
          </cell>
        </row>
        <row r="1409">
          <cell r="A1409" t="str">
            <v>NEMVEDRAFT_v1g168256</v>
          </cell>
          <cell r="B1409" t="str">
            <v>nas-15 protein</v>
          </cell>
          <cell r="C1409">
            <v>1.7016399999999999E-4</v>
          </cell>
          <cell r="D1409">
            <v>18.080449999999999</v>
          </cell>
          <cell r="E1409">
            <v>7.3661000000000003</v>
          </cell>
          <cell r="F1409">
            <v>7.6750150000000001</v>
          </cell>
          <cell r="G1409">
            <v>8.0714049999999986</v>
          </cell>
          <cell r="H1409">
            <v>35.198</v>
          </cell>
          <cell r="I1409">
            <v>4.9728399999999997</v>
          </cell>
          <cell r="J1409">
            <v>6.815995</v>
          </cell>
          <cell r="K1409">
            <v>18.156100000000002</v>
          </cell>
        </row>
        <row r="1410">
          <cell r="A1410" t="str">
            <v>NEMVEDRAFT_v1g244474</v>
          </cell>
          <cell r="B1410" t="str">
            <v>predicted protein</v>
          </cell>
          <cell r="C1410">
            <v>1.7063899999999999E-4</v>
          </cell>
          <cell r="D1410">
            <v>6.4080549999999992</v>
          </cell>
          <cell r="E1410">
            <v>21.385950000000001</v>
          </cell>
          <cell r="F1410">
            <v>16.85745</v>
          </cell>
          <cell r="G1410">
            <v>12.46223</v>
          </cell>
          <cell r="H1410">
            <v>1.3382350000000001</v>
          </cell>
          <cell r="I1410">
            <v>21.757249999999999</v>
          </cell>
          <cell r="J1410">
            <v>16.606349999999999</v>
          </cell>
          <cell r="K1410">
            <v>20.0166</v>
          </cell>
        </row>
        <row r="1411">
          <cell r="A1411" t="str">
            <v>NEMVEDRAFT_v1g108304</v>
          </cell>
          <cell r="B1411" t="str">
            <v>zinc finger protein 135-like</v>
          </cell>
          <cell r="C1411">
            <v>1.7078800000000001E-4</v>
          </cell>
          <cell r="D1411">
            <v>0.87441600000000008</v>
          </cell>
          <cell r="E1411">
            <v>38.842299999999994</v>
          </cell>
          <cell r="F1411">
            <v>13.16024</v>
          </cell>
          <cell r="G1411">
            <v>3.5996199999999998</v>
          </cell>
          <cell r="H1411">
            <v>1.0083009999999999</v>
          </cell>
          <cell r="I1411">
            <v>6.8561649999999998</v>
          </cell>
          <cell r="J1411">
            <v>14.254449999999999</v>
          </cell>
          <cell r="K1411">
            <v>9.7231500000000004</v>
          </cell>
        </row>
        <row r="1412">
          <cell r="A1412" t="str">
            <v>NEMVEDRAFT_v1g92750</v>
          </cell>
          <cell r="B1412" t="str">
            <v>deleted in malignant brain tumors 1</v>
          </cell>
          <cell r="C1412">
            <v>1.7078800000000001E-4</v>
          </cell>
          <cell r="D1412">
            <v>26.823</v>
          </cell>
          <cell r="E1412">
            <v>6.6224449999999999</v>
          </cell>
          <cell r="F1412">
            <v>8.6799700000000009</v>
          </cell>
          <cell r="G1412">
            <v>13.68967</v>
          </cell>
          <cell r="H1412">
            <v>35.491</v>
          </cell>
          <cell r="I1412">
            <v>8.02745</v>
          </cell>
          <cell r="J1412">
            <v>13.259499999999999</v>
          </cell>
          <cell r="K1412">
            <v>14.634599999999999</v>
          </cell>
        </row>
        <row r="1413">
          <cell r="A1413" t="str">
            <v>NEMVEDRAFT_v1g139694</v>
          </cell>
          <cell r="B1413" t="str">
            <v>protein</v>
          </cell>
          <cell r="C1413">
            <v>1.7374299999999999E-4</v>
          </cell>
          <cell r="D1413">
            <v>259.16399999999999</v>
          </cell>
          <cell r="E1413">
            <v>146.03049999999999</v>
          </cell>
          <cell r="F1413">
            <v>84.472100000000012</v>
          </cell>
          <cell r="G1413">
            <v>130.82055</v>
          </cell>
          <cell r="H1413">
            <v>84.533850000000001</v>
          </cell>
          <cell r="I1413">
            <v>10.54439</v>
          </cell>
          <cell r="J1413">
            <v>11.535410000000001</v>
          </cell>
          <cell r="K1413">
            <v>4.8366249999999997</v>
          </cell>
        </row>
        <row r="1414">
          <cell r="A1414" t="str">
            <v>NEMVEDRAFT_v1g208035</v>
          </cell>
          <cell r="B1414" t="str">
            <v>NK-4 homeobox protein</v>
          </cell>
          <cell r="C1414">
            <v>1.74029E-4</v>
          </cell>
          <cell r="D1414">
            <v>625.91049999999996</v>
          </cell>
          <cell r="E1414">
            <v>272.851</v>
          </cell>
          <cell r="F1414">
            <v>238.45049999999998</v>
          </cell>
          <cell r="G1414">
            <v>237.42949999999999</v>
          </cell>
          <cell r="H1414">
            <v>401.40300000000002</v>
          </cell>
          <cell r="I1414">
            <v>120.511</v>
          </cell>
          <cell r="J1414">
            <v>446.57500000000005</v>
          </cell>
          <cell r="K1414">
            <v>773.75649999999996</v>
          </cell>
        </row>
        <row r="1415">
          <cell r="A1415" t="str">
            <v>NEMVEDRAFT_v1g233837</v>
          </cell>
          <cell r="B1415" t="str">
            <v>hypothetical protein NEMVEDRAFT_v1g233837</v>
          </cell>
          <cell r="C1415">
            <v>1.74029E-4</v>
          </cell>
          <cell r="D1415">
            <v>105.61410000000001</v>
          </cell>
          <cell r="E1415">
            <v>57.32405</v>
          </cell>
          <cell r="F1415">
            <v>121.75434999999999</v>
          </cell>
          <cell r="G1415">
            <v>17.757249999999999</v>
          </cell>
          <cell r="H1415">
            <v>180.49849999999998</v>
          </cell>
          <cell r="I1415">
            <v>72.447749999999999</v>
          </cell>
          <cell r="J1415">
            <v>70.626350000000002</v>
          </cell>
          <cell r="K1415">
            <v>51.342399999999998</v>
          </cell>
        </row>
        <row r="1416">
          <cell r="A1416" t="str">
            <v>NEMVEDRAFT_v1g171453</v>
          </cell>
          <cell r="B1416" t="str">
            <v>dipeptidase 1-like</v>
          </cell>
          <cell r="C1416">
            <v>1.77484E-4</v>
          </cell>
          <cell r="D1416">
            <v>930.37350000000004</v>
          </cell>
          <cell r="E1416">
            <v>527.37699999999995</v>
          </cell>
          <cell r="F1416">
            <v>259.74799999999999</v>
          </cell>
          <cell r="G1416">
            <v>538.46450000000004</v>
          </cell>
          <cell r="H1416">
            <v>912.67100000000005</v>
          </cell>
          <cell r="I1416">
            <v>408.55200000000002</v>
          </cell>
          <cell r="J1416">
            <v>461.81550000000004</v>
          </cell>
          <cell r="K1416">
            <v>583.31050000000005</v>
          </cell>
        </row>
        <row r="1417">
          <cell r="A1417" t="str">
            <v>NEMVEDRAFT_v1g117997</v>
          </cell>
          <cell r="B1417" t="str">
            <v>--</v>
          </cell>
          <cell r="C1417">
            <v>1.77484E-4</v>
          </cell>
          <cell r="D1417">
            <v>43.424199999999999</v>
          </cell>
          <cell r="E1417">
            <v>24.697200000000002</v>
          </cell>
          <cell r="F1417">
            <v>162.30500000000001</v>
          </cell>
          <cell r="G1417">
            <v>61.730199999999996</v>
          </cell>
          <cell r="H1417">
            <v>46.014849999999996</v>
          </cell>
          <cell r="I1417">
            <v>32.891649999999998</v>
          </cell>
          <cell r="J1417">
            <v>140.12565000000001</v>
          </cell>
          <cell r="K1417">
            <v>57.996699999999997</v>
          </cell>
        </row>
        <row r="1418">
          <cell r="A1418" t="str">
            <v>NEMVEDRAFT_v1g246490</v>
          </cell>
          <cell r="B1418" t="str">
            <v>protein</v>
          </cell>
          <cell r="C1418">
            <v>1.77484E-4</v>
          </cell>
          <cell r="D1418">
            <v>13.58745</v>
          </cell>
          <cell r="E1418">
            <v>27.327349999999999</v>
          </cell>
          <cell r="F1418">
            <v>26.895250000000001</v>
          </cell>
          <cell r="G1418">
            <v>57.274749999999997</v>
          </cell>
          <cell r="H1418">
            <v>39.99915</v>
          </cell>
          <cell r="I1418">
            <v>81.26570000000001</v>
          </cell>
          <cell r="J1418">
            <v>65.808099999999996</v>
          </cell>
          <cell r="K1418">
            <v>112.75749999999999</v>
          </cell>
        </row>
        <row r="1419">
          <cell r="A1419" t="str">
            <v>NEMVEDRAFT_v1g158601</v>
          </cell>
          <cell r="B1419" t="str">
            <v>amp-dependent synthetase and ligase</v>
          </cell>
          <cell r="C1419">
            <v>1.7755900000000001E-4</v>
          </cell>
          <cell r="D1419">
            <v>2416.9949999999999</v>
          </cell>
          <cell r="E1419">
            <v>4620.3500000000004</v>
          </cell>
          <cell r="F1419">
            <v>5340.02</v>
          </cell>
          <cell r="G1419">
            <v>3456.66</v>
          </cell>
          <cell r="H1419">
            <v>2092.56</v>
          </cell>
          <cell r="I1419">
            <v>5468.79</v>
          </cell>
          <cell r="J1419">
            <v>3520.1149999999998</v>
          </cell>
          <cell r="K1419">
            <v>1753.89</v>
          </cell>
        </row>
        <row r="1420">
          <cell r="A1420" t="str">
            <v>NEMVEDRAFT_v1g239551</v>
          </cell>
          <cell r="B1420" t="str">
            <v>protein</v>
          </cell>
          <cell r="C1420">
            <v>1.7766200000000001E-4</v>
          </cell>
          <cell r="D1420">
            <v>46.311099999999996</v>
          </cell>
          <cell r="E1420">
            <v>13.370100000000001</v>
          </cell>
          <cell r="F1420">
            <v>7.5254399999999997</v>
          </cell>
          <cell r="G1420">
            <v>14.851600000000001</v>
          </cell>
          <cell r="H1420">
            <v>26.308299999999999</v>
          </cell>
          <cell r="I1420">
            <v>8.6872100000000003</v>
          </cell>
          <cell r="J1420">
            <v>6.5685699999999994</v>
          </cell>
          <cell r="K1420">
            <v>5.4567949999999996</v>
          </cell>
        </row>
        <row r="1421">
          <cell r="A1421" t="str">
            <v>NEMVEDRAFT_v1g30994</v>
          </cell>
          <cell r="B1421" t="str">
            <v>Anoctamin (Fragment)</v>
          </cell>
          <cell r="C1421">
            <v>1.7977499999999999E-4</v>
          </cell>
          <cell r="D1421">
            <v>70.62360000000001</v>
          </cell>
          <cell r="E1421">
            <v>39.116249999999994</v>
          </cell>
          <cell r="F1421">
            <v>25.29795</v>
          </cell>
          <cell r="G1421">
            <v>59.729599999999998</v>
          </cell>
          <cell r="H1421">
            <v>89.624799999999993</v>
          </cell>
          <cell r="I1421">
            <v>24.169599999999999</v>
          </cell>
          <cell r="J1421">
            <v>33.832599999999999</v>
          </cell>
          <cell r="K1421">
            <v>54.147350000000003</v>
          </cell>
        </row>
        <row r="1422">
          <cell r="A1422" t="str">
            <v>NEMVEDRAFT_v1g81511</v>
          </cell>
          <cell r="B1422" t="str">
            <v>astacin 3</v>
          </cell>
          <cell r="C1422">
            <v>1.7977499999999999E-4</v>
          </cell>
          <cell r="D1422">
            <v>54.855150000000002</v>
          </cell>
          <cell r="E1422">
            <v>21.2607</v>
          </cell>
          <cell r="F1422">
            <v>13.340095</v>
          </cell>
          <cell r="G1422">
            <v>23.052250000000001</v>
          </cell>
          <cell r="H1422">
            <v>58.99335</v>
          </cell>
          <cell r="I1422">
            <v>33.594999999999999</v>
          </cell>
          <cell r="J1422">
            <v>23.786899999999999</v>
          </cell>
          <cell r="K1422">
            <v>24.258000000000003</v>
          </cell>
        </row>
        <row r="1423">
          <cell r="A1423" t="str">
            <v>NEMVEDRAFT_v1g182113</v>
          </cell>
          <cell r="B1423" t="str">
            <v>axin-1 isoform 2</v>
          </cell>
          <cell r="C1423">
            <v>1.8047199999999999E-4</v>
          </cell>
          <cell r="D1423">
            <v>267.05949999999996</v>
          </cell>
          <cell r="E1423">
            <v>1129.52</v>
          </cell>
          <cell r="F1423">
            <v>1950.835</v>
          </cell>
          <cell r="G1423">
            <v>1614.625</v>
          </cell>
          <cell r="H1423">
            <v>378.58850000000001</v>
          </cell>
          <cell r="I1423">
            <v>728.47</v>
          </cell>
          <cell r="J1423">
            <v>453.4325</v>
          </cell>
          <cell r="K1423">
            <v>260.11950000000002</v>
          </cell>
        </row>
        <row r="1424">
          <cell r="A1424" t="str">
            <v>NEMVEDRAFT_v1g82862</v>
          </cell>
          <cell r="B1424" t="str">
            <v>type iii restriction enzyme</v>
          </cell>
          <cell r="C1424">
            <v>1.8289900000000001E-4</v>
          </cell>
          <cell r="D1424">
            <v>74.521250000000009</v>
          </cell>
          <cell r="E1424">
            <v>34.474299999999999</v>
          </cell>
          <cell r="F1424">
            <v>28.259</v>
          </cell>
          <cell r="G1424">
            <v>29.122250000000001</v>
          </cell>
          <cell r="H1424">
            <v>83.356049999999996</v>
          </cell>
          <cell r="I1424">
            <v>27.232950000000002</v>
          </cell>
          <cell r="J1424">
            <v>31.24635</v>
          </cell>
          <cell r="K1424">
            <v>41.9435</v>
          </cell>
        </row>
        <row r="1425">
          <cell r="A1425" t="str">
            <v>NEMVEDRAFT_v1g170765</v>
          </cell>
          <cell r="B1425" t="str">
            <v>-carotene 9 -oxygenase-like</v>
          </cell>
          <cell r="C1425">
            <v>1.8517499999999999E-4</v>
          </cell>
          <cell r="D1425">
            <v>17.859449999999999</v>
          </cell>
          <cell r="E1425">
            <v>94.358100000000007</v>
          </cell>
          <cell r="F1425">
            <v>164.9905</v>
          </cell>
          <cell r="G1425">
            <v>51.85125</v>
          </cell>
          <cell r="H1425">
            <v>11.695699999999999</v>
          </cell>
          <cell r="I1425">
            <v>60.124600000000001</v>
          </cell>
          <cell r="J1425">
            <v>187.56754999999998</v>
          </cell>
          <cell r="K1425">
            <v>77.710300000000004</v>
          </cell>
        </row>
        <row r="1426">
          <cell r="A1426" t="str">
            <v>NEMVEDRAFT_v1g102256</v>
          </cell>
          <cell r="B1426" t="str">
            <v>cysteine and histidine-rich domain-containing protein 1</v>
          </cell>
          <cell r="C1426">
            <v>1.85329E-4</v>
          </cell>
          <cell r="D1426">
            <v>300.90049999999997</v>
          </cell>
          <cell r="E1426">
            <v>467.72</v>
          </cell>
          <cell r="F1426">
            <v>976.09750000000008</v>
          </cell>
          <cell r="G1426">
            <v>657.79150000000004</v>
          </cell>
          <cell r="H1426">
            <v>304.74800000000005</v>
          </cell>
          <cell r="I1426">
            <v>628.27500000000009</v>
          </cell>
          <cell r="J1426">
            <v>711.31</v>
          </cell>
          <cell r="K1426">
            <v>466.48</v>
          </cell>
        </row>
        <row r="1427">
          <cell r="A1427" t="str">
            <v>NEMVEDRAFT_v1g232363</v>
          </cell>
          <cell r="B1427" t="str">
            <v>predicted protein</v>
          </cell>
          <cell r="C1427">
            <v>1.8560500000000001E-4</v>
          </cell>
          <cell r="D1427">
            <v>178.50649999999999</v>
          </cell>
          <cell r="E1427">
            <v>31.538799999999998</v>
          </cell>
          <cell r="F1427">
            <v>37.651700000000005</v>
          </cell>
          <cell r="G1427">
            <v>12.397575</v>
          </cell>
          <cell r="H1427">
            <v>175.44725</v>
          </cell>
          <cell r="I1427">
            <v>41.076050000000002</v>
          </cell>
          <cell r="J1427">
            <v>19.20825</v>
          </cell>
          <cell r="K1427">
            <v>36.982150000000004</v>
          </cell>
        </row>
        <row r="1428">
          <cell r="A1428" t="str">
            <v>NEMVEDRAFT_v1g127828</v>
          </cell>
          <cell r="B1428" t="str">
            <v>homeobox protein nkx-</v>
          </cell>
          <cell r="C1428">
            <v>1.88557E-4</v>
          </cell>
          <cell r="D1428">
            <v>54.812199999999997</v>
          </cell>
          <cell r="E1428">
            <v>31.288350000000001</v>
          </cell>
          <cell r="F1428">
            <v>38.482600000000005</v>
          </cell>
          <cell r="G1428">
            <v>23.697900000000001</v>
          </cell>
          <cell r="H1428">
            <v>25.70384</v>
          </cell>
          <cell r="I1428">
            <v>12.392890000000001</v>
          </cell>
          <cell r="J1428">
            <v>42.771349999999998</v>
          </cell>
          <cell r="K1428">
            <v>138.209</v>
          </cell>
        </row>
        <row r="1429">
          <cell r="A1429" t="str">
            <v>NEMVEDRAFT_v1g103800</v>
          </cell>
          <cell r="B1429" t="str">
            <v>protein phosphatase regulatory subunit 3d-like</v>
          </cell>
          <cell r="C1429">
            <v>1.8872299999999999E-4</v>
          </cell>
          <cell r="D1429">
            <v>31.094999999999999</v>
          </cell>
          <cell r="E1429">
            <v>78.451750000000004</v>
          </cell>
          <cell r="F1429">
            <v>63.673000000000002</v>
          </cell>
          <cell r="G1429">
            <v>50.753999999999998</v>
          </cell>
          <cell r="H1429">
            <v>24.859100000000002</v>
          </cell>
          <cell r="I1429">
            <v>104.2727</v>
          </cell>
          <cell r="J1429">
            <v>76.835599999999999</v>
          </cell>
          <cell r="K1429">
            <v>78.950649999999996</v>
          </cell>
        </row>
        <row r="1430">
          <cell r="A1430" t="str">
            <v>NEMVEDRAFT_v1g237974</v>
          </cell>
          <cell r="B1430" t="str">
            <v>predicted protein</v>
          </cell>
          <cell r="C1430">
            <v>1.8955999999999999E-4</v>
          </cell>
          <cell r="D1430">
            <v>353.80349999999999</v>
          </cell>
          <cell r="E1430">
            <v>169.19299999999998</v>
          </cell>
          <cell r="F1430">
            <v>121.29849999999999</v>
          </cell>
          <cell r="G1430">
            <v>155.102</v>
          </cell>
          <cell r="H1430">
            <v>359.7355</v>
          </cell>
          <cell r="I1430">
            <v>128.38999999999999</v>
          </cell>
          <cell r="J1430">
            <v>205.99599999999998</v>
          </cell>
          <cell r="K1430">
            <v>209.9205</v>
          </cell>
        </row>
        <row r="1431">
          <cell r="A1431" t="str">
            <v>NEMVEDRAFT_v1g130123</v>
          </cell>
          <cell r="B1431" t="str">
            <v>glutamate carboxypeptidase 2-like isoform 1</v>
          </cell>
          <cell r="C1431">
            <v>1.8955999999999999E-4</v>
          </cell>
          <cell r="D1431">
            <v>54.437749999999994</v>
          </cell>
          <cell r="E1431">
            <v>141.48249999999999</v>
          </cell>
          <cell r="F1431">
            <v>125.4615</v>
          </cell>
          <cell r="G1431">
            <v>56.823949999999996</v>
          </cell>
          <cell r="H1431">
            <v>73.45505</v>
          </cell>
          <cell r="I1431">
            <v>142.666</v>
          </cell>
          <cell r="J1431">
            <v>53.936900000000001</v>
          </cell>
          <cell r="K1431">
            <v>44.548950000000005</v>
          </cell>
        </row>
        <row r="1432">
          <cell r="A1432" t="str">
            <v>NEMVEDRAFT_v1g121294</v>
          </cell>
          <cell r="B1432" t="str">
            <v>zinc finger protein zic 5</v>
          </cell>
          <cell r="C1432">
            <v>1.8955999999999999E-4</v>
          </cell>
          <cell r="D1432">
            <v>28.165149999999997</v>
          </cell>
          <cell r="E1432">
            <v>5.2916949999999998</v>
          </cell>
          <cell r="F1432">
            <v>5.8684399999999997</v>
          </cell>
          <cell r="G1432">
            <v>27.313800000000001</v>
          </cell>
          <cell r="H1432">
            <v>17.41555</v>
          </cell>
          <cell r="I1432">
            <v>6.1877149999999999</v>
          </cell>
          <cell r="J1432">
            <v>10.7827</v>
          </cell>
          <cell r="K1432">
            <v>17.585799999999999</v>
          </cell>
        </row>
        <row r="1433">
          <cell r="A1433" t="str">
            <v>NEMVEDRAFT_v1g239286</v>
          </cell>
          <cell r="B1433" t="str">
            <v>predicted protein</v>
          </cell>
          <cell r="C1433">
            <v>1.8955999999999999E-4</v>
          </cell>
          <cell r="D1433">
            <v>128.6525</v>
          </cell>
          <cell r="E1433">
            <v>63.195050000000002</v>
          </cell>
          <cell r="F1433">
            <v>41.282399999999996</v>
          </cell>
          <cell r="G1433">
            <v>28.86365</v>
          </cell>
          <cell r="H1433">
            <v>258.16849999999999</v>
          </cell>
          <cell r="I1433">
            <v>117.7439</v>
          </cell>
          <cell r="J1433">
            <v>129.38400000000001</v>
          </cell>
          <cell r="K1433">
            <v>126.94989999999999</v>
          </cell>
        </row>
        <row r="1434">
          <cell r="A1434" t="str">
            <v>NEMVEDRAFT_v1g242297</v>
          </cell>
          <cell r="B1434" t="str">
            <v>myotrophin</v>
          </cell>
          <cell r="C1434">
            <v>1.9066499999999999E-4</v>
          </cell>
          <cell r="D1434">
            <v>9675.244999999999</v>
          </cell>
          <cell r="E1434">
            <v>8630.99</v>
          </cell>
          <cell r="F1434">
            <v>3293.875</v>
          </cell>
          <cell r="G1434">
            <v>5452.2749999999996</v>
          </cell>
          <cell r="H1434">
            <v>6205.8</v>
          </cell>
          <cell r="I1434">
            <v>6763.12</v>
          </cell>
          <cell r="J1434">
            <v>1559</v>
          </cell>
          <cell r="K1434">
            <v>6294.45</v>
          </cell>
        </row>
        <row r="1435">
          <cell r="A1435" t="str">
            <v>NEMVEDRAFT_v1g101334</v>
          </cell>
          <cell r="B1435" t="str">
            <v>chymotrypsin-like elastase family member 3b-like</v>
          </cell>
          <cell r="C1435">
            <v>1.9128099999999999E-4</v>
          </cell>
          <cell r="D1435">
            <v>54.900149999999996</v>
          </cell>
          <cell r="E1435">
            <v>23.8596</v>
          </cell>
          <cell r="F1435">
            <v>21.8705</v>
          </cell>
          <cell r="G1435">
            <v>8.0714049999999986</v>
          </cell>
          <cell r="H1435">
            <v>27.353520000000003</v>
          </cell>
          <cell r="I1435">
            <v>9.8933949999999999</v>
          </cell>
          <cell r="J1435">
            <v>0.74742600000000003</v>
          </cell>
          <cell r="K1435">
            <v>6.59734</v>
          </cell>
        </row>
        <row r="1436">
          <cell r="A1436" t="str">
            <v>NEMVEDRAFT_v1g241559</v>
          </cell>
          <cell r="B1436" t="str">
            <v>heat shock 70 kda protein 12a</v>
          </cell>
          <cell r="C1436">
            <v>1.9185799999999999E-4</v>
          </cell>
          <cell r="D1436">
            <v>63.069850000000002</v>
          </cell>
          <cell r="E1436">
            <v>25.127749999999999</v>
          </cell>
          <cell r="F1436">
            <v>18.460699999999999</v>
          </cell>
          <cell r="G1436">
            <v>51.205649999999999</v>
          </cell>
          <cell r="H1436">
            <v>63.02655</v>
          </cell>
          <cell r="I1436">
            <v>18.615450000000003</v>
          </cell>
          <cell r="J1436">
            <v>41.140749999999997</v>
          </cell>
          <cell r="K1436">
            <v>63.646050000000002</v>
          </cell>
        </row>
        <row r="1437">
          <cell r="A1437" t="str">
            <v>NEMVEDRAFT_v1g240951</v>
          </cell>
          <cell r="B1437" t="str">
            <v>predicted protein</v>
          </cell>
          <cell r="C1437">
            <v>1.9272000000000001E-4</v>
          </cell>
          <cell r="D1437">
            <v>39.418149999999997</v>
          </cell>
          <cell r="E1437">
            <v>102.53055000000001</v>
          </cell>
          <cell r="F1437">
            <v>65.157000000000011</v>
          </cell>
          <cell r="G1437">
            <v>69.220600000000005</v>
          </cell>
          <cell r="H1437">
            <v>30.779399999999999</v>
          </cell>
          <cell r="I1437">
            <v>114.78200000000001</v>
          </cell>
          <cell r="J1437">
            <v>57.0075</v>
          </cell>
          <cell r="K1437">
            <v>51.716549999999998</v>
          </cell>
        </row>
        <row r="1438">
          <cell r="A1438" t="str">
            <v>NEMVEDRAFT_v1g243216</v>
          </cell>
          <cell r="B1438" t="str">
            <v>predicted protein</v>
          </cell>
          <cell r="C1438">
            <v>1.9281600000000001E-4</v>
          </cell>
          <cell r="D1438">
            <v>64.67795000000001</v>
          </cell>
          <cell r="E1438">
            <v>55.985500000000002</v>
          </cell>
          <cell r="F1438">
            <v>83.784800000000004</v>
          </cell>
          <cell r="G1438">
            <v>210.1815</v>
          </cell>
          <cell r="H1438">
            <v>107.47835000000001</v>
          </cell>
          <cell r="I1438">
            <v>74.627449999999996</v>
          </cell>
          <cell r="J1438">
            <v>91.571849999999998</v>
          </cell>
          <cell r="K1438">
            <v>142.226</v>
          </cell>
        </row>
        <row r="1439">
          <cell r="A1439" t="str">
            <v>NEMVEDRAFT_v1g60932</v>
          </cell>
          <cell r="B1439" t="str">
            <v>kelch-like protein 2</v>
          </cell>
          <cell r="C1439">
            <v>1.9726800000000001E-4</v>
          </cell>
          <cell r="D1439">
            <v>50.188249999999996</v>
          </cell>
          <cell r="E1439">
            <v>14.700900000000001</v>
          </cell>
          <cell r="F1439">
            <v>18.562350000000002</v>
          </cell>
          <cell r="G1439">
            <v>27.056100000000001</v>
          </cell>
          <cell r="H1439">
            <v>50.541550000000001</v>
          </cell>
          <cell r="I1439">
            <v>13.64265</v>
          </cell>
          <cell r="J1439">
            <v>30.493650000000002</v>
          </cell>
          <cell r="K1439">
            <v>49.4604</v>
          </cell>
        </row>
        <row r="1440">
          <cell r="A1440" t="str">
            <v>NEMVEDRAFT_v1g218291</v>
          </cell>
          <cell r="B1440" t="str">
            <v>protein</v>
          </cell>
          <cell r="C1440">
            <v>1.97875E-4</v>
          </cell>
          <cell r="D1440">
            <v>18.630849999999999</v>
          </cell>
          <cell r="E1440">
            <v>8.5716199999999994</v>
          </cell>
          <cell r="F1440">
            <v>6.6759200000000005</v>
          </cell>
          <cell r="G1440">
            <v>3.5996199999999998</v>
          </cell>
          <cell r="H1440">
            <v>30.853349999999999</v>
          </cell>
          <cell r="I1440">
            <v>6.8125900000000001</v>
          </cell>
          <cell r="J1440">
            <v>10.279935</v>
          </cell>
          <cell r="K1440">
            <v>7.3671749999999996</v>
          </cell>
        </row>
        <row r="1441">
          <cell r="A1441" t="str">
            <v>NEMVEDRAFT_v1g237547</v>
          </cell>
          <cell r="B1441" t="str">
            <v>sodium potassium-transporting atpase subunit beta-1</v>
          </cell>
          <cell r="C1441">
            <v>2.0222E-4</v>
          </cell>
          <cell r="D1441">
            <v>3124.74</v>
          </cell>
          <cell r="E1441">
            <v>6267.0450000000001</v>
          </cell>
          <cell r="F1441">
            <v>6177.5749999999998</v>
          </cell>
          <cell r="G1441">
            <v>6316.8050000000003</v>
          </cell>
          <cell r="H1441">
            <v>2820.7950000000001</v>
          </cell>
          <cell r="I1441">
            <v>9826.41</v>
          </cell>
          <cell r="J1441">
            <v>5594.2450000000008</v>
          </cell>
          <cell r="K1441">
            <v>5616.375</v>
          </cell>
        </row>
        <row r="1442">
          <cell r="A1442" t="str">
            <v>NEMVEDRAFT_v1g121133</v>
          </cell>
          <cell r="B1442" t="str">
            <v>ankyrin repeat protein</v>
          </cell>
          <cell r="C1442">
            <v>2.0222E-4</v>
          </cell>
          <cell r="D1442">
            <v>23.453250000000001</v>
          </cell>
          <cell r="E1442">
            <v>5.3856250000000001</v>
          </cell>
          <cell r="F1442">
            <v>2.5602900000000002</v>
          </cell>
          <cell r="G1442">
            <v>6.0052900000000005</v>
          </cell>
          <cell r="H1442">
            <v>10.7059</v>
          </cell>
          <cell r="I1442">
            <v>2.4733450000000001</v>
          </cell>
          <cell r="J1442">
            <v>4.3391199999999994</v>
          </cell>
          <cell r="K1442">
            <v>2.4058449999999998</v>
          </cell>
        </row>
        <row r="1443">
          <cell r="A1443" t="str">
            <v>NEMVEDRAFT_v1g206900</v>
          </cell>
          <cell r="B1443" t="str">
            <v>protein</v>
          </cell>
          <cell r="C1443">
            <v>2.0254499999999999E-4</v>
          </cell>
          <cell r="D1443">
            <v>74.940650000000005</v>
          </cell>
          <cell r="E1443">
            <v>25.3782</v>
          </cell>
          <cell r="F1443">
            <v>19.962250000000001</v>
          </cell>
          <cell r="G1443">
            <v>39.324399999999997</v>
          </cell>
          <cell r="H1443">
            <v>66.692800000000005</v>
          </cell>
          <cell r="I1443">
            <v>35.330100000000002</v>
          </cell>
          <cell r="J1443">
            <v>27.633800000000001</v>
          </cell>
          <cell r="K1443">
            <v>37.702150000000003</v>
          </cell>
        </row>
        <row r="1444">
          <cell r="A1444" t="str">
            <v>NEMVEDRAFT_v1g131938</v>
          </cell>
          <cell r="B1444" t="str">
            <v>Serine/threonine-protein kinase RIO1 (Fragment)</v>
          </cell>
          <cell r="C1444">
            <v>2.0403199999999999E-4</v>
          </cell>
          <cell r="D1444">
            <v>85.686250000000001</v>
          </cell>
          <cell r="E1444">
            <v>215.17449999999999</v>
          </cell>
          <cell r="F1444">
            <v>214.59550000000002</v>
          </cell>
          <cell r="G1444">
            <v>132.7585</v>
          </cell>
          <cell r="H1444">
            <v>90.1</v>
          </cell>
          <cell r="I1444">
            <v>251.42650000000003</v>
          </cell>
          <cell r="J1444">
            <v>169.91849999999999</v>
          </cell>
          <cell r="K1444">
            <v>119.70050000000001</v>
          </cell>
        </row>
        <row r="1445">
          <cell r="A1445" t="str">
            <v>NEMVEDRAFT_v1g25418</v>
          </cell>
          <cell r="B1445" t="str">
            <v>cd63 antigen isoform 2</v>
          </cell>
          <cell r="C1445">
            <v>2.041E-4</v>
          </cell>
          <cell r="D1445">
            <v>283.74850000000004</v>
          </cell>
          <cell r="E1445">
            <v>333.46300000000002</v>
          </cell>
          <cell r="F1445">
            <v>152.02699999999999</v>
          </cell>
          <cell r="G1445">
            <v>136.31099999999998</v>
          </cell>
          <cell r="H1445">
            <v>190.83150000000001</v>
          </cell>
          <cell r="I1445">
            <v>291.54599999999999</v>
          </cell>
          <cell r="J1445">
            <v>112.93715</v>
          </cell>
          <cell r="K1445">
            <v>140.26600000000002</v>
          </cell>
        </row>
        <row r="1446">
          <cell r="A1446" t="str">
            <v>NEMVEDRAFT_v1g90480</v>
          </cell>
          <cell r="B1446" t="str">
            <v>lutropin-choriogonadotropic hormone receptor</v>
          </cell>
          <cell r="C1446">
            <v>2.0414399999999999E-4</v>
          </cell>
          <cell r="D1446">
            <v>32.658149999999999</v>
          </cell>
          <cell r="E1446">
            <v>241.101</v>
          </cell>
          <cell r="F1446">
            <v>113.3408</v>
          </cell>
          <cell r="G1446">
            <v>51.012599999999999</v>
          </cell>
          <cell r="H1446">
            <v>25.756399999999999</v>
          </cell>
          <cell r="I1446">
            <v>45.900700000000001</v>
          </cell>
          <cell r="J1446">
            <v>36.450150000000001</v>
          </cell>
          <cell r="K1446">
            <v>51.146299999999997</v>
          </cell>
        </row>
        <row r="1447">
          <cell r="A1447" t="str">
            <v>NEMVEDRAFT_v1g243212</v>
          </cell>
          <cell r="B1447" t="str">
            <v>mitochondrial import receptor subunit tom40 homolog</v>
          </cell>
          <cell r="C1447">
            <v>2.1073000000000001E-4</v>
          </cell>
          <cell r="D1447">
            <v>127.3466</v>
          </cell>
          <cell r="E1447">
            <v>265.32050000000004</v>
          </cell>
          <cell r="F1447">
            <v>459.10300000000001</v>
          </cell>
          <cell r="G1447">
            <v>389.81700000000001</v>
          </cell>
          <cell r="H1447">
            <v>128.964</v>
          </cell>
          <cell r="I1447">
            <v>317.44499999999999</v>
          </cell>
          <cell r="J1447">
            <v>328.92599999999999</v>
          </cell>
          <cell r="K1447">
            <v>309.024</v>
          </cell>
        </row>
        <row r="1448">
          <cell r="A1448" t="str">
            <v>NEMVEDRAFT_v1g24582</v>
          </cell>
          <cell r="B1448" t="str">
            <v>rho-related gtp-binding protein</v>
          </cell>
          <cell r="C1448">
            <v>2.1073000000000001E-4</v>
          </cell>
          <cell r="D1448">
            <v>8.9410150000000002</v>
          </cell>
          <cell r="E1448">
            <v>10.058904999999999</v>
          </cell>
          <cell r="F1448">
            <v>34.618200000000002</v>
          </cell>
          <cell r="G1448">
            <v>35.773099999999999</v>
          </cell>
          <cell r="H1448">
            <v>9.3861299999999996</v>
          </cell>
          <cell r="I1448">
            <v>4.98156</v>
          </cell>
          <cell r="J1448">
            <v>14.501899999999999</v>
          </cell>
          <cell r="K1448">
            <v>19.496200000000002</v>
          </cell>
        </row>
        <row r="1449">
          <cell r="A1449" t="str">
            <v>NEMVEDRAFT_v1g213090</v>
          </cell>
          <cell r="B1449" t="str">
            <v>cub and zona pellucida-like domain-containing protein 1</v>
          </cell>
          <cell r="C1449">
            <v>2.1205E-4</v>
          </cell>
          <cell r="D1449">
            <v>5.5712449999999993</v>
          </cell>
          <cell r="E1449">
            <v>6.6224449999999999</v>
          </cell>
          <cell r="F1449">
            <v>38.680099999999996</v>
          </cell>
          <cell r="G1449">
            <v>46.039950000000005</v>
          </cell>
          <cell r="H1449">
            <v>10.687395</v>
          </cell>
          <cell r="I1449">
            <v>20.481349999999999</v>
          </cell>
          <cell r="J1449">
            <v>12.642250000000001</v>
          </cell>
          <cell r="K1449">
            <v>23.587949999999999</v>
          </cell>
        </row>
        <row r="1450">
          <cell r="A1450" t="str">
            <v>NEMVEDRAFT_v1g244643</v>
          </cell>
          <cell r="B1450" t="str">
            <v>low quality protein: cubilin-like</v>
          </cell>
          <cell r="C1450">
            <v>2.1389299999999999E-4</v>
          </cell>
          <cell r="D1450">
            <v>25.257799999999996</v>
          </cell>
          <cell r="E1450">
            <v>25.252949999999998</v>
          </cell>
          <cell r="F1450">
            <v>19.663150000000002</v>
          </cell>
          <cell r="G1450">
            <v>31.833950000000002</v>
          </cell>
          <cell r="H1450">
            <v>21.411749999999998</v>
          </cell>
          <cell r="I1450">
            <v>32.9178</v>
          </cell>
          <cell r="J1450">
            <v>45.868099999999998</v>
          </cell>
          <cell r="K1450">
            <v>130.14699999999999</v>
          </cell>
        </row>
        <row r="1451">
          <cell r="A1451" t="str">
            <v>NEMVEDRAFT_v1g132247</v>
          </cell>
          <cell r="B1451" t="str">
            <v>heparanase isoform 1</v>
          </cell>
          <cell r="C1451">
            <v>2.1414000000000001E-4</v>
          </cell>
          <cell r="D1451">
            <v>434.7595</v>
          </cell>
          <cell r="E1451">
            <v>290.50300000000004</v>
          </cell>
          <cell r="F1451">
            <v>143.964</v>
          </cell>
          <cell r="G1451">
            <v>215.73400000000001</v>
          </cell>
          <cell r="H1451">
            <v>321.34849999999994</v>
          </cell>
          <cell r="I1451">
            <v>230.96250000000001</v>
          </cell>
          <cell r="J1451">
            <v>137.69</v>
          </cell>
          <cell r="K1451">
            <v>177.20150000000001</v>
          </cell>
        </row>
        <row r="1452">
          <cell r="A1452" t="str">
            <v>NEMVEDRAFT_v1g237431</v>
          </cell>
          <cell r="B1452" t="str">
            <v>predicted protein</v>
          </cell>
          <cell r="C1452">
            <v>2.1508399999999999E-4</v>
          </cell>
          <cell r="D1452">
            <v>130.34800000000001</v>
          </cell>
          <cell r="E1452">
            <v>244.23949999999999</v>
          </cell>
          <cell r="F1452">
            <v>406.98099999999999</v>
          </cell>
          <cell r="G1452">
            <v>308.39400000000001</v>
          </cell>
          <cell r="H1452">
            <v>147.28</v>
          </cell>
          <cell r="I1452">
            <v>430.32650000000001</v>
          </cell>
          <cell r="J1452">
            <v>321.88549999999998</v>
          </cell>
          <cell r="K1452">
            <v>219.88299999999998</v>
          </cell>
        </row>
        <row r="1453">
          <cell r="A1453" t="str">
            <v>NEMVEDRAFT_v1g196089</v>
          </cell>
          <cell r="B1453" t="str">
            <v>protein</v>
          </cell>
          <cell r="C1453">
            <v>2.1589600000000001E-4</v>
          </cell>
          <cell r="D1453">
            <v>0.87441600000000008</v>
          </cell>
          <cell r="E1453">
            <v>3.34253</v>
          </cell>
          <cell r="F1453">
            <v>4.4147700000000007</v>
          </cell>
          <cell r="G1453">
            <v>29.960899999999999</v>
          </cell>
          <cell r="H1453">
            <v>0.82993600000000001</v>
          </cell>
          <cell r="I1453">
            <v>3.09822</v>
          </cell>
          <cell r="J1453">
            <v>1.9845550000000001</v>
          </cell>
          <cell r="K1453">
            <v>6.1019100000000002</v>
          </cell>
        </row>
        <row r="1454">
          <cell r="A1454" t="str">
            <v>NEMVEDRAFT_v1g206837</v>
          </cell>
          <cell r="B1454" t="str">
            <v>predicted protein</v>
          </cell>
          <cell r="C1454">
            <v>2.1662E-4</v>
          </cell>
          <cell r="D1454">
            <v>134.13149999999999</v>
          </cell>
          <cell r="E1454">
            <v>60.220399999999998</v>
          </cell>
          <cell r="F1454">
            <v>37.920499999999997</v>
          </cell>
          <cell r="G1454">
            <v>62.312049999999999</v>
          </cell>
          <cell r="H1454">
            <v>90.559149999999988</v>
          </cell>
          <cell r="I1454">
            <v>37.257100000000001</v>
          </cell>
          <cell r="J1454">
            <v>43.128050000000002</v>
          </cell>
          <cell r="K1454">
            <v>67.391950000000008</v>
          </cell>
        </row>
        <row r="1455">
          <cell r="A1455" t="str">
            <v>NEMVEDRAFT_v1g215383</v>
          </cell>
          <cell r="B1455" t="str">
            <v>dna replication licensing factor mcm3</v>
          </cell>
          <cell r="C1455">
            <v>2.17715E-4</v>
          </cell>
          <cell r="D1455">
            <v>17.155650000000001</v>
          </cell>
          <cell r="E1455">
            <v>14.01985</v>
          </cell>
          <cell r="F1455">
            <v>34.827399999999997</v>
          </cell>
          <cell r="G1455">
            <v>56.759300000000003</v>
          </cell>
          <cell r="H1455">
            <v>35.709949999999999</v>
          </cell>
          <cell r="I1455">
            <v>12.436444999999999</v>
          </cell>
          <cell r="J1455">
            <v>32.978349999999999</v>
          </cell>
          <cell r="K1455">
            <v>46.929850000000002</v>
          </cell>
        </row>
        <row r="1456">
          <cell r="A1456" t="str">
            <v>NEMVEDRAFT_v1g80315</v>
          </cell>
          <cell r="B1456" t="str">
            <v>syntaxin 4</v>
          </cell>
          <cell r="C1456">
            <v>2.1950499999999999E-4</v>
          </cell>
          <cell r="D1456">
            <v>17.683500000000002</v>
          </cell>
          <cell r="E1456">
            <v>6.77902</v>
          </cell>
          <cell r="F1456">
            <v>2.6081950000000003</v>
          </cell>
          <cell r="G1456">
            <v>3.8098749999999999</v>
          </cell>
          <cell r="H1456">
            <v>15.12449</v>
          </cell>
          <cell r="I1456">
            <v>1.7497499999999999</v>
          </cell>
          <cell r="J1456">
            <v>1.4871699999999999</v>
          </cell>
          <cell r="K1456">
            <v>5.4069099999999999</v>
          </cell>
        </row>
        <row r="1457">
          <cell r="A1457" t="str">
            <v>NEMVEDRAFT_v1g173306</v>
          </cell>
          <cell r="B1457" t="str">
            <v>DNA replication complex GINS protein PSF2</v>
          </cell>
          <cell r="C1457">
            <v>2.1950499999999999E-4</v>
          </cell>
          <cell r="D1457">
            <v>32.944600000000001</v>
          </cell>
          <cell r="E1457">
            <v>31.225649999999998</v>
          </cell>
          <cell r="F1457">
            <v>93.50569999999999</v>
          </cell>
          <cell r="G1457">
            <v>141.47550000000001</v>
          </cell>
          <cell r="H1457">
            <v>36.332850000000001</v>
          </cell>
          <cell r="I1457">
            <v>64.707899999999995</v>
          </cell>
          <cell r="J1457">
            <v>64.680300000000003</v>
          </cell>
          <cell r="K1457">
            <v>89.64</v>
          </cell>
        </row>
        <row r="1458">
          <cell r="A1458" t="str">
            <v>NEMVEDRAFT_v1g114387</v>
          </cell>
          <cell r="B1458" t="str">
            <v>acyl-coenzyme a thioesterase 11-like</v>
          </cell>
          <cell r="C1458">
            <v>2.2048099999999999E-4</v>
          </cell>
          <cell r="D1458">
            <v>169.32249999999999</v>
          </cell>
          <cell r="E1458">
            <v>60.43965</v>
          </cell>
          <cell r="F1458">
            <v>58.408699999999996</v>
          </cell>
          <cell r="G1458">
            <v>80.520949999999999</v>
          </cell>
          <cell r="H1458">
            <v>138.8835</v>
          </cell>
          <cell r="I1458">
            <v>84.910349999999994</v>
          </cell>
          <cell r="J1458">
            <v>58.593450000000004</v>
          </cell>
          <cell r="K1458">
            <v>72.10390000000001</v>
          </cell>
        </row>
        <row r="1459">
          <cell r="A1459" t="str">
            <v>NEMVEDRAFT_v1g197278</v>
          </cell>
          <cell r="B1459" t="str">
            <v>dihydroorotase</v>
          </cell>
          <cell r="C1459">
            <v>2.20697E-4</v>
          </cell>
          <cell r="D1459">
            <v>161.04250000000002</v>
          </cell>
          <cell r="E1459">
            <v>88.972499999999997</v>
          </cell>
          <cell r="F1459">
            <v>40.647949999999994</v>
          </cell>
          <cell r="G1459">
            <v>67.736350000000002</v>
          </cell>
          <cell r="H1459">
            <v>142.18299999999999</v>
          </cell>
          <cell r="I1459">
            <v>96.096900000000005</v>
          </cell>
          <cell r="J1459">
            <v>66.159649999999999</v>
          </cell>
          <cell r="K1459">
            <v>104.499</v>
          </cell>
        </row>
        <row r="1460">
          <cell r="A1460" t="str">
            <v>NEMVEDRAFT_v1g62991</v>
          </cell>
          <cell r="B1460" t="str">
            <v>--</v>
          </cell>
          <cell r="C1460">
            <v>2.2099700000000001E-4</v>
          </cell>
          <cell r="D1460">
            <v>52.14425</v>
          </cell>
          <cell r="E1460">
            <v>81.583100000000002</v>
          </cell>
          <cell r="F1460">
            <v>66.729900000000001</v>
          </cell>
          <cell r="G1460">
            <v>61.149250000000002</v>
          </cell>
          <cell r="H1460">
            <v>12.0441</v>
          </cell>
          <cell r="I1460">
            <v>79.452100000000002</v>
          </cell>
          <cell r="J1460">
            <v>31.709800000000001</v>
          </cell>
          <cell r="K1460">
            <v>18.156100000000002</v>
          </cell>
        </row>
        <row r="1461">
          <cell r="A1461" t="str">
            <v>NEMVEDRAFT_v1g248548</v>
          </cell>
          <cell r="B1461" t="str">
            <v>protein</v>
          </cell>
          <cell r="C1461">
            <v>2.2105000000000001E-4</v>
          </cell>
          <cell r="D1461">
            <v>1736.54</v>
          </cell>
          <cell r="E1461">
            <v>1260.96</v>
          </cell>
          <cell r="F1461">
            <v>1279.2650000000001</v>
          </cell>
          <cell r="G1461">
            <v>613.10599999999999</v>
          </cell>
          <cell r="H1461">
            <v>1624.1</v>
          </cell>
          <cell r="I1461">
            <v>1698.83</v>
          </cell>
          <cell r="J1461">
            <v>807.63200000000006</v>
          </cell>
          <cell r="K1461">
            <v>718.08400000000006</v>
          </cell>
        </row>
        <row r="1462">
          <cell r="A1462" t="str">
            <v>NEMVEDRAFT_v1g193535</v>
          </cell>
          <cell r="B1462" t="str">
            <v>sorbitol dehydrogenase</v>
          </cell>
          <cell r="C1462">
            <v>2.2105000000000001E-4</v>
          </cell>
          <cell r="D1462">
            <v>1246.585</v>
          </cell>
          <cell r="E1462">
            <v>816.09500000000003</v>
          </cell>
          <cell r="F1462">
            <v>492.12099999999998</v>
          </cell>
          <cell r="G1462">
            <v>458.91250000000002</v>
          </cell>
          <cell r="H1462">
            <v>1045.212</v>
          </cell>
          <cell r="I1462">
            <v>707.39599999999996</v>
          </cell>
          <cell r="J1462">
            <v>561.91499999999996</v>
          </cell>
          <cell r="K1462">
            <v>501.43399999999997</v>
          </cell>
        </row>
        <row r="1463">
          <cell r="A1463" t="str">
            <v>NEMVEDRAFT_v1g217272</v>
          </cell>
          <cell r="B1463" t="str">
            <v>cd109 antigen</v>
          </cell>
          <cell r="C1463">
            <v>2.2105000000000001E-4</v>
          </cell>
          <cell r="D1463">
            <v>75.998449999999991</v>
          </cell>
          <cell r="E1463">
            <v>35.961600000000004</v>
          </cell>
          <cell r="F1463">
            <v>24.496299999999998</v>
          </cell>
          <cell r="G1463">
            <v>21.050850000000001</v>
          </cell>
          <cell r="H1463">
            <v>53.3474</v>
          </cell>
          <cell r="I1463">
            <v>23.544699999999999</v>
          </cell>
          <cell r="J1463">
            <v>16.976150000000001</v>
          </cell>
          <cell r="K1463">
            <v>36.561599999999999</v>
          </cell>
        </row>
        <row r="1464">
          <cell r="A1464" t="str">
            <v>NEMVEDRAFT_v1g240661</v>
          </cell>
          <cell r="B1464" t="str">
            <v>chloride channel clic-like protein 1-like</v>
          </cell>
          <cell r="C1464">
            <v>2.2105000000000001E-4</v>
          </cell>
          <cell r="D1464">
            <v>52.674149999999997</v>
          </cell>
          <cell r="E1464">
            <v>165.99950000000001</v>
          </cell>
          <cell r="F1464">
            <v>182.24450000000002</v>
          </cell>
          <cell r="G1464">
            <v>149.35194999999999</v>
          </cell>
          <cell r="H1464">
            <v>51.164400000000001</v>
          </cell>
          <cell r="I1464">
            <v>159.625</v>
          </cell>
          <cell r="J1464">
            <v>91.566399999999987</v>
          </cell>
          <cell r="K1464">
            <v>80.412049999999994</v>
          </cell>
        </row>
        <row r="1465">
          <cell r="A1465" t="str">
            <v>NEMVEDRAFT_v1g210344</v>
          </cell>
          <cell r="B1465" t="str">
            <v>pantetheinase precursor</v>
          </cell>
          <cell r="C1465">
            <v>2.21132E-4</v>
          </cell>
          <cell r="D1465">
            <v>113.6061</v>
          </cell>
          <cell r="E1465">
            <v>111.658</v>
          </cell>
          <cell r="F1465">
            <v>36.658450000000002</v>
          </cell>
          <cell r="G1465">
            <v>63.28</v>
          </cell>
          <cell r="H1465">
            <v>83.322000000000003</v>
          </cell>
          <cell r="I1465">
            <v>46.534300000000002</v>
          </cell>
          <cell r="J1465">
            <v>27.388999999999999</v>
          </cell>
          <cell r="K1465">
            <v>67.987200000000001</v>
          </cell>
        </row>
        <row r="1466">
          <cell r="A1466" t="str">
            <v>NEMVEDRAFT_v1g240580</v>
          </cell>
          <cell r="B1466" t="str">
            <v>predicted protein</v>
          </cell>
          <cell r="C1466">
            <v>2.21587E-4</v>
          </cell>
          <cell r="D1466">
            <v>1858.075</v>
          </cell>
          <cell r="E1466">
            <v>917.98500000000001</v>
          </cell>
          <cell r="F1466">
            <v>662.48950000000002</v>
          </cell>
          <cell r="G1466">
            <v>953.39099999999996</v>
          </cell>
          <cell r="H1466">
            <v>1492.6949999999999</v>
          </cell>
          <cell r="I1466">
            <v>1259.7750000000001</v>
          </cell>
          <cell r="J1466">
            <v>586.57749999999999</v>
          </cell>
          <cell r="K1466">
            <v>926.06349999999998</v>
          </cell>
        </row>
        <row r="1467">
          <cell r="A1467" t="str">
            <v>NEMVEDRAFT_v1g168814</v>
          </cell>
          <cell r="B1467" t="str">
            <v>coiled-coil domain-containing protein 81</v>
          </cell>
          <cell r="C1467">
            <v>2.2246000000000001E-4</v>
          </cell>
          <cell r="D1467">
            <v>216.059</v>
          </cell>
          <cell r="E1467">
            <v>328.101</v>
          </cell>
          <cell r="F1467">
            <v>600.14249999999993</v>
          </cell>
          <cell r="G1467">
            <v>242.6645</v>
          </cell>
          <cell r="H1467">
            <v>583.66549999999995</v>
          </cell>
          <cell r="I1467">
            <v>765.73</v>
          </cell>
          <cell r="J1467">
            <v>712.20799999999997</v>
          </cell>
          <cell r="K1467">
            <v>257.58550000000002</v>
          </cell>
        </row>
        <row r="1468">
          <cell r="A1468" t="str">
            <v>NEMVEDRAFT_v1g112847</v>
          </cell>
          <cell r="B1468" t="str">
            <v>heterogeneous nuclear ribonucleoprotein q-like</v>
          </cell>
          <cell r="C1468">
            <v>2.2246000000000001E-4</v>
          </cell>
          <cell r="D1468">
            <v>37.722050000000003</v>
          </cell>
          <cell r="E1468">
            <v>26.427199999999999</v>
          </cell>
          <cell r="F1468">
            <v>8.3749749999999992</v>
          </cell>
          <cell r="G1468">
            <v>3.8098749999999999</v>
          </cell>
          <cell r="H1468">
            <v>15.839845</v>
          </cell>
          <cell r="I1468">
            <v>9.9020700000000001</v>
          </cell>
          <cell r="J1468">
            <v>4.7089499999999997</v>
          </cell>
          <cell r="K1468">
            <v>3.0260150000000001</v>
          </cell>
        </row>
        <row r="1469">
          <cell r="A1469" t="str">
            <v>NEMVEDRAFT_v1g196778</v>
          </cell>
          <cell r="B1469" t="str">
            <v>protein</v>
          </cell>
          <cell r="C1469">
            <v>2.29328E-4</v>
          </cell>
          <cell r="D1469">
            <v>684.29950000000008</v>
          </cell>
          <cell r="E1469">
            <v>299.90449999999998</v>
          </cell>
          <cell r="F1469">
            <v>181.16899999999998</v>
          </cell>
          <cell r="G1469">
            <v>164.46025</v>
          </cell>
          <cell r="H1469">
            <v>354.38800000000003</v>
          </cell>
          <cell r="I1469">
            <v>323.39749999999998</v>
          </cell>
          <cell r="J1469">
            <v>100.2187</v>
          </cell>
          <cell r="K1469">
            <v>115.858</v>
          </cell>
        </row>
        <row r="1470">
          <cell r="A1470" t="str">
            <v>NEMVEDRAFT_v1g227937</v>
          </cell>
          <cell r="B1470" t="str">
            <v>polypeptide n-acetylgalactosaminyltransferase 1</v>
          </cell>
          <cell r="C1470">
            <v>2.2964900000000001E-4</v>
          </cell>
          <cell r="D1470">
            <v>169.1935</v>
          </cell>
          <cell r="E1470">
            <v>310.37850000000003</v>
          </cell>
          <cell r="F1470">
            <v>489.79300000000001</v>
          </cell>
          <cell r="G1470">
            <v>478.28649999999999</v>
          </cell>
          <cell r="H1470">
            <v>164.2945</v>
          </cell>
          <cell r="I1470">
            <v>210.86150000000001</v>
          </cell>
          <cell r="J1470">
            <v>330.16550000000001</v>
          </cell>
          <cell r="K1470">
            <v>348.72149999999999</v>
          </cell>
        </row>
        <row r="1471">
          <cell r="A1471" t="str">
            <v>NEMVEDRAFT_v1g222318</v>
          </cell>
          <cell r="B1471" t="str">
            <v>cd9 antigen-like</v>
          </cell>
          <cell r="C1471">
            <v>2.3204000000000001E-4</v>
          </cell>
          <cell r="D1471">
            <v>47.567300000000003</v>
          </cell>
          <cell r="E1471">
            <v>56.752650000000003</v>
          </cell>
          <cell r="F1471">
            <v>20.727699999999999</v>
          </cell>
          <cell r="G1471">
            <v>25.8933</v>
          </cell>
          <cell r="H1471">
            <v>29.71565</v>
          </cell>
          <cell r="I1471">
            <v>49.623800000000003</v>
          </cell>
          <cell r="J1471">
            <v>14.014915</v>
          </cell>
          <cell r="K1471">
            <v>18.826149999999998</v>
          </cell>
        </row>
        <row r="1472">
          <cell r="A1472" t="str">
            <v>NEMVEDRAFT_v1g163197</v>
          </cell>
          <cell r="B1472" t="str">
            <v>fibrillin-1- partial</v>
          </cell>
          <cell r="C1472">
            <v>2.3404099999999999E-4</v>
          </cell>
          <cell r="D1472">
            <v>2269.83</v>
          </cell>
          <cell r="E1472">
            <v>2341.6999999999998</v>
          </cell>
          <cell r="F1472">
            <v>4782.92</v>
          </cell>
          <cell r="G1472">
            <v>4696.1900000000005</v>
          </cell>
          <cell r="H1472">
            <v>2194.98</v>
          </cell>
          <cell r="I1472">
            <v>2441.8150000000001</v>
          </cell>
          <cell r="J1472">
            <v>4900.1450000000004</v>
          </cell>
          <cell r="K1472">
            <v>3997.3900000000003</v>
          </cell>
        </row>
        <row r="1473">
          <cell r="A1473" t="str">
            <v>NEMVEDRAFT_v1g222874</v>
          </cell>
          <cell r="B1473" t="str">
            <v>glutamate dehydrogenase</v>
          </cell>
          <cell r="C1473">
            <v>2.34887E-4</v>
          </cell>
          <cell r="D1473">
            <v>4549.5</v>
          </cell>
          <cell r="E1473">
            <v>5671.82</v>
          </cell>
          <cell r="F1473">
            <v>3661.7200000000003</v>
          </cell>
          <cell r="G1473">
            <v>2530.2550000000001</v>
          </cell>
          <cell r="H1473">
            <v>1918.0650000000001</v>
          </cell>
          <cell r="I1473">
            <v>5262.4549999999999</v>
          </cell>
          <cell r="J1473">
            <v>2489.79</v>
          </cell>
          <cell r="K1473">
            <v>1899</v>
          </cell>
        </row>
        <row r="1474">
          <cell r="A1474" t="str">
            <v>NEMVEDRAFT_v1g241043</v>
          </cell>
          <cell r="B1474" t="str">
            <v>vascular cell adhesion protein 1 precursor</v>
          </cell>
          <cell r="C1474">
            <v>2.34887E-4</v>
          </cell>
          <cell r="D1474">
            <v>1996.4450000000002</v>
          </cell>
          <cell r="E1474">
            <v>1001.2445</v>
          </cell>
          <cell r="F1474">
            <v>965.57050000000004</v>
          </cell>
          <cell r="G1474">
            <v>2770.9449999999997</v>
          </cell>
          <cell r="H1474">
            <v>1248.44</v>
          </cell>
          <cell r="I1474">
            <v>601.10349999999994</v>
          </cell>
          <cell r="J1474">
            <v>917.02149999999995</v>
          </cell>
          <cell r="K1474">
            <v>1420.2449999999999</v>
          </cell>
        </row>
        <row r="1475">
          <cell r="A1475" t="str">
            <v>NEMVEDRAFT_v1g220143</v>
          </cell>
          <cell r="B1475" t="str">
            <v>g-protein-signaling modulator 2</v>
          </cell>
          <cell r="C1475">
            <v>2.3490699999999999E-4</v>
          </cell>
          <cell r="D1475">
            <v>143.387</v>
          </cell>
          <cell r="E1475">
            <v>55.335799999999999</v>
          </cell>
          <cell r="F1475">
            <v>89.826250000000002</v>
          </cell>
          <cell r="G1475">
            <v>96.472700000000003</v>
          </cell>
          <cell r="H1475">
            <v>154.50450000000001</v>
          </cell>
          <cell r="I1475">
            <v>42.151449999999997</v>
          </cell>
          <cell r="J1475">
            <v>92.233649999999997</v>
          </cell>
          <cell r="K1475">
            <v>148.77699999999999</v>
          </cell>
        </row>
        <row r="1476">
          <cell r="A1476" t="str">
            <v>NEMVEDRAFT_v1g113741</v>
          </cell>
          <cell r="B1476" t="str">
            <v>ectonucleotide pyrophosphatase phosphodiesterase family member 5</v>
          </cell>
          <cell r="C1476">
            <v>2.3605699999999999E-4</v>
          </cell>
          <cell r="D1476">
            <v>84.497500000000002</v>
          </cell>
          <cell r="E1476">
            <v>63.508150000000001</v>
          </cell>
          <cell r="F1476">
            <v>28.133949999999999</v>
          </cell>
          <cell r="G1476">
            <v>43.328200000000002</v>
          </cell>
          <cell r="H1476">
            <v>81.138900000000007</v>
          </cell>
          <cell r="I1476">
            <v>52.687100000000001</v>
          </cell>
          <cell r="J1476">
            <v>25.02665</v>
          </cell>
          <cell r="K1476">
            <v>49.260850000000005</v>
          </cell>
        </row>
        <row r="1477">
          <cell r="A1477" t="str">
            <v>NEMVEDRAFT_v1g115283</v>
          </cell>
          <cell r="B1477" t="str">
            <v>tumor necrosis factor ligand superfamily member 10</v>
          </cell>
          <cell r="C1477">
            <v>2.36956E-4</v>
          </cell>
          <cell r="D1477">
            <v>31.645399999999999</v>
          </cell>
          <cell r="E1477">
            <v>43.484200000000001</v>
          </cell>
          <cell r="F1477">
            <v>92.321100000000001</v>
          </cell>
          <cell r="G1477">
            <v>79.359949999999998</v>
          </cell>
          <cell r="H1477">
            <v>30.1935</v>
          </cell>
          <cell r="I1477">
            <v>38.463200000000001</v>
          </cell>
          <cell r="J1477">
            <v>64.956549999999993</v>
          </cell>
          <cell r="K1477">
            <v>81.360100000000003</v>
          </cell>
        </row>
        <row r="1478">
          <cell r="A1478" t="str">
            <v>NEMVEDRAFT_v1g161196</v>
          </cell>
          <cell r="B1478" t="str">
            <v>protein</v>
          </cell>
          <cell r="C1478">
            <v>2.3912599999999999E-4</v>
          </cell>
          <cell r="D1478">
            <v>16980.349999999999</v>
          </cell>
          <cell r="E1478">
            <v>16543.05</v>
          </cell>
          <cell r="F1478">
            <v>7747.7649999999994</v>
          </cell>
          <cell r="G1478">
            <v>7528.4449999999997</v>
          </cell>
          <cell r="H1478">
            <v>9198.8649999999998</v>
          </cell>
          <cell r="I1478">
            <v>12722.8</v>
          </cell>
          <cell r="J1478">
            <v>5755.8549999999996</v>
          </cell>
          <cell r="K1478">
            <v>6526.88</v>
          </cell>
        </row>
        <row r="1479">
          <cell r="A1479" t="str">
            <v>NEMVEDRAFT_v1g91483</v>
          </cell>
          <cell r="B1479" t="str">
            <v>retinol dehydrogenase 8-like</v>
          </cell>
          <cell r="C1479">
            <v>2.3917599999999999E-4</v>
          </cell>
          <cell r="D1479">
            <v>97.753600000000006</v>
          </cell>
          <cell r="E1479">
            <v>34.075050000000005</v>
          </cell>
          <cell r="F1479">
            <v>25.788699999999999</v>
          </cell>
          <cell r="G1479">
            <v>56.1128</v>
          </cell>
          <cell r="H1479">
            <v>77.30619999999999</v>
          </cell>
          <cell r="I1479">
            <v>45.319450000000003</v>
          </cell>
          <cell r="J1479">
            <v>40.645899999999997</v>
          </cell>
          <cell r="K1479">
            <v>81.627499999999998</v>
          </cell>
        </row>
        <row r="1480">
          <cell r="A1480" t="str">
            <v>NEMVEDRAFT_v1g203037</v>
          </cell>
          <cell r="B1480" t="str">
            <v>protein</v>
          </cell>
          <cell r="C1480">
            <v>2.4031899999999999E-4</v>
          </cell>
          <cell r="D1480">
            <v>18.409849999999999</v>
          </cell>
          <cell r="E1480">
            <v>5.9727250000000005</v>
          </cell>
          <cell r="F1480">
            <v>1.8544784999999999</v>
          </cell>
          <cell r="G1480">
            <v>5.8759899999999998</v>
          </cell>
          <cell r="H1480">
            <v>7.4435199999999995</v>
          </cell>
          <cell r="I1480">
            <v>1.2410299999999999</v>
          </cell>
          <cell r="J1480">
            <v>1.242275</v>
          </cell>
          <cell r="K1480">
            <v>1.1201699999999999</v>
          </cell>
        </row>
        <row r="1481">
          <cell r="A1481" t="str">
            <v>NEMVEDRAFT_v1g224366</v>
          </cell>
          <cell r="B1481" t="str">
            <v>hypothetical protein NEMVEDRAFT_v1g224366</v>
          </cell>
          <cell r="C1481">
            <v>2.4244499999999999E-4</v>
          </cell>
          <cell r="D1481">
            <v>11.737855</v>
          </cell>
          <cell r="E1481">
            <v>38.466549999999998</v>
          </cell>
          <cell r="F1481">
            <v>27.4877</v>
          </cell>
          <cell r="G1481">
            <v>24.343499999999999</v>
          </cell>
          <cell r="H1481">
            <v>15.12449</v>
          </cell>
          <cell r="I1481">
            <v>57.773300000000006</v>
          </cell>
          <cell r="J1481">
            <v>20.695399999999999</v>
          </cell>
          <cell r="K1481">
            <v>18.776250000000001</v>
          </cell>
        </row>
        <row r="1482">
          <cell r="A1482" t="str">
            <v>NEMVEDRAFT_v1g68960</v>
          </cell>
          <cell r="B1482" t="str">
            <v>--</v>
          </cell>
          <cell r="C1482">
            <v>2.4374600000000001E-4</v>
          </cell>
          <cell r="D1482">
            <v>125.36215</v>
          </cell>
          <cell r="E1482">
            <v>247.0735</v>
          </cell>
          <cell r="F1482">
            <v>185.3655</v>
          </cell>
          <cell r="G1482">
            <v>141.66899999999998</v>
          </cell>
          <cell r="H1482">
            <v>32.466099999999997</v>
          </cell>
          <cell r="I1482">
            <v>210.55099999999999</v>
          </cell>
          <cell r="J1482">
            <v>81.630449999999996</v>
          </cell>
          <cell r="K1482">
            <v>45.190600000000003</v>
          </cell>
        </row>
        <row r="1483">
          <cell r="A1483" t="str">
            <v>NEMVEDRAFT_v1g123439</v>
          </cell>
          <cell r="B1483" t="str">
            <v>deleted in malignant brain tumors 1</v>
          </cell>
          <cell r="C1483">
            <v>2.4399799999999999E-4</v>
          </cell>
          <cell r="D1483">
            <v>684.6105</v>
          </cell>
          <cell r="E1483">
            <v>222.68150000000003</v>
          </cell>
          <cell r="F1483">
            <v>252.35</v>
          </cell>
          <cell r="G1483">
            <v>190.48400000000001</v>
          </cell>
          <cell r="H1483">
            <v>398.327</v>
          </cell>
          <cell r="I1483">
            <v>90.013949999999994</v>
          </cell>
          <cell r="J1483">
            <v>39.666700000000006</v>
          </cell>
          <cell r="K1483">
            <v>78.626400000000004</v>
          </cell>
        </row>
        <row r="1484">
          <cell r="A1484" t="str">
            <v>NEMVEDRAFT_v1g222148</v>
          </cell>
          <cell r="B1484" t="str">
            <v>protein</v>
          </cell>
          <cell r="C1484">
            <v>2.4443700000000002E-4</v>
          </cell>
          <cell r="D1484">
            <v>22.857849999999999</v>
          </cell>
          <cell r="E1484">
            <v>65.23814999999999</v>
          </cell>
          <cell r="F1484">
            <v>50.835350000000005</v>
          </cell>
          <cell r="G1484">
            <v>29.122250000000001</v>
          </cell>
          <cell r="H1484">
            <v>21.575295000000001</v>
          </cell>
          <cell r="I1484">
            <v>76.284150000000011</v>
          </cell>
          <cell r="J1484">
            <v>49.045349999999999</v>
          </cell>
          <cell r="K1484">
            <v>35.667000000000002</v>
          </cell>
        </row>
        <row r="1485">
          <cell r="A1485" t="str">
            <v>NEMVEDRAFT_v1g114264</v>
          </cell>
          <cell r="B1485" t="str">
            <v>gamma-aminobutyric acid receptor subunit gamma-1</v>
          </cell>
          <cell r="C1485">
            <v>2.4443700000000002E-4</v>
          </cell>
          <cell r="D1485">
            <v>80.092500000000001</v>
          </cell>
          <cell r="E1485">
            <v>38.435249999999996</v>
          </cell>
          <cell r="F1485">
            <v>20.87725</v>
          </cell>
          <cell r="G1485">
            <v>50.107550000000003</v>
          </cell>
          <cell r="H1485">
            <v>95.912000000000006</v>
          </cell>
          <cell r="I1485">
            <v>39.625799999999998</v>
          </cell>
          <cell r="J1485">
            <v>41.505399999999995</v>
          </cell>
          <cell r="K1485">
            <v>44.324399999999997</v>
          </cell>
        </row>
        <row r="1486">
          <cell r="A1486" t="str">
            <v>NEMVEDRAFT_v1g239206</v>
          </cell>
          <cell r="B1486" t="str">
            <v>wd40 repeat-containing protein</v>
          </cell>
          <cell r="C1486">
            <v>2.4608300000000002E-4</v>
          </cell>
          <cell r="D1486">
            <v>180.5095</v>
          </cell>
          <cell r="E1486">
            <v>90.428449999999998</v>
          </cell>
          <cell r="F1486">
            <v>57.679449999999996</v>
          </cell>
          <cell r="G1486">
            <v>68.833650000000006</v>
          </cell>
          <cell r="H1486">
            <v>136.55799999999999</v>
          </cell>
          <cell r="I1486">
            <v>42.802500000000002</v>
          </cell>
          <cell r="J1486">
            <v>69.899799999999999</v>
          </cell>
          <cell r="K1486">
            <v>101.52289999999999</v>
          </cell>
        </row>
        <row r="1487">
          <cell r="A1487" t="str">
            <v>NEMVEDRAFT_v1g245738</v>
          </cell>
          <cell r="B1487" t="str">
            <v>protein</v>
          </cell>
          <cell r="C1487">
            <v>2.4921500000000001E-4</v>
          </cell>
          <cell r="D1487">
            <v>42.147500000000001</v>
          </cell>
          <cell r="E1487">
            <v>15.100155000000001</v>
          </cell>
          <cell r="F1487">
            <v>44.171149999999997</v>
          </cell>
          <cell r="G1487">
            <v>61.794849999999997</v>
          </cell>
          <cell r="H1487">
            <v>17.948909999999998</v>
          </cell>
          <cell r="I1487">
            <v>14.857489999999999</v>
          </cell>
          <cell r="J1487">
            <v>68.157350000000008</v>
          </cell>
          <cell r="K1487">
            <v>39.38805</v>
          </cell>
        </row>
        <row r="1488">
          <cell r="A1488" t="str">
            <v>NEMVEDRAFT_v1g113611</v>
          </cell>
          <cell r="B1488" t="str">
            <v>predicted protein</v>
          </cell>
          <cell r="C1488">
            <v>2.50351E-4</v>
          </cell>
          <cell r="D1488">
            <v>48.449100000000001</v>
          </cell>
          <cell r="E1488">
            <v>115.0005</v>
          </cell>
          <cell r="F1488">
            <v>149.67599999999999</v>
          </cell>
          <cell r="G1488">
            <v>63.410199999999996</v>
          </cell>
          <cell r="H1488">
            <v>78.259050000000002</v>
          </cell>
          <cell r="I1488">
            <v>132.1045</v>
          </cell>
          <cell r="J1488">
            <v>159.26299999999998</v>
          </cell>
          <cell r="K1488">
            <v>79.421149999999997</v>
          </cell>
        </row>
        <row r="1489">
          <cell r="A1489" t="str">
            <v>NEMVEDRAFT_v1g247306</v>
          </cell>
          <cell r="B1489" t="str">
            <v>filamentous hemagglutinin family n-terminal domain protein</v>
          </cell>
          <cell r="C1489">
            <v>2.5080399999999998E-4</v>
          </cell>
          <cell r="D1489">
            <v>77.846000000000004</v>
          </cell>
          <cell r="E1489">
            <v>27.757899999999999</v>
          </cell>
          <cell r="F1489">
            <v>26.996949999999998</v>
          </cell>
          <cell r="G1489">
            <v>40.422550000000001</v>
          </cell>
          <cell r="H1489">
            <v>76.535449999999997</v>
          </cell>
          <cell r="I1489">
            <v>24.160850000000003</v>
          </cell>
          <cell r="J1489">
            <v>39.674550000000004</v>
          </cell>
          <cell r="K1489">
            <v>52.336749999999995</v>
          </cell>
        </row>
        <row r="1490">
          <cell r="A1490" t="str">
            <v>NEMVEDRAFT_v1g240864</v>
          </cell>
          <cell r="B1490" t="str">
            <v>udp-glucuronosyltransferase 2b31-like isoform 1</v>
          </cell>
          <cell r="C1490">
            <v>2.5208899999999999E-4</v>
          </cell>
          <cell r="D1490">
            <v>103.28200000000001</v>
          </cell>
          <cell r="E1490">
            <v>43.977400000000003</v>
          </cell>
          <cell r="F1490">
            <v>52.0319</v>
          </cell>
          <cell r="G1490">
            <v>100.47525</v>
          </cell>
          <cell r="H1490">
            <v>113.27505000000001</v>
          </cell>
          <cell r="I1490">
            <v>37.265749999999997</v>
          </cell>
          <cell r="J1490">
            <v>53.4054</v>
          </cell>
          <cell r="K1490">
            <v>85.797499999999999</v>
          </cell>
        </row>
        <row r="1491">
          <cell r="A1491" t="str">
            <v>NEMVEDRAFT_v1g109102</v>
          </cell>
          <cell r="B1491" t="str">
            <v>protein</v>
          </cell>
          <cell r="C1491">
            <v>2.5212100000000001E-4</v>
          </cell>
          <cell r="D1491">
            <v>422.19299999999998</v>
          </cell>
          <cell r="E1491">
            <v>903.11850000000004</v>
          </cell>
          <cell r="F1491">
            <v>582.02949999999998</v>
          </cell>
          <cell r="G1491">
            <v>468.5985</v>
          </cell>
          <cell r="H1491">
            <v>301.95350000000002</v>
          </cell>
          <cell r="I1491">
            <v>932.55150000000003</v>
          </cell>
          <cell r="J1491">
            <v>493.36700000000002</v>
          </cell>
          <cell r="K1491">
            <v>493.0865</v>
          </cell>
        </row>
        <row r="1492">
          <cell r="A1492" t="str">
            <v>NEMVEDRAFT_v1g237756</v>
          </cell>
          <cell r="B1492" t="str">
            <v>predicted protein</v>
          </cell>
          <cell r="C1492">
            <v>2.5269300000000001E-4</v>
          </cell>
          <cell r="D1492">
            <v>163.70600000000002</v>
          </cell>
          <cell r="E1492">
            <v>397.92599999999999</v>
          </cell>
          <cell r="F1492">
            <v>300.2885</v>
          </cell>
          <cell r="G1492">
            <v>203.59449999999998</v>
          </cell>
          <cell r="H1492">
            <v>162.75299999999999</v>
          </cell>
          <cell r="I1492">
            <v>442.59749999999997</v>
          </cell>
          <cell r="J1492">
            <v>240.98400000000001</v>
          </cell>
          <cell r="K1492">
            <v>213.06099999999998</v>
          </cell>
        </row>
        <row r="1493">
          <cell r="A1493" t="str">
            <v>NEMVEDRAFT_v1g237392</v>
          </cell>
          <cell r="B1493" t="str">
            <v>protein</v>
          </cell>
          <cell r="C1493">
            <v>2.5338999999999998E-4</v>
          </cell>
          <cell r="D1493">
            <v>151.68200000000002</v>
          </cell>
          <cell r="E1493">
            <v>296.79649999999998</v>
          </cell>
          <cell r="F1493">
            <v>497.14249999999998</v>
          </cell>
          <cell r="G1493">
            <v>475.8245</v>
          </cell>
          <cell r="H1493">
            <v>169.74950000000001</v>
          </cell>
          <cell r="I1493">
            <v>412.40549999999996</v>
          </cell>
          <cell r="J1493">
            <v>370.221</v>
          </cell>
          <cell r="K1493">
            <v>328.54849999999999</v>
          </cell>
        </row>
        <row r="1494">
          <cell r="A1494" t="str">
            <v>NEMVEDRAFT_v1g239394</v>
          </cell>
          <cell r="B1494" t="str">
            <v>predicted protein</v>
          </cell>
          <cell r="C1494">
            <v>2.5338999999999998E-4</v>
          </cell>
          <cell r="D1494">
            <v>110.63284999999999</v>
          </cell>
          <cell r="E1494">
            <v>84.087800000000001</v>
          </cell>
          <cell r="F1494">
            <v>79.831400000000002</v>
          </cell>
          <cell r="G1494">
            <v>148.44850000000002</v>
          </cell>
          <cell r="H1494">
            <v>111.12950000000001</v>
          </cell>
          <cell r="I1494">
            <v>53.512500000000003</v>
          </cell>
          <cell r="J1494">
            <v>104.49025</v>
          </cell>
          <cell r="K1494">
            <v>255.74950000000001</v>
          </cell>
        </row>
        <row r="1495">
          <cell r="A1495" t="str">
            <v>NEMVEDRAFT_v1g110126</v>
          </cell>
          <cell r="B1495" t="str">
            <v>protein</v>
          </cell>
          <cell r="C1495">
            <v>2.5376100000000003E-4</v>
          </cell>
          <cell r="D1495">
            <v>125.83250000000001</v>
          </cell>
          <cell r="E1495">
            <v>38.748350000000002</v>
          </cell>
          <cell r="F1495">
            <v>47.192900000000002</v>
          </cell>
          <cell r="G1495">
            <v>26.9268</v>
          </cell>
          <cell r="H1495">
            <v>45.888350000000003</v>
          </cell>
          <cell r="I1495">
            <v>22.9634</v>
          </cell>
          <cell r="J1495">
            <v>12.387029999999999</v>
          </cell>
          <cell r="K1495">
            <v>15.675405000000001</v>
          </cell>
        </row>
        <row r="1496">
          <cell r="A1496" t="str">
            <v>NEMVEDRAFT_v1g210610</v>
          </cell>
          <cell r="B1496" t="str">
            <v>f-box only protein 4</v>
          </cell>
          <cell r="C1496">
            <v>2.5407000000000001E-4</v>
          </cell>
          <cell r="D1496">
            <v>134.30900000000003</v>
          </cell>
          <cell r="E1496">
            <v>231.92649999999998</v>
          </cell>
          <cell r="F1496">
            <v>250.01500000000001</v>
          </cell>
          <cell r="G1496">
            <v>192.6815</v>
          </cell>
          <cell r="H1496">
            <v>102.58494999999999</v>
          </cell>
          <cell r="I1496">
            <v>349.404</v>
          </cell>
          <cell r="J1496">
            <v>307.596</v>
          </cell>
          <cell r="K1496">
            <v>141.5275</v>
          </cell>
        </row>
        <row r="1497">
          <cell r="A1497" t="str">
            <v>NEMVEDRAFT_v1g239769</v>
          </cell>
          <cell r="B1497" t="str">
            <v>predicted protein</v>
          </cell>
          <cell r="C1497">
            <v>2.5712199999999998E-4</v>
          </cell>
          <cell r="D1497">
            <v>10.614604999999999</v>
          </cell>
          <cell r="E1497">
            <v>38.560500000000005</v>
          </cell>
          <cell r="F1497">
            <v>31.747049999999998</v>
          </cell>
          <cell r="G1497">
            <v>29.896250000000002</v>
          </cell>
          <cell r="H1497">
            <v>11.73269</v>
          </cell>
          <cell r="I1497">
            <v>49.077349999999996</v>
          </cell>
          <cell r="J1497">
            <v>21.323149999999998</v>
          </cell>
          <cell r="K1497">
            <v>25.3736</v>
          </cell>
        </row>
        <row r="1498">
          <cell r="A1498" t="str">
            <v>NEMVEDRAFT_v1g236688</v>
          </cell>
          <cell r="B1498" t="str">
            <v>myosin-2 essential light chain-like isoform 2</v>
          </cell>
          <cell r="C1498">
            <v>2.6146600000000002E-4</v>
          </cell>
          <cell r="D1498">
            <v>356.54349999999999</v>
          </cell>
          <cell r="E1498">
            <v>572.904</v>
          </cell>
          <cell r="F1498">
            <v>434.46600000000001</v>
          </cell>
          <cell r="G1498">
            <v>457.61849999999998</v>
          </cell>
          <cell r="H1498">
            <v>271.07</v>
          </cell>
          <cell r="I1498">
            <v>1103.57</v>
          </cell>
          <cell r="J1498">
            <v>414.60599999999999</v>
          </cell>
          <cell r="K1498">
            <v>531.58699999999999</v>
          </cell>
        </row>
        <row r="1499">
          <cell r="A1499" t="str">
            <v>NEMVEDRAFT_v1g197770</v>
          </cell>
          <cell r="B1499" t="str">
            <v>protein</v>
          </cell>
          <cell r="C1499">
            <v>2.6246400000000001E-4</v>
          </cell>
          <cell r="D1499">
            <v>40.782800000000002</v>
          </cell>
          <cell r="E1499">
            <v>81.70035</v>
          </cell>
          <cell r="F1499">
            <v>90.143000000000001</v>
          </cell>
          <cell r="G1499">
            <v>43.972949999999997</v>
          </cell>
          <cell r="H1499">
            <v>10.431425000000001</v>
          </cell>
          <cell r="I1499">
            <v>42.767600000000002</v>
          </cell>
          <cell r="J1499">
            <v>71.303899999999999</v>
          </cell>
          <cell r="K1499">
            <v>50.871899999999997</v>
          </cell>
        </row>
        <row r="1500">
          <cell r="A1500" t="str">
            <v>NEMVEDRAFT_v1g93321</v>
          </cell>
          <cell r="B1500" t="str">
            <v>pancreatic triacylglycerol lipase</v>
          </cell>
          <cell r="C1500">
            <v>2.6262799999999999E-4</v>
          </cell>
          <cell r="D1500">
            <v>12.486705000000001</v>
          </cell>
          <cell r="E1500">
            <v>3.9609450000000002</v>
          </cell>
          <cell r="F1500">
            <v>2.2073850000000004</v>
          </cell>
          <cell r="G1500">
            <v>4.4554799999999997</v>
          </cell>
          <cell r="H1500">
            <v>15.747399999999999</v>
          </cell>
          <cell r="I1500">
            <v>1.8571900000000001</v>
          </cell>
          <cell r="J1500">
            <v>3.5968449999999996</v>
          </cell>
          <cell r="K1500">
            <v>14.70947</v>
          </cell>
        </row>
        <row r="1501">
          <cell r="A1501" t="str">
            <v>NEMVEDRAFT_v1g88578</v>
          </cell>
          <cell r="B1501" t="str">
            <v>predicted protein</v>
          </cell>
          <cell r="C1501">
            <v>2.6262799999999999E-4</v>
          </cell>
          <cell r="D1501">
            <v>1864.25</v>
          </cell>
          <cell r="E1501">
            <v>1418.2950000000001</v>
          </cell>
          <cell r="F1501">
            <v>472.49150000000003</v>
          </cell>
          <cell r="G1501">
            <v>329.44150000000002</v>
          </cell>
          <cell r="H1501">
            <v>2377.69</v>
          </cell>
          <cell r="I1501">
            <v>2065.35</v>
          </cell>
          <cell r="J1501">
            <v>1221.2555</v>
          </cell>
          <cell r="K1501">
            <v>743.0440000000001</v>
          </cell>
        </row>
        <row r="1502">
          <cell r="A1502" t="str">
            <v>NEMVEDRAFT_v1g163663</v>
          </cell>
          <cell r="B1502" t="str">
            <v>thioredoxin domain-containing protein 12-like</v>
          </cell>
          <cell r="C1502">
            <v>2.6262799999999999E-4</v>
          </cell>
          <cell r="D1502">
            <v>257.33699999999999</v>
          </cell>
          <cell r="E1502">
            <v>452.43200000000002</v>
          </cell>
          <cell r="F1502">
            <v>430.76600000000002</v>
          </cell>
          <cell r="G1502">
            <v>401.17999999999995</v>
          </cell>
          <cell r="H1502">
            <v>214.39499999999998</v>
          </cell>
          <cell r="I1502">
            <v>849.68150000000003</v>
          </cell>
          <cell r="J1502">
            <v>435.01</v>
          </cell>
          <cell r="K1502">
            <v>348.98199999999997</v>
          </cell>
        </row>
        <row r="1503">
          <cell r="A1503" t="str">
            <v>NEMVEDRAFT_v1g241170</v>
          </cell>
          <cell r="B1503" t="str">
            <v>ring finger and chy zinc finger domain-containing protein 1-like</v>
          </cell>
          <cell r="C1503">
            <v>2.6437299999999998E-4</v>
          </cell>
          <cell r="D1503">
            <v>2032.73</v>
          </cell>
          <cell r="E1503">
            <v>1605.99</v>
          </cell>
          <cell r="F1503">
            <v>936.93799999999999</v>
          </cell>
          <cell r="G1503">
            <v>1051.2919999999999</v>
          </cell>
          <cell r="H1503">
            <v>1410.4499999999998</v>
          </cell>
          <cell r="I1503">
            <v>1524.51</v>
          </cell>
          <cell r="J1503">
            <v>701.58850000000007</v>
          </cell>
          <cell r="K1503">
            <v>646.56449999999995</v>
          </cell>
        </row>
        <row r="1504">
          <cell r="A1504" t="str">
            <v>NEMVEDRAFT_v1g30450</v>
          </cell>
          <cell r="B1504" t="str">
            <v>protein argonaute-4</v>
          </cell>
          <cell r="C1504">
            <v>2.6572999999999999E-4</v>
          </cell>
          <cell r="D1504">
            <v>149.791</v>
          </cell>
          <cell r="E1504">
            <v>80.83144999999999</v>
          </cell>
          <cell r="F1504">
            <v>50.996650000000002</v>
          </cell>
          <cell r="G1504">
            <v>61.860399999999998</v>
          </cell>
          <cell r="H1504">
            <v>140.91849999999999</v>
          </cell>
          <cell r="I1504">
            <v>59.604350000000004</v>
          </cell>
          <cell r="J1504">
            <v>65.581649999999996</v>
          </cell>
          <cell r="K1504">
            <v>67.616500000000002</v>
          </cell>
        </row>
        <row r="1505">
          <cell r="A1505" t="str">
            <v>NEMVEDRAFT_v1g217172</v>
          </cell>
          <cell r="B1505" t="str">
            <v>predicted protein</v>
          </cell>
          <cell r="C1505">
            <v>2.6994999999999998E-4</v>
          </cell>
          <cell r="D1505">
            <v>2.4224550000000002</v>
          </cell>
          <cell r="E1505">
            <v>9.9649649999999994</v>
          </cell>
          <cell r="F1505">
            <v>12.233515000000001</v>
          </cell>
          <cell r="G1505">
            <v>3.0349699999999999</v>
          </cell>
          <cell r="H1505">
            <v>1.3382350000000001</v>
          </cell>
          <cell r="I1505">
            <v>13.651299999999999</v>
          </cell>
          <cell r="J1505">
            <v>8.30579</v>
          </cell>
          <cell r="K1505">
            <v>2.4058449999999998</v>
          </cell>
        </row>
        <row r="1506">
          <cell r="A1506" t="str">
            <v>NEMVEDRAFT_v1g232929</v>
          </cell>
          <cell r="B1506" t="str">
            <v>vascular endothelial growth factor</v>
          </cell>
          <cell r="C1506">
            <v>2.7048300000000002E-4</v>
          </cell>
          <cell r="D1506">
            <v>113.05799999999999</v>
          </cell>
          <cell r="E1506">
            <v>425.03399999999999</v>
          </cell>
          <cell r="F1506">
            <v>247.10550000000001</v>
          </cell>
          <cell r="G1506">
            <v>182.61</v>
          </cell>
          <cell r="H1506">
            <v>111.75200000000001</v>
          </cell>
          <cell r="I1506">
            <v>193.03700000000001</v>
          </cell>
          <cell r="J1506">
            <v>256.0625</v>
          </cell>
          <cell r="K1506">
            <v>180.0745</v>
          </cell>
        </row>
        <row r="1507">
          <cell r="A1507" t="str">
            <v>NEMVEDRAFT_v1g180130</v>
          </cell>
          <cell r="B1507" t="str">
            <v>Ribose-phosphate pyrophosphokinase</v>
          </cell>
          <cell r="C1507">
            <v>2.7149100000000001E-4</v>
          </cell>
          <cell r="D1507">
            <v>221.25</v>
          </cell>
          <cell r="E1507">
            <v>385.99599999999998</v>
          </cell>
          <cell r="F1507">
            <v>738.91200000000003</v>
          </cell>
          <cell r="G1507">
            <v>690.14</v>
          </cell>
          <cell r="H1507">
            <v>221.5215</v>
          </cell>
          <cell r="I1507">
            <v>473.89350000000002</v>
          </cell>
          <cell r="J1507">
            <v>446.9</v>
          </cell>
          <cell r="K1507">
            <v>381.60199999999998</v>
          </cell>
        </row>
        <row r="1508">
          <cell r="A1508" t="str">
            <v>NEMVEDRAFT_v1g129467</v>
          </cell>
          <cell r="B1508" t="str">
            <v>serine mitochondrial isoform 3</v>
          </cell>
          <cell r="C1508">
            <v>2.7324100000000002E-4</v>
          </cell>
          <cell r="D1508">
            <v>4.1840600000000006</v>
          </cell>
          <cell r="E1508">
            <v>10.090235</v>
          </cell>
          <cell r="F1508">
            <v>29.80265</v>
          </cell>
          <cell r="G1508">
            <v>18.532150000000001</v>
          </cell>
          <cell r="H1508">
            <v>14.646644999999999</v>
          </cell>
          <cell r="I1508">
            <v>6.8300300000000007</v>
          </cell>
          <cell r="J1508">
            <v>25.047650000000001</v>
          </cell>
          <cell r="K1508">
            <v>29.76465</v>
          </cell>
        </row>
        <row r="1509">
          <cell r="A1509" t="str">
            <v>NEMVEDRAFT_v1g107148</v>
          </cell>
          <cell r="B1509" t="str">
            <v>dachshund homolog 2-like</v>
          </cell>
          <cell r="C1509">
            <v>2.7403399999999999E-4</v>
          </cell>
          <cell r="D1509">
            <v>26.536549999999998</v>
          </cell>
          <cell r="E1509">
            <v>3.9609450000000002</v>
          </cell>
          <cell r="F1509">
            <v>11.587285</v>
          </cell>
          <cell r="G1509">
            <v>20.146599999999999</v>
          </cell>
          <cell r="H1509">
            <v>24.803599999999999</v>
          </cell>
          <cell r="I1509">
            <v>6.2051549999999995</v>
          </cell>
          <cell r="J1509">
            <v>22.6722</v>
          </cell>
          <cell r="K1509">
            <v>24.903100000000002</v>
          </cell>
        </row>
        <row r="1510">
          <cell r="A1510" t="str">
            <v>NEMVEDRAFT_v1g248270</v>
          </cell>
          <cell r="B1510" t="str">
            <v>sid1 transmembrane family member 1-like</v>
          </cell>
          <cell r="C1510">
            <v>2.76669E-4</v>
          </cell>
          <cell r="D1510">
            <v>438.64099999999996</v>
          </cell>
          <cell r="E1510">
            <v>230.28300000000002</v>
          </cell>
          <cell r="F1510">
            <v>146.327</v>
          </cell>
          <cell r="G1510">
            <v>117.58500000000001</v>
          </cell>
          <cell r="H1510">
            <v>310.29200000000003</v>
          </cell>
          <cell r="I1510">
            <v>172.55549999999999</v>
          </cell>
          <cell r="J1510">
            <v>175.005</v>
          </cell>
          <cell r="K1510">
            <v>213.28899999999999</v>
          </cell>
        </row>
        <row r="1511">
          <cell r="A1511" t="str">
            <v>NEMVEDRAFT_v1g194035</v>
          </cell>
          <cell r="B1511" t="str">
            <v>cholesterol 24-hydroxylase-like</v>
          </cell>
          <cell r="C1511">
            <v>2.7989200000000001E-4</v>
          </cell>
          <cell r="D1511">
            <v>169.42285000000001</v>
          </cell>
          <cell r="E1511">
            <v>99.461950000000002</v>
          </cell>
          <cell r="F1511">
            <v>303.1825</v>
          </cell>
          <cell r="G1511">
            <v>265.65050000000002</v>
          </cell>
          <cell r="H1511">
            <v>232.048</v>
          </cell>
          <cell r="I1511">
            <v>219.27850000000001</v>
          </cell>
          <cell r="J1511">
            <v>487.61399999999998</v>
          </cell>
          <cell r="K1511">
            <v>332.358</v>
          </cell>
        </row>
        <row r="1512">
          <cell r="A1512" t="str">
            <v>NEMVEDRAFT_v1g89846</v>
          </cell>
          <cell r="B1512" t="str">
            <v>long-chain-fatty-acid-- ligase 1</v>
          </cell>
          <cell r="C1512">
            <v>2.81933E-4</v>
          </cell>
          <cell r="D1512">
            <v>56.420299999999997</v>
          </cell>
          <cell r="E1512">
            <v>21.104150000000001</v>
          </cell>
          <cell r="F1512">
            <v>9.0807800000000007</v>
          </cell>
          <cell r="G1512">
            <v>20.9862</v>
          </cell>
          <cell r="H1512">
            <v>44.127700000000004</v>
          </cell>
          <cell r="I1512">
            <v>21.071400000000001</v>
          </cell>
          <cell r="J1512">
            <v>6.8133800000000004</v>
          </cell>
          <cell r="K1512">
            <v>14.534849999999999</v>
          </cell>
        </row>
        <row r="1513">
          <cell r="A1513" t="str">
            <v>NEMVEDRAFT_v1g212706</v>
          </cell>
          <cell r="B1513" t="str">
            <v>short chain dehydrogenase</v>
          </cell>
          <cell r="C1513">
            <v>2.8422199999999999E-4</v>
          </cell>
          <cell r="D1513">
            <v>86.300299999999993</v>
          </cell>
          <cell r="E1513">
            <v>35.092700000000001</v>
          </cell>
          <cell r="F1513">
            <v>25.53745</v>
          </cell>
          <cell r="G1513">
            <v>32.479550000000003</v>
          </cell>
          <cell r="H1513">
            <v>49.184799999999996</v>
          </cell>
          <cell r="I1513">
            <v>35.4435</v>
          </cell>
          <cell r="J1513">
            <v>22.6722</v>
          </cell>
          <cell r="K1513">
            <v>17.535900000000002</v>
          </cell>
        </row>
        <row r="1514">
          <cell r="A1514" t="str">
            <v>NEMVEDRAFT_v1g245441</v>
          </cell>
          <cell r="B1514" t="str">
            <v>predicted protein</v>
          </cell>
          <cell r="C1514">
            <v>2.8959899999999998E-4</v>
          </cell>
          <cell r="D1514">
            <v>159.154</v>
          </cell>
          <cell r="E1514">
            <v>212.51300000000001</v>
          </cell>
          <cell r="F1514">
            <v>572.25099999999998</v>
          </cell>
          <cell r="G1514">
            <v>434.25349999999997</v>
          </cell>
          <cell r="H1514">
            <v>344.07249999999999</v>
          </cell>
          <cell r="I1514">
            <v>468.67349999999999</v>
          </cell>
          <cell r="J1514">
            <v>1156.3405</v>
          </cell>
          <cell r="K1514">
            <v>731.42</v>
          </cell>
        </row>
        <row r="1515">
          <cell r="A1515" t="str">
            <v>NEMVEDRAFT_v1g217703</v>
          </cell>
          <cell r="B1515" t="str">
            <v>rab guanine nucleotide exchange factor 1-like</v>
          </cell>
          <cell r="C1515">
            <v>2.90038E-4</v>
          </cell>
          <cell r="D1515">
            <v>259.23349999999999</v>
          </cell>
          <cell r="E1515">
            <v>144.92649999999998</v>
          </cell>
          <cell r="F1515">
            <v>80.859899999999996</v>
          </cell>
          <cell r="G1515">
            <v>96.147349999999989</v>
          </cell>
          <cell r="H1515">
            <v>222.881</v>
          </cell>
          <cell r="I1515">
            <v>107.3535</v>
          </cell>
          <cell r="J1515">
            <v>107.3058</v>
          </cell>
          <cell r="K1515">
            <v>148.22450000000001</v>
          </cell>
        </row>
        <row r="1516">
          <cell r="A1516" t="str">
            <v>NEMVEDRAFT_v1g238733</v>
          </cell>
          <cell r="B1516" t="str">
            <v>adp-ribosylation factor 4</v>
          </cell>
          <cell r="C1516">
            <v>2.9035699999999998E-4</v>
          </cell>
          <cell r="D1516">
            <v>45.275800000000004</v>
          </cell>
          <cell r="E1516">
            <v>123.98665</v>
          </cell>
          <cell r="F1516">
            <v>104.4893</v>
          </cell>
          <cell r="G1516">
            <v>75.097550000000012</v>
          </cell>
          <cell r="H1516">
            <v>40.421499999999995</v>
          </cell>
          <cell r="I1516">
            <v>135.21100000000001</v>
          </cell>
          <cell r="J1516">
            <v>73.014949999999999</v>
          </cell>
          <cell r="K1516">
            <v>85.822399999999988</v>
          </cell>
        </row>
        <row r="1517">
          <cell r="A1517" t="str">
            <v>NEMVEDRAFT_v1g244007</v>
          </cell>
          <cell r="B1517" t="str">
            <v>ranbp-type and c3hc4-type zinc finger-containing protein 1</v>
          </cell>
          <cell r="C1517">
            <v>2.9594300000000001E-4</v>
          </cell>
          <cell r="D1517">
            <v>509.53050000000002</v>
          </cell>
          <cell r="E1517">
            <v>322.99700000000001</v>
          </cell>
          <cell r="F1517">
            <v>176.39949999999999</v>
          </cell>
          <cell r="G1517">
            <v>223.54849999999999</v>
          </cell>
          <cell r="H1517">
            <v>414.54700000000003</v>
          </cell>
          <cell r="I1517">
            <v>298.72249999999997</v>
          </cell>
          <cell r="J1517">
            <v>187.7535</v>
          </cell>
          <cell r="K1517">
            <v>237.30099999999999</v>
          </cell>
        </row>
        <row r="1518">
          <cell r="A1518" t="str">
            <v>NEMVEDRAFT_v1g20034</v>
          </cell>
          <cell r="B1518" t="str">
            <v>--</v>
          </cell>
          <cell r="C1518">
            <v>2.9876799999999998E-4</v>
          </cell>
          <cell r="D1518">
            <v>12.57465</v>
          </cell>
          <cell r="E1518">
            <v>25.934000000000001</v>
          </cell>
          <cell r="F1518">
            <v>89.030349999999999</v>
          </cell>
          <cell r="G1518">
            <v>50.236850000000004</v>
          </cell>
          <cell r="H1518">
            <v>13.730799999999999</v>
          </cell>
          <cell r="I1518">
            <v>20.455249999999999</v>
          </cell>
          <cell r="J1518">
            <v>34.3431</v>
          </cell>
          <cell r="K1518">
            <v>30.858795000000001</v>
          </cell>
        </row>
        <row r="1519">
          <cell r="A1519" t="str">
            <v>NEMVEDRAFT_v1g119959</v>
          </cell>
          <cell r="B1519" t="str">
            <v>cholinesterase precursor</v>
          </cell>
          <cell r="C1519">
            <v>3.0044700000000002E-4</v>
          </cell>
          <cell r="D1519">
            <v>81.569649999999996</v>
          </cell>
          <cell r="E1519">
            <v>32.031999999999996</v>
          </cell>
          <cell r="F1519">
            <v>38.787599999999998</v>
          </cell>
          <cell r="G1519">
            <v>69.931749999999994</v>
          </cell>
          <cell r="H1519">
            <v>95.471299999999999</v>
          </cell>
          <cell r="I1519">
            <v>39.027050000000003</v>
          </cell>
          <cell r="J1519">
            <v>40.776200000000003</v>
          </cell>
          <cell r="K1519">
            <v>87.462000000000003</v>
          </cell>
        </row>
        <row r="1520">
          <cell r="A1520" t="str">
            <v>NEMVEDRAFT_v1g221806</v>
          </cell>
          <cell r="B1520" t="str">
            <v>mosc domain-containing protein</v>
          </cell>
          <cell r="C1520">
            <v>3.0080299999999999E-4</v>
          </cell>
          <cell r="D1520">
            <v>93.854100000000003</v>
          </cell>
          <cell r="E1520">
            <v>37.386299999999999</v>
          </cell>
          <cell r="F1520">
            <v>26.691949999999999</v>
          </cell>
          <cell r="G1520">
            <v>34.093999999999994</v>
          </cell>
          <cell r="H1520">
            <v>68.5274</v>
          </cell>
          <cell r="I1520">
            <v>30.357300000000002</v>
          </cell>
          <cell r="J1520">
            <v>28.493250000000003</v>
          </cell>
          <cell r="K1520">
            <v>32.640999999999998</v>
          </cell>
        </row>
        <row r="1521">
          <cell r="A1521" t="str">
            <v>NEMVEDRAFT_v1g192806</v>
          </cell>
          <cell r="B1521" t="str">
            <v>electron transfer flavoprotein subunit beta-like</v>
          </cell>
          <cell r="C1521">
            <v>3.0167799999999999E-4</v>
          </cell>
          <cell r="D1521">
            <v>3430.94</v>
          </cell>
          <cell r="E1521">
            <v>2793.915</v>
          </cell>
          <cell r="F1521">
            <v>1580.9850000000001</v>
          </cell>
          <cell r="G1521">
            <v>1613.5050000000001</v>
          </cell>
          <cell r="H1521">
            <v>2313.7799999999997</v>
          </cell>
          <cell r="I1521">
            <v>2627.23</v>
          </cell>
          <cell r="J1521">
            <v>1231.8800000000001</v>
          </cell>
          <cell r="K1521">
            <v>1214.2360000000001</v>
          </cell>
        </row>
        <row r="1522">
          <cell r="A1522" t="str">
            <v>NEMVEDRAFT_v1g86655</v>
          </cell>
          <cell r="B1522" t="str">
            <v>guanylyl cyclase domain containing 1</v>
          </cell>
          <cell r="C1522">
            <v>3.0249600000000003E-4</v>
          </cell>
          <cell r="D1522">
            <v>25.986150000000002</v>
          </cell>
          <cell r="E1522">
            <v>61.120649999999998</v>
          </cell>
          <cell r="F1522">
            <v>36.43065</v>
          </cell>
          <cell r="G1522">
            <v>41.713750000000005</v>
          </cell>
          <cell r="H1522">
            <v>23.48385</v>
          </cell>
          <cell r="I1522">
            <v>107.3445</v>
          </cell>
          <cell r="J1522">
            <v>104.26904999999999</v>
          </cell>
          <cell r="K1522">
            <v>101.423</v>
          </cell>
        </row>
        <row r="1523">
          <cell r="A1523" t="str">
            <v>NEMVEDRAFT_v1g241280</v>
          </cell>
          <cell r="B1523" t="str">
            <v>predicted protein</v>
          </cell>
          <cell r="C1523">
            <v>3.0445E-4</v>
          </cell>
          <cell r="D1523">
            <v>10.15221</v>
          </cell>
          <cell r="E1523">
            <v>34.411649999999995</v>
          </cell>
          <cell r="F1523">
            <v>37.477649999999997</v>
          </cell>
          <cell r="G1523">
            <v>32.092550000000003</v>
          </cell>
          <cell r="H1523">
            <v>12.0441</v>
          </cell>
          <cell r="I1523">
            <v>24.78575</v>
          </cell>
          <cell r="J1523">
            <v>45.873350000000002</v>
          </cell>
          <cell r="K1523">
            <v>30.3599</v>
          </cell>
        </row>
        <row r="1524">
          <cell r="A1524" t="str">
            <v>NEMVEDRAFT_v1g245815</v>
          </cell>
          <cell r="B1524" t="str">
            <v>predicted protein</v>
          </cell>
          <cell r="C1524">
            <v>3.0759899999999998E-4</v>
          </cell>
          <cell r="D1524">
            <v>55.362549999999999</v>
          </cell>
          <cell r="E1524">
            <v>12.6891</v>
          </cell>
          <cell r="F1524">
            <v>23.019200000000001</v>
          </cell>
          <cell r="G1524">
            <v>34.933549999999997</v>
          </cell>
          <cell r="H1524">
            <v>53.547899999999998</v>
          </cell>
          <cell r="I1524">
            <v>16.723400000000002</v>
          </cell>
          <cell r="J1524">
            <v>42.390999999999998</v>
          </cell>
          <cell r="K1524">
            <v>34.750999999999998</v>
          </cell>
        </row>
        <row r="1525">
          <cell r="A1525" t="str">
            <v>NEMVEDRAFT_v1g164017</v>
          </cell>
          <cell r="B1525" t="str">
            <v>coagulation factor 2 precursor</v>
          </cell>
          <cell r="C1525">
            <v>3.0991100000000001E-4</v>
          </cell>
          <cell r="D1525">
            <v>849.19</v>
          </cell>
          <cell r="E1525">
            <v>1554.2249999999999</v>
          </cell>
          <cell r="F1525">
            <v>746.66450000000009</v>
          </cell>
          <cell r="G1525">
            <v>490.87199999999996</v>
          </cell>
          <cell r="H1525">
            <v>593.32749999999999</v>
          </cell>
          <cell r="I1525">
            <v>1048.03</v>
          </cell>
          <cell r="J1525">
            <v>549.83750000000009</v>
          </cell>
          <cell r="K1525">
            <v>548.38850000000002</v>
          </cell>
        </row>
        <row r="1526">
          <cell r="A1526" t="str">
            <v>NEMVEDRAFT_v1g166808</v>
          </cell>
          <cell r="B1526" t="str">
            <v>creatinase</v>
          </cell>
          <cell r="C1526">
            <v>3.1065299999999998E-4</v>
          </cell>
          <cell r="D1526">
            <v>2031.1150000000002</v>
          </cell>
          <cell r="E1526">
            <v>1258.46</v>
          </cell>
          <cell r="F1526">
            <v>695.20100000000002</v>
          </cell>
          <cell r="G1526">
            <v>1017.2615000000001</v>
          </cell>
          <cell r="H1526">
            <v>1417.04</v>
          </cell>
          <cell r="I1526">
            <v>1102.085</v>
          </cell>
          <cell r="J1526">
            <v>628.70100000000002</v>
          </cell>
          <cell r="K1526">
            <v>896.11900000000003</v>
          </cell>
        </row>
        <row r="1527">
          <cell r="A1527" t="str">
            <v>NEMVEDRAFT_v1g218200</v>
          </cell>
          <cell r="B1527" t="str">
            <v>leucine-rich repeat-containing protein 15-like</v>
          </cell>
          <cell r="C1527">
            <v>3.1417000000000001E-4</v>
          </cell>
          <cell r="D1527">
            <v>44.725449999999995</v>
          </cell>
          <cell r="E1527">
            <v>107.01600000000001</v>
          </cell>
          <cell r="F1527">
            <v>60.681550000000001</v>
          </cell>
          <cell r="G1527">
            <v>37.58155</v>
          </cell>
          <cell r="H1527">
            <v>46.159850000000006</v>
          </cell>
          <cell r="I1527">
            <v>60.679699999999997</v>
          </cell>
          <cell r="J1527">
            <v>36.4345</v>
          </cell>
          <cell r="K1527">
            <v>14.01445</v>
          </cell>
        </row>
        <row r="1528">
          <cell r="A1528" t="str">
            <v>NEMVEDRAFT_v1g119951</v>
          </cell>
          <cell r="B1528" t="str">
            <v>DNA polymerase (Fragment)</v>
          </cell>
          <cell r="C1528">
            <v>3.1683999999999998E-4</v>
          </cell>
          <cell r="D1528">
            <v>100.92695000000001</v>
          </cell>
          <cell r="E1528">
            <v>141.3965</v>
          </cell>
          <cell r="F1528">
            <v>328.36599999999999</v>
          </cell>
          <cell r="G1528">
            <v>429.01900000000001</v>
          </cell>
          <cell r="H1528">
            <v>159.155</v>
          </cell>
          <cell r="I1528">
            <v>243.33799999999999</v>
          </cell>
          <cell r="J1528">
            <v>258.03149999999999</v>
          </cell>
          <cell r="K1528">
            <v>234.047</v>
          </cell>
        </row>
        <row r="1529">
          <cell r="A1529" t="str">
            <v>NEMVEDRAFT_v1g223329</v>
          </cell>
          <cell r="B1529" t="str">
            <v>protein sidekick-1- partial</v>
          </cell>
          <cell r="C1529">
            <v>3.1744299999999999E-4</v>
          </cell>
          <cell r="D1529">
            <v>79.1922</v>
          </cell>
          <cell r="E1529">
            <v>45.863950000000003</v>
          </cell>
          <cell r="F1529">
            <v>27.660699999999999</v>
          </cell>
          <cell r="G1529">
            <v>39.647649999999999</v>
          </cell>
          <cell r="H1529">
            <v>106.80285000000001</v>
          </cell>
          <cell r="I1529">
            <v>29.749900000000004</v>
          </cell>
          <cell r="J1529">
            <v>42.271250000000002</v>
          </cell>
          <cell r="K1529">
            <v>60.324100000000001</v>
          </cell>
        </row>
        <row r="1530">
          <cell r="A1530" t="str">
            <v>NEMVEDRAFT_v1g128929</v>
          </cell>
          <cell r="B1530" t="str">
            <v>tctex1 domain-containing protein 1-like</v>
          </cell>
          <cell r="C1530">
            <v>3.18005E-4</v>
          </cell>
          <cell r="D1530">
            <v>1.6232500000000001</v>
          </cell>
          <cell r="E1530">
            <v>3.3112250000000003</v>
          </cell>
          <cell r="F1530">
            <v>12.143549999999999</v>
          </cell>
          <cell r="G1530">
            <v>21.5671</v>
          </cell>
          <cell r="H1530">
            <v>4.0147049999999993</v>
          </cell>
          <cell r="I1530">
            <v>9.3382249999999996</v>
          </cell>
          <cell r="J1530">
            <v>9.6626849999999997</v>
          </cell>
          <cell r="K1530">
            <v>12.799050000000001</v>
          </cell>
        </row>
        <row r="1531">
          <cell r="A1531" t="str">
            <v>NEMVEDRAFT_v1g219039</v>
          </cell>
          <cell r="B1531" t="str">
            <v>rho guanine nucleotide exchange factor 10-like</v>
          </cell>
          <cell r="C1531">
            <v>3.20315E-4</v>
          </cell>
          <cell r="D1531">
            <v>37.591049999999996</v>
          </cell>
          <cell r="E1531">
            <v>47.938400000000001</v>
          </cell>
          <cell r="F1531">
            <v>93.403050000000007</v>
          </cell>
          <cell r="G1531">
            <v>45.200400000000002</v>
          </cell>
          <cell r="H1531">
            <v>33.344949999999997</v>
          </cell>
          <cell r="I1531">
            <v>21.757249999999999</v>
          </cell>
          <cell r="J1531">
            <v>79.46629999999999</v>
          </cell>
          <cell r="K1531">
            <v>94.679500000000004</v>
          </cell>
        </row>
        <row r="1532">
          <cell r="A1532" t="str">
            <v>NEMVEDRAFT_v1g247020</v>
          </cell>
          <cell r="B1532" t="str">
            <v>protein</v>
          </cell>
          <cell r="C1532">
            <v>3.2248299999999998E-4</v>
          </cell>
          <cell r="D1532">
            <v>34.751199999999997</v>
          </cell>
          <cell r="E1532">
            <v>101.4735</v>
          </cell>
          <cell r="F1532">
            <v>76.845950000000002</v>
          </cell>
          <cell r="G1532">
            <v>47.912099999999995</v>
          </cell>
          <cell r="H1532">
            <v>36.002899999999997</v>
          </cell>
          <cell r="I1532">
            <v>117.872</v>
          </cell>
          <cell r="J1532">
            <v>70.253900000000002</v>
          </cell>
          <cell r="K1532">
            <v>80.287099999999995</v>
          </cell>
        </row>
        <row r="1533">
          <cell r="A1533" t="str">
            <v>NEMVEDRAFT_v1g241688</v>
          </cell>
          <cell r="B1533" t="str">
            <v>protein</v>
          </cell>
          <cell r="C1533">
            <v>3.23297E-4</v>
          </cell>
          <cell r="D1533">
            <v>122.021</v>
          </cell>
          <cell r="E1533">
            <v>55.578499999999998</v>
          </cell>
          <cell r="F1533">
            <v>39.828749999999999</v>
          </cell>
          <cell r="G1533">
            <v>53.85275</v>
          </cell>
          <cell r="H1533">
            <v>86.254149999999996</v>
          </cell>
          <cell r="I1533">
            <v>37.222200000000001</v>
          </cell>
          <cell r="J1533">
            <v>35.93965</v>
          </cell>
          <cell r="K1533">
            <v>53.57705</v>
          </cell>
        </row>
        <row r="1534">
          <cell r="A1534" t="str">
            <v>NEMVEDRAFT_v1g48849</v>
          </cell>
          <cell r="B1534" t="str">
            <v>protein</v>
          </cell>
          <cell r="C1534">
            <v>3.2873199999999998E-4</v>
          </cell>
          <cell r="D1534">
            <v>33.912350000000004</v>
          </cell>
          <cell r="E1534">
            <v>103.76750000000001</v>
          </cell>
          <cell r="F1534">
            <v>36.508850000000002</v>
          </cell>
          <cell r="G1534">
            <v>48.299099999999996</v>
          </cell>
          <cell r="H1534">
            <v>43.520400000000002</v>
          </cell>
          <cell r="I1534">
            <v>105.08925000000001</v>
          </cell>
          <cell r="J1534">
            <v>57.518050000000002</v>
          </cell>
          <cell r="K1534">
            <v>82.992500000000007</v>
          </cell>
        </row>
        <row r="1535">
          <cell r="A1535" t="str">
            <v>NEMVEDRAFT_v1g234961</v>
          </cell>
          <cell r="B1535" t="str">
            <v>ephrin type-b receptor 1</v>
          </cell>
          <cell r="C1535">
            <v>3.28905E-4</v>
          </cell>
          <cell r="D1535">
            <v>582.14049999999997</v>
          </cell>
          <cell r="E1535">
            <v>1655.9650000000001</v>
          </cell>
          <cell r="F1535">
            <v>1100.47</v>
          </cell>
          <cell r="G1535">
            <v>834.65949999999998</v>
          </cell>
          <cell r="H1535">
            <v>542.93799999999999</v>
          </cell>
          <cell r="I1535">
            <v>1272.8049999999998</v>
          </cell>
          <cell r="J1535">
            <v>962.18000000000006</v>
          </cell>
          <cell r="K1535">
            <v>833.88149999999996</v>
          </cell>
        </row>
        <row r="1536">
          <cell r="A1536" t="str">
            <v>NEMVEDRAFT_v1g196991</v>
          </cell>
          <cell r="B1536" t="str">
            <v>predicted protein</v>
          </cell>
          <cell r="C1536">
            <v>3.28905E-4</v>
          </cell>
          <cell r="D1536">
            <v>75.975949999999997</v>
          </cell>
          <cell r="E1536">
            <v>129.23149999999998</v>
          </cell>
          <cell r="F1536">
            <v>127.7165</v>
          </cell>
          <cell r="G1536">
            <v>76.712649999999996</v>
          </cell>
          <cell r="H1536">
            <v>82.730199999999996</v>
          </cell>
          <cell r="I1536">
            <v>124.00749999999999</v>
          </cell>
          <cell r="J1536">
            <v>212.73400000000001</v>
          </cell>
          <cell r="K1536">
            <v>479.54200000000003</v>
          </cell>
        </row>
        <row r="1537">
          <cell r="A1537" t="str">
            <v>NEMVEDRAFT_v1g239807</v>
          </cell>
          <cell r="B1537" t="str">
            <v>guanylate-binding protein 4</v>
          </cell>
          <cell r="C1537">
            <v>3.30279E-4</v>
          </cell>
          <cell r="D1537">
            <v>159.18899999999999</v>
          </cell>
          <cell r="E1537">
            <v>77.989900000000006</v>
          </cell>
          <cell r="F1537">
            <v>45.708950000000002</v>
          </cell>
          <cell r="G1537">
            <v>71.998750000000001</v>
          </cell>
          <cell r="H1537">
            <v>132.084</v>
          </cell>
          <cell r="I1537">
            <v>58.171549999999996</v>
          </cell>
          <cell r="J1537">
            <v>38.523200000000003</v>
          </cell>
          <cell r="K1537">
            <v>52.757350000000002</v>
          </cell>
        </row>
        <row r="1538">
          <cell r="A1538" t="str">
            <v>NEMVEDRAFT_v1g206758</v>
          </cell>
          <cell r="B1538" t="str">
            <v>predicted protein</v>
          </cell>
          <cell r="C1538">
            <v>3.3157899999999998E-4</v>
          </cell>
          <cell r="D1538">
            <v>86.455500000000001</v>
          </cell>
          <cell r="E1538">
            <v>19.436800000000002</v>
          </cell>
          <cell r="F1538">
            <v>7.7229349999999997</v>
          </cell>
          <cell r="G1538">
            <v>2.9056699999999998</v>
          </cell>
          <cell r="H1538">
            <v>52.690449999999998</v>
          </cell>
          <cell r="I1538">
            <v>9.9020700000000001</v>
          </cell>
          <cell r="J1538">
            <v>6.6883549999999996</v>
          </cell>
          <cell r="K1538">
            <v>7.8626400000000007</v>
          </cell>
        </row>
        <row r="1539">
          <cell r="A1539" t="str">
            <v>NEMVEDRAFT_v1g205794</v>
          </cell>
          <cell r="B1539" t="str">
            <v>trace amine-associated receptor 8a-like</v>
          </cell>
          <cell r="C1539">
            <v>3.33219E-4</v>
          </cell>
          <cell r="D1539">
            <v>4.7569299999999997</v>
          </cell>
          <cell r="E1539">
            <v>7.3347899999999999</v>
          </cell>
          <cell r="F1539">
            <v>18.006149999999998</v>
          </cell>
          <cell r="G1539">
            <v>19.694099999999999</v>
          </cell>
          <cell r="H1539">
            <v>3.703265</v>
          </cell>
          <cell r="I1539">
            <v>23.597000000000001</v>
          </cell>
          <cell r="J1539">
            <v>24.281750000000002</v>
          </cell>
          <cell r="K1539">
            <v>16.3704</v>
          </cell>
        </row>
        <row r="1540">
          <cell r="A1540" t="str">
            <v>NEMVEDRAFT_v1g221664</v>
          </cell>
          <cell r="B1540" t="str">
            <v>fibroblast growth factor 17 isoform 2</v>
          </cell>
          <cell r="C1540">
            <v>3.33219E-4</v>
          </cell>
          <cell r="D1540">
            <v>2.37208</v>
          </cell>
          <cell r="E1540">
            <v>3.9609450000000002</v>
          </cell>
          <cell r="F1540">
            <v>18.358999999999998</v>
          </cell>
          <cell r="G1540">
            <v>13.947399999999998</v>
          </cell>
          <cell r="H1540">
            <v>1.4898099999999999</v>
          </cell>
          <cell r="I1540">
            <v>1.8571900000000001</v>
          </cell>
          <cell r="J1540">
            <v>6.94102</v>
          </cell>
          <cell r="K1540">
            <v>2.43079</v>
          </cell>
        </row>
        <row r="1541">
          <cell r="A1541" t="str">
            <v>NEMVEDRAFT_v1g210662</v>
          </cell>
          <cell r="B1541" t="str">
            <v>protein</v>
          </cell>
          <cell r="C1541">
            <v>3.3487000000000002E-4</v>
          </cell>
          <cell r="D1541">
            <v>84.07804999999999</v>
          </cell>
          <cell r="E1541">
            <v>32.274699999999996</v>
          </cell>
          <cell r="F1541">
            <v>30.119350000000001</v>
          </cell>
          <cell r="G1541">
            <v>51.463349999999998</v>
          </cell>
          <cell r="H1541">
            <v>42.694099999999999</v>
          </cell>
          <cell r="I1541">
            <v>22.3124</v>
          </cell>
          <cell r="J1541">
            <v>26.534850000000002</v>
          </cell>
          <cell r="K1541">
            <v>76.445050000000009</v>
          </cell>
        </row>
        <row r="1542">
          <cell r="A1542" t="str">
            <v>NEMVEDRAFT_v1g46881</v>
          </cell>
          <cell r="B1542" t="str">
            <v>lysosome membrane protein 2-like</v>
          </cell>
          <cell r="C1542">
            <v>3.3530700000000002E-4</v>
          </cell>
          <cell r="D1542">
            <v>10.129729999999999</v>
          </cell>
          <cell r="E1542">
            <v>1.18103</v>
          </cell>
          <cell r="F1542">
            <v>0.65204850000000003</v>
          </cell>
          <cell r="G1542">
            <v>4.3908299999999993</v>
          </cell>
          <cell r="H1542">
            <v>7.3695399999999998</v>
          </cell>
          <cell r="I1542">
            <v>3.09822</v>
          </cell>
          <cell r="J1542">
            <v>0.9948515</v>
          </cell>
          <cell r="K1542">
            <v>1.215395</v>
          </cell>
        </row>
        <row r="1543">
          <cell r="A1543" t="str">
            <v>NEMVEDRAFT_v1g20469</v>
          </cell>
          <cell r="B1543" t="str">
            <v>--</v>
          </cell>
          <cell r="C1543">
            <v>3.4262399999999998E-4</v>
          </cell>
          <cell r="D1543">
            <v>135.32814999999999</v>
          </cell>
          <cell r="E1543">
            <v>51.711449999999999</v>
          </cell>
          <cell r="F1543">
            <v>32.727550000000001</v>
          </cell>
          <cell r="G1543">
            <v>43.651449999999997</v>
          </cell>
          <cell r="H1543">
            <v>121.9615</v>
          </cell>
          <cell r="I1543">
            <v>47.679450000000003</v>
          </cell>
          <cell r="J1543">
            <v>47.2014</v>
          </cell>
          <cell r="K1543">
            <v>80.069549999999992</v>
          </cell>
        </row>
        <row r="1544">
          <cell r="A1544" t="str">
            <v>NEMVEDRAFT_v1g241430</v>
          </cell>
          <cell r="B1544" t="str">
            <v>predicted protein</v>
          </cell>
          <cell r="C1544">
            <v>3.4399399999999997E-4</v>
          </cell>
          <cell r="D1544">
            <v>4355.07</v>
          </cell>
          <cell r="E1544">
            <v>6959.915</v>
          </cell>
          <cell r="F1544">
            <v>3577.16</v>
          </cell>
          <cell r="G1544">
            <v>2772.0149999999999</v>
          </cell>
          <cell r="H1544">
            <v>2232.6549999999997</v>
          </cell>
          <cell r="I1544">
            <v>7237.2950000000001</v>
          </cell>
          <cell r="J1544">
            <v>2107.2950000000001</v>
          </cell>
          <cell r="K1544">
            <v>2602.8649999999998</v>
          </cell>
        </row>
        <row r="1545">
          <cell r="A1545" t="str">
            <v>NEMVEDRAFT_v1g114661</v>
          </cell>
          <cell r="B1545" t="str">
            <v>heme-binding protein 2</v>
          </cell>
          <cell r="C1545">
            <v>3.4408000000000003E-4</v>
          </cell>
          <cell r="D1545">
            <v>655.73950000000002</v>
          </cell>
          <cell r="E1545">
            <v>4873.26</v>
          </cell>
          <cell r="F1545">
            <v>17647.2</v>
          </cell>
          <cell r="G1545">
            <v>53617.75</v>
          </cell>
          <cell r="H1545">
            <v>630.06349999999998</v>
          </cell>
          <cell r="I1545">
            <v>7295.0249999999996</v>
          </cell>
          <cell r="J1545">
            <v>11933.55</v>
          </cell>
          <cell r="K1545">
            <v>15130.95</v>
          </cell>
        </row>
        <row r="1546">
          <cell r="A1546" t="str">
            <v>NEMVEDRAFT_v1g60452</v>
          </cell>
          <cell r="B1546" t="str">
            <v>group ii decarboxylase family protein</v>
          </cell>
          <cell r="C1546">
            <v>3.5104599999999999E-4</v>
          </cell>
          <cell r="D1546">
            <v>2425.73</v>
          </cell>
          <cell r="E1546">
            <v>2626.0349999999999</v>
          </cell>
          <cell r="F1546">
            <v>1530.835</v>
          </cell>
          <cell r="G1546">
            <v>1274.97</v>
          </cell>
          <cell r="H1546">
            <v>1365.925</v>
          </cell>
          <cell r="I1546">
            <v>2673.8150000000001</v>
          </cell>
          <cell r="J1546">
            <v>999.26750000000004</v>
          </cell>
          <cell r="K1546">
            <v>759.40750000000003</v>
          </cell>
        </row>
        <row r="1547">
          <cell r="A1547" t="str">
            <v>NEMVEDRAFT_v1g73714</v>
          </cell>
          <cell r="B1547" t="str">
            <v>--</v>
          </cell>
          <cell r="C1547">
            <v>3.51522E-4</v>
          </cell>
          <cell r="D1547">
            <v>43.381250000000001</v>
          </cell>
          <cell r="E1547">
            <v>76.291150000000002</v>
          </cell>
          <cell r="F1547">
            <v>85.812299999999993</v>
          </cell>
          <cell r="G1547">
            <v>63.0214</v>
          </cell>
          <cell r="H1547">
            <v>24.603099999999998</v>
          </cell>
          <cell r="I1547">
            <v>95.629300000000001</v>
          </cell>
          <cell r="J1547">
            <v>48.808349999999997</v>
          </cell>
          <cell r="K1547">
            <v>21.7773</v>
          </cell>
        </row>
        <row r="1548">
          <cell r="A1548" t="str">
            <v>NEMVEDRAFT_v1g110745</v>
          </cell>
          <cell r="B1548" t="str">
            <v>btb poz domain-containing protein 2-like</v>
          </cell>
          <cell r="C1548">
            <v>3.5220999999999999E-4</v>
          </cell>
          <cell r="D1548">
            <v>81.962549999999993</v>
          </cell>
          <cell r="E1548">
            <v>35.805050000000001</v>
          </cell>
          <cell r="F1548">
            <v>22.624200000000002</v>
          </cell>
          <cell r="G1548">
            <v>34.868899999999996</v>
          </cell>
          <cell r="H1548">
            <v>82.767200000000003</v>
          </cell>
          <cell r="I1548">
            <v>37.257100000000001</v>
          </cell>
          <cell r="J1548">
            <v>38.051900000000003</v>
          </cell>
          <cell r="K1548">
            <v>54.992049999999992</v>
          </cell>
        </row>
        <row r="1549">
          <cell r="A1549" t="str">
            <v>NEMVEDRAFT_v1g198376</v>
          </cell>
          <cell r="B1549" t="str">
            <v>predicted protein</v>
          </cell>
          <cell r="C1549">
            <v>3.54304E-4</v>
          </cell>
          <cell r="D1549">
            <v>13.697900000000001</v>
          </cell>
          <cell r="E1549">
            <v>50.161500000000004</v>
          </cell>
          <cell r="F1549">
            <v>61.4773</v>
          </cell>
          <cell r="G1549">
            <v>36.354050000000001</v>
          </cell>
          <cell r="H1549">
            <v>14.7576</v>
          </cell>
          <cell r="I1549">
            <v>34.687849999999997</v>
          </cell>
          <cell r="J1549">
            <v>46.857799999999997</v>
          </cell>
          <cell r="K1549">
            <v>67.295649999999995</v>
          </cell>
        </row>
        <row r="1550">
          <cell r="A1550" t="str">
            <v>NEMVEDRAFT_v1g185184</v>
          </cell>
          <cell r="B1550" t="str">
            <v>transcription factor protein</v>
          </cell>
          <cell r="C1550">
            <v>3.5458700000000001E-4</v>
          </cell>
          <cell r="D1550">
            <v>4042.9449999999997</v>
          </cell>
          <cell r="E1550">
            <v>4170.4049999999997</v>
          </cell>
          <cell r="F1550">
            <v>9339.17</v>
          </cell>
          <cell r="G1550">
            <v>11186.075000000001</v>
          </cell>
          <cell r="H1550">
            <v>4288.4850000000006</v>
          </cell>
          <cell r="I1550">
            <v>4161.7449999999999</v>
          </cell>
          <cell r="J1550">
            <v>6190.92</v>
          </cell>
          <cell r="K1550">
            <v>6834.9650000000001</v>
          </cell>
        </row>
        <row r="1551">
          <cell r="A1551" t="str">
            <v>NEMVEDRAFT_v1g172583</v>
          </cell>
          <cell r="B1551" t="str">
            <v>deoxyhypusine synthase isoform 1</v>
          </cell>
          <cell r="C1551">
            <v>3.5483500000000001E-4</v>
          </cell>
          <cell r="D1551">
            <v>822.60449999999992</v>
          </cell>
          <cell r="E1551">
            <v>359.45949999999999</v>
          </cell>
          <cell r="F1551">
            <v>281.55200000000002</v>
          </cell>
          <cell r="G1551">
            <v>577.14249999999993</v>
          </cell>
          <cell r="H1551">
            <v>692.37</v>
          </cell>
          <cell r="I1551">
            <v>394.76099999999997</v>
          </cell>
          <cell r="J1551">
            <v>362.53399999999999</v>
          </cell>
          <cell r="K1551">
            <v>597.77050000000008</v>
          </cell>
        </row>
        <row r="1552">
          <cell r="A1552" t="str">
            <v>NEMVEDRAFT_v1g81839</v>
          </cell>
          <cell r="B1552" t="str">
            <v>dehydrogenase reductase sdr family member 7</v>
          </cell>
          <cell r="C1552">
            <v>3.5676000000000002E-4</v>
          </cell>
          <cell r="D1552">
            <v>40.299950000000003</v>
          </cell>
          <cell r="E1552">
            <v>18.630549999999999</v>
          </cell>
          <cell r="F1552">
            <v>11.485659999999999</v>
          </cell>
          <cell r="G1552">
            <v>45.007300000000001</v>
          </cell>
          <cell r="H1552">
            <v>52.521149999999999</v>
          </cell>
          <cell r="I1552">
            <v>15.50855</v>
          </cell>
          <cell r="J1552">
            <v>26.766500000000001</v>
          </cell>
          <cell r="K1552">
            <v>38.172600000000003</v>
          </cell>
        </row>
        <row r="1553">
          <cell r="A1553" t="str">
            <v>NEMVEDRAFT_v1g83309</v>
          </cell>
          <cell r="B1553" t="str">
            <v>predicted protein</v>
          </cell>
          <cell r="C1553">
            <v>3.6049699999999999E-4</v>
          </cell>
          <cell r="D1553">
            <v>24.842454999999998</v>
          </cell>
          <cell r="E1553">
            <v>86.0916</v>
          </cell>
          <cell r="F1553">
            <v>99.074399999999997</v>
          </cell>
          <cell r="G1553">
            <v>164.98050000000001</v>
          </cell>
          <cell r="H1553">
            <v>27.3506</v>
          </cell>
          <cell r="I1553">
            <v>139.83799999999999</v>
          </cell>
          <cell r="J1553">
            <v>77.372349999999997</v>
          </cell>
          <cell r="K1553">
            <v>97.188649999999996</v>
          </cell>
        </row>
        <row r="1554">
          <cell r="A1554" t="str">
            <v>NEMVEDRAFT_v1g222619</v>
          </cell>
          <cell r="B1554" t="str">
            <v>collagen alpha-1 chain-like</v>
          </cell>
          <cell r="C1554">
            <v>3.6126300000000001E-4</v>
          </cell>
          <cell r="D1554">
            <v>7.7072650000000005</v>
          </cell>
          <cell r="E1554">
            <v>1.86206</v>
          </cell>
          <cell r="F1554">
            <v>1</v>
          </cell>
          <cell r="G1554">
            <v>2.8247149999999999</v>
          </cell>
          <cell r="H1554">
            <v>10.724354999999999</v>
          </cell>
          <cell r="I1554">
            <v>1.8659049999999999</v>
          </cell>
          <cell r="J1554">
            <v>1.9820250000000001</v>
          </cell>
          <cell r="K1554">
            <v>1.215395</v>
          </cell>
        </row>
        <row r="1555">
          <cell r="A1555" t="str">
            <v>NEMVEDRAFT_v1g163210</v>
          </cell>
          <cell r="B1555" t="str">
            <v>mitochondrial import inner membrane translocase subunit tim16</v>
          </cell>
          <cell r="C1555">
            <v>3.6249299999999997E-4</v>
          </cell>
          <cell r="D1555">
            <v>202.75200000000001</v>
          </cell>
          <cell r="E1555">
            <v>468.94100000000003</v>
          </cell>
          <cell r="F1555">
            <v>501.78199999999998</v>
          </cell>
          <cell r="G1555">
            <v>399.56799999999998</v>
          </cell>
          <cell r="H1555">
            <v>188.25</v>
          </cell>
          <cell r="I1555">
            <v>563.02949999999998</v>
          </cell>
          <cell r="J1555">
            <v>305.70949999999999</v>
          </cell>
          <cell r="K1555">
            <v>279.8365</v>
          </cell>
        </row>
        <row r="1556">
          <cell r="A1556" t="str">
            <v>NEMVEDRAFT_v1g213006</v>
          </cell>
          <cell r="B1556" t="str">
            <v>protein</v>
          </cell>
          <cell r="C1556">
            <v>3.6473000000000001E-4</v>
          </cell>
          <cell r="D1556">
            <v>35.5655</v>
          </cell>
          <cell r="E1556">
            <v>15.25665</v>
          </cell>
          <cell r="F1556">
            <v>9.577375</v>
          </cell>
          <cell r="G1556">
            <v>16.336749999999999</v>
          </cell>
          <cell r="H1556">
            <v>28.195399999999999</v>
          </cell>
          <cell r="I1556">
            <v>10.535665</v>
          </cell>
          <cell r="J1556">
            <v>7.0608050000000002</v>
          </cell>
          <cell r="K1556">
            <v>15.155000000000001</v>
          </cell>
        </row>
        <row r="1557">
          <cell r="A1557" t="str">
            <v>NEMVEDRAFT_v1g126993</v>
          </cell>
          <cell r="B1557" t="str">
            <v>protein</v>
          </cell>
          <cell r="C1557">
            <v>3.6473000000000001E-4</v>
          </cell>
          <cell r="D1557">
            <v>24.001579999999997</v>
          </cell>
          <cell r="E1557">
            <v>50.106700000000004</v>
          </cell>
          <cell r="F1557">
            <v>36.73565</v>
          </cell>
          <cell r="G1557">
            <v>31.5107</v>
          </cell>
          <cell r="H1557">
            <v>3.6847699999999999</v>
          </cell>
          <cell r="I1557">
            <v>45.953000000000003</v>
          </cell>
          <cell r="J1557">
            <v>16.22343</v>
          </cell>
          <cell r="K1557">
            <v>9.5984049999999996</v>
          </cell>
        </row>
        <row r="1558">
          <cell r="A1558" t="str">
            <v>NEMVEDRAFT_v1g185226</v>
          </cell>
          <cell r="B1558" t="str">
            <v>protein</v>
          </cell>
          <cell r="C1558">
            <v>3.65056E-4</v>
          </cell>
          <cell r="D1558">
            <v>122.43629999999999</v>
          </cell>
          <cell r="E1558">
            <v>255.74700000000001</v>
          </cell>
          <cell r="F1558">
            <v>307.94</v>
          </cell>
          <cell r="G1558">
            <v>301.93599999999998</v>
          </cell>
          <cell r="H1558">
            <v>62.585599999999999</v>
          </cell>
          <cell r="I1558">
            <v>188.30799999999999</v>
          </cell>
          <cell r="J1558">
            <v>134.471</v>
          </cell>
          <cell r="K1558">
            <v>151.47500000000002</v>
          </cell>
        </row>
        <row r="1559">
          <cell r="A1559" t="str">
            <v>NEMVEDRAFT_v1g208287</v>
          </cell>
          <cell r="B1559" t="str">
            <v>protein</v>
          </cell>
          <cell r="C1559">
            <v>3.6542200000000001E-4</v>
          </cell>
          <cell r="D1559">
            <v>21.42765</v>
          </cell>
          <cell r="E1559">
            <v>23.765650000000001</v>
          </cell>
          <cell r="F1559">
            <v>8.8295400000000015</v>
          </cell>
          <cell r="G1559">
            <v>6.0052900000000005</v>
          </cell>
          <cell r="H1559">
            <v>13.656795000000001</v>
          </cell>
          <cell r="I1559">
            <v>33.438099999999999</v>
          </cell>
          <cell r="J1559">
            <v>7.0660450000000008</v>
          </cell>
          <cell r="K1559">
            <v>7.2175050000000001</v>
          </cell>
        </row>
        <row r="1560">
          <cell r="A1560" t="str">
            <v>NEMVEDRAFT_v1g235633</v>
          </cell>
          <cell r="B1560" t="str">
            <v>transcription factor e2f5</v>
          </cell>
          <cell r="C1560">
            <v>3.6843800000000001E-4</v>
          </cell>
          <cell r="D1560">
            <v>210.21800000000002</v>
          </cell>
          <cell r="E1560">
            <v>146.727</v>
          </cell>
          <cell r="F1560">
            <v>265.21550000000002</v>
          </cell>
          <cell r="G1560">
            <v>546.01800000000003</v>
          </cell>
          <cell r="H1560">
            <v>274.35399999999998</v>
          </cell>
          <cell r="I1560">
            <v>258.2045</v>
          </cell>
          <cell r="J1560">
            <v>250.67099999999999</v>
          </cell>
          <cell r="K1560">
            <v>423.32799999999997</v>
          </cell>
        </row>
        <row r="1561">
          <cell r="A1561" t="str">
            <v>NEMVEDRAFT_v1g201449</v>
          </cell>
          <cell r="B1561" t="str">
            <v>predicted protein</v>
          </cell>
          <cell r="C1561">
            <v>3.71288E-4</v>
          </cell>
          <cell r="D1561">
            <v>21.581150000000001</v>
          </cell>
          <cell r="E1561">
            <v>6.71638</v>
          </cell>
          <cell r="F1561">
            <v>5.3718199999999996</v>
          </cell>
          <cell r="G1561">
            <v>5.1657349999999997</v>
          </cell>
          <cell r="H1561">
            <v>27.81</v>
          </cell>
          <cell r="I1561">
            <v>8.6872100000000003</v>
          </cell>
          <cell r="J1561">
            <v>7.9307250000000007</v>
          </cell>
          <cell r="K1561">
            <v>12.228770000000001</v>
          </cell>
        </row>
        <row r="1562">
          <cell r="A1562" t="str">
            <v>NEMVEDRAFT_v1g56483</v>
          </cell>
          <cell r="B1562" t="str">
            <v>protein</v>
          </cell>
          <cell r="C1562">
            <v>3.7243600000000002E-4</v>
          </cell>
          <cell r="D1562">
            <v>4.0960749999999999</v>
          </cell>
          <cell r="E1562">
            <v>8.66554</v>
          </cell>
          <cell r="F1562">
            <v>19.758949999999999</v>
          </cell>
          <cell r="G1562">
            <v>9.0402699999999996</v>
          </cell>
          <cell r="H1562">
            <v>8.0294099999999986</v>
          </cell>
          <cell r="I1562">
            <v>5.5628449999999994</v>
          </cell>
          <cell r="J1562">
            <v>14.384740000000001</v>
          </cell>
          <cell r="K1562">
            <v>40.132899999999999</v>
          </cell>
        </row>
        <row r="1563">
          <cell r="A1563" t="str">
            <v>NEMVEDRAFT_v1g96724</v>
          </cell>
          <cell r="B1563" t="str">
            <v>vesicular inhibitory amino acid transporter-like</v>
          </cell>
          <cell r="C1563">
            <v>3.7429100000000001E-4</v>
          </cell>
          <cell r="D1563">
            <v>92.358249999999998</v>
          </cell>
          <cell r="E1563">
            <v>27.4526</v>
          </cell>
          <cell r="F1563">
            <v>39.828749999999999</v>
          </cell>
          <cell r="G1563">
            <v>43.521249999999995</v>
          </cell>
          <cell r="H1563">
            <v>61.981250000000003</v>
          </cell>
          <cell r="I1563">
            <v>21.071400000000001</v>
          </cell>
          <cell r="J1563">
            <v>40.278700000000001</v>
          </cell>
          <cell r="K1563">
            <v>63.025850000000005</v>
          </cell>
        </row>
        <row r="1564">
          <cell r="A1564" t="str">
            <v>NEMVEDRAFT_v1g233752</v>
          </cell>
          <cell r="B1564" t="str">
            <v>cd63 antigen isoform 2</v>
          </cell>
          <cell r="C1564">
            <v>3.7429100000000001E-4</v>
          </cell>
          <cell r="D1564">
            <v>1826.75</v>
          </cell>
          <cell r="E1564">
            <v>1390.845</v>
          </cell>
          <cell r="F1564">
            <v>638.59899999999993</v>
          </cell>
          <cell r="G1564">
            <v>989.17750000000001</v>
          </cell>
          <cell r="H1564">
            <v>1229.4549999999999</v>
          </cell>
          <cell r="I1564">
            <v>732.19900000000007</v>
          </cell>
          <cell r="J1564">
            <v>537.19499999999994</v>
          </cell>
          <cell r="K1564">
            <v>696.13900000000001</v>
          </cell>
        </row>
        <row r="1565">
          <cell r="A1565" t="str">
            <v>NEMVEDRAFT_v1g184843</v>
          </cell>
          <cell r="B1565" t="str">
            <v>retinal homeobox protein rx-like</v>
          </cell>
          <cell r="C1565">
            <v>3.7502999999999999E-4</v>
          </cell>
          <cell r="D1565">
            <v>43.645150000000001</v>
          </cell>
          <cell r="E1565">
            <v>40.697499999999998</v>
          </cell>
          <cell r="F1565">
            <v>24.699650000000002</v>
          </cell>
          <cell r="G1565">
            <v>20.598300000000002</v>
          </cell>
          <cell r="H1565">
            <v>11.402754999999999</v>
          </cell>
          <cell r="I1565">
            <v>3.09822</v>
          </cell>
          <cell r="J1565">
            <v>21.20335</v>
          </cell>
          <cell r="K1565">
            <v>88.178400000000011</v>
          </cell>
        </row>
        <row r="1566">
          <cell r="A1566" t="str">
            <v>NEMVEDRAFT_v1g42384</v>
          </cell>
          <cell r="B1566" t="str">
            <v>tumor necrosis factor alpha-induced protein 3</v>
          </cell>
          <cell r="C1566">
            <v>3.75998E-4</v>
          </cell>
          <cell r="D1566">
            <v>43.383250000000004</v>
          </cell>
          <cell r="E1566">
            <v>14.606949999999999</v>
          </cell>
          <cell r="F1566">
            <v>17.0608</v>
          </cell>
          <cell r="G1566">
            <v>18.855450000000001</v>
          </cell>
          <cell r="H1566">
            <v>38.167450000000002</v>
          </cell>
          <cell r="I1566">
            <v>7.4374649999999995</v>
          </cell>
          <cell r="J1566">
            <v>17.601300000000002</v>
          </cell>
          <cell r="K1566">
            <v>23.192250000000001</v>
          </cell>
        </row>
        <row r="1567">
          <cell r="A1567" t="str">
            <v>NEMVEDRAFT_v1g205942</v>
          </cell>
          <cell r="B1567" t="str">
            <v>predicted protein</v>
          </cell>
          <cell r="C1567">
            <v>3.75998E-4</v>
          </cell>
          <cell r="D1567">
            <v>0.87441600000000008</v>
          </cell>
          <cell r="E1567">
            <v>5.2916949999999998</v>
          </cell>
          <cell r="F1567">
            <v>19.059000000000001</v>
          </cell>
          <cell r="G1567">
            <v>14.141349999999999</v>
          </cell>
          <cell r="H1567">
            <v>0.82993600000000001</v>
          </cell>
          <cell r="I1567">
            <v>3.72309</v>
          </cell>
          <cell r="J1567">
            <v>1.9820250000000001</v>
          </cell>
          <cell r="K1567">
            <v>1.0952250000000001</v>
          </cell>
        </row>
        <row r="1568">
          <cell r="A1568" t="str">
            <v>NEMVEDRAFT_v1g244152</v>
          </cell>
          <cell r="B1568" t="str">
            <v>netrin1 precursor</v>
          </cell>
          <cell r="C1568">
            <v>3.75998E-4</v>
          </cell>
          <cell r="D1568">
            <v>17.133150000000001</v>
          </cell>
          <cell r="E1568">
            <v>4.6419750000000004</v>
          </cell>
          <cell r="F1568">
            <v>15.900400000000001</v>
          </cell>
          <cell r="G1568">
            <v>38.484849999999994</v>
          </cell>
          <cell r="H1568">
            <v>30.54195</v>
          </cell>
          <cell r="I1568">
            <v>8.7133749999999992</v>
          </cell>
          <cell r="J1568">
            <v>19.447800000000001</v>
          </cell>
          <cell r="K1568">
            <v>24.432600000000001</v>
          </cell>
        </row>
        <row r="1569">
          <cell r="A1569" t="str">
            <v>NEMVEDRAFT_v1g163430</v>
          </cell>
          <cell r="B1569" t="str">
            <v>carnitine o-acetyltransferase</v>
          </cell>
          <cell r="C1569">
            <v>3.7718000000000002E-4</v>
          </cell>
          <cell r="D1569">
            <v>480.63499999999999</v>
          </cell>
          <cell r="E1569">
            <v>230.369</v>
          </cell>
          <cell r="F1569">
            <v>162.25049999999999</v>
          </cell>
          <cell r="G1569">
            <v>207.85750000000002</v>
          </cell>
          <cell r="H1569">
            <v>346.91750000000002</v>
          </cell>
          <cell r="I1569">
            <v>160.4735</v>
          </cell>
          <cell r="J1569">
            <v>195.929</v>
          </cell>
          <cell r="K1569">
            <v>197.83449999999999</v>
          </cell>
        </row>
        <row r="1570">
          <cell r="A1570" t="str">
            <v>NEMVEDRAFT_v1g129920</v>
          </cell>
          <cell r="B1570" t="str">
            <v>Caveolin</v>
          </cell>
          <cell r="C1570">
            <v>3.77778E-4</v>
          </cell>
          <cell r="D1570">
            <v>143.5145</v>
          </cell>
          <cell r="E1570">
            <v>82.256100000000004</v>
          </cell>
          <cell r="F1570">
            <v>38.584299999999999</v>
          </cell>
          <cell r="G1570">
            <v>60.825999999999993</v>
          </cell>
          <cell r="H1570">
            <v>120.956</v>
          </cell>
          <cell r="I1570">
            <v>97.346649999999997</v>
          </cell>
          <cell r="J1570">
            <v>54.629400000000004</v>
          </cell>
          <cell r="K1570">
            <v>99.562700000000007</v>
          </cell>
        </row>
        <row r="1571">
          <cell r="A1571" t="str">
            <v>NEMVEDRAFT_v1g185681</v>
          </cell>
          <cell r="B1571" t="str">
            <v>malate cytoplasmic</v>
          </cell>
          <cell r="C1571">
            <v>3.7823300000000001E-4</v>
          </cell>
          <cell r="D1571">
            <v>65871.350000000006</v>
          </cell>
          <cell r="E1571">
            <v>51407.9</v>
          </cell>
          <cell r="F1571">
            <v>36433.800000000003</v>
          </cell>
          <cell r="G1571">
            <v>33341.25</v>
          </cell>
          <cell r="H1571">
            <v>40660.050000000003</v>
          </cell>
          <cell r="I1571">
            <v>51170.15</v>
          </cell>
          <cell r="J1571">
            <v>22655.3</v>
          </cell>
          <cell r="K1571">
            <v>18019.150000000001</v>
          </cell>
        </row>
        <row r="1572">
          <cell r="A1572" t="str">
            <v>NEMVEDRAFT_v1g244642</v>
          </cell>
          <cell r="B1572" t="str">
            <v>predicted protein</v>
          </cell>
          <cell r="C1572">
            <v>3.7823300000000001E-4</v>
          </cell>
          <cell r="D1572">
            <v>124.15304999999999</v>
          </cell>
          <cell r="E1572">
            <v>124.59</v>
          </cell>
          <cell r="F1572">
            <v>40.791649999999997</v>
          </cell>
          <cell r="G1572">
            <v>53.530349999999999</v>
          </cell>
          <cell r="H1572">
            <v>36.647199999999998</v>
          </cell>
          <cell r="I1572">
            <v>27.857800000000001</v>
          </cell>
          <cell r="J1572">
            <v>96.171500000000009</v>
          </cell>
          <cell r="K1572">
            <v>781.42699999999991</v>
          </cell>
        </row>
        <row r="1573">
          <cell r="A1573" t="str">
            <v>NEMVEDRAFT_v1g163145</v>
          </cell>
          <cell r="B1573" t="str">
            <v>beta-glucuronidase precursor</v>
          </cell>
          <cell r="C1573">
            <v>3.7971100000000002E-4</v>
          </cell>
          <cell r="D1573">
            <v>421.04750000000001</v>
          </cell>
          <cell r="E1573">
            <v>220.41149999999999</v>
          </cell>
          <cell r="F1573">
            <v>165.03399999999999</v>
          </cell>
          <cell r="G1573">
            <v>206.9495</v>
          </cell>
          <cell r="H1573">
            <v>344.3365</v>
          </cell>
          <cell r="I1573">
            <v>238.11199999999997</v>
          </cell>
          <cell r="J1573">
            <v>149.43349999999998</v>
          </cell>
          <cell r="K1573">
            <v>154.22649999999999</v>
          </cell>
        </row>
        <row r="1574">
          <cell r="A1574" t="str">
            <v>NEMVEDRAFT_v1g242499</v>
          </cell>
          <cell r="B1574" t="str">
            <v>sortilin-related receptor</v>
          </cell>
          <cell r="C1574">
            <v>3.8035599999999999E-4</v>
          </cell>
          <cell r="D1574">
            <v>34.464750000000002</v>
          </cell>
          <cell r="E1574">
            <v>107.38409999999999</v>
          </cell>
          <cell r="F1574">
            <v>129.25315000000001</v>
          </cell>
          <cell r="G1574">
            <v>60.117550000000001</v>
          </cell>
          <cell r="H1574">
            <v>29.404199999999999</v>
          </cell>
          <cell r="I1574">
            <v>76.821849999999998</v>
          </cell>
          <cell r="J1574">
            <v>106.75149999999999</v>
          </cell>
          <cell r="K1574">
            <v>76.323800000000006</v>
          </cell>
        </row>
        <row r="1575">
          <cell r="A1575" t="str">
            <v>NEMVEDRAFT_v1g207086</v>
          </cell>
          <cell r="B1575" t="str">
            <v>protein</v>
          </cell>
          <cell r="C1575">
            <v>3.8472000000000002E-4</v>
          </cell>
          <cell r="D1575">
            <v>333.55849999999998</v>
          </cell>
          <cell r="E1575">
            <v>251.95</v>
          </cell>
          <cell r="F1575">
            <v>110.2315</v>
          </cell>
          <cell r="G1575">
            <v>116.81</v>
          </cell>
          <cell r="H1575">
            <v>314.17099999999999</v>
          </cell>
          <cell r="I1575">
            <v>186.13749999999999</v>
          </cell>
          <cell r="J1575">
            <v>158.6515</v>
          </cell>
          <cell r="K1575">
            <v>191.3125</v>
          </cell>
        </row>
        <row r="1576">
          <cell r="A1576" t="str">
            <v>NEMVEDRAFT_v1g57885</v>
          </cell>
          <cell r="B1576" t="str">
            <v>nk homeobox protein</v>
          </cell>
          <cell r="C1576">
            <v>3.8598799999999998E-4</v>
          </cell>
          <cell r="D1576">
            <v>0.96239549999999996</v>
          </cell>
          <cell r="E1576">
            <v>1.86206</v>
          </cell>
          <cell r="F1576">
            <v>3.8106249999999999</v>
          </cell>
          <cell r="G1576">
            <v>25.699350000000003</v>
          </cell>
          <cell r="H1576">
            <v>1.1783649999999999</v>
          </cell>
          <cell r="I1576">
            <v>1.1248749999999998</v>
          </cell>
          <cell r="J1576">
            <v>0.61987449999999999</v>
          </cell>
          <cell r="K1576">
            <v>1</v>
          </cell>
        </row>
        <row r="1577">
          <cell r="A1577" t="str">
            <v>NEMVEDRAFT_v1g195566</v>
          </cell>
          <cell r="B1577" t="str">
            <v>long-chain-fatty-acid-- ligase 4</v>
          </cell>
          <cell r="C1577">
            <v>3.8598799999999998E-4</v>
          </cell>
          <cell r="D1577">
            <v>2799.7749999999996</v>
          </cell>
          <cell r="E1577">
            <v>1515.9299999999998</v>
          </cell>
          <cell r="F1577">
            <v>1110.2365</v>
          </cell>
          <cell r="G1577">
            <v>1041.6734999999999</v>
          </cell>
          <cell r="H1577">
            <v>2252.2449999999999</v>
          </cell>
          <cell r="I1577">
            <v>2018.2849999999999</v>
          </cell>
          <cell r="J1577">
            <v>1249.9000000000001</v>
          </cell>
          <cell r="K1577">
            <v>1206.69</v>
          </cell>
        </row>
        <row r="1578">
          <cell r="A1578" t="str">
            <v>NEMVEDRAFT_v1g80003</v>
          </cell>
          <cell r="B1578" t="str">
            <v>mam domain-containing protein 2</v>
          </cell>
          <cell r="C1578">
            <v>3.87322E-4</v>
          </cell>
          <cell r="D1578">
            <v>6.2321</v>
          </cell>
          <cell r="E1578">
            <v>15.968999999999999</v>
          </cell>
          <cell r="F1578">
            <v>1.5553349999999999</v>
          </cell>
          <cell r="G1578">
            <v>1.9205099999999999</v>
          </cell>
          <cell r="H1578">
            <v>4.6745799999999997</v>
          </cell>
          <cell r="I1578">
            <v>11.151814999999999</v>
          </cell>
          <cell r="J1578">
            <v>4.0916949999999996</v>
          </cell>
          <cell r="K1578">
            <v>1.8355649999999999</v>
          </cell>
        </row>
        <row r="1579">
          <cell r="A1579" t="str">
            <v>NEMVEDRAFT_v1g162389</v>
          </cell>
          <cell r="B1579" t="str">
            <v>cytochrome family subfamily polypeptide 1-like</v>
          </cell>
          <cell r="C1579">
            <v>3.8742200000000001E-4</v>
          </cell>
          <cell r="D1579">
            <v>1.2992060000000001</v>
          </cell>
          <cell r="E1579">
            <v>5.2916949999999998</v>
          </cell>
          <cell r="F1579">
            <v>16.312950000000001</v>
          </cell>
          <cell r="G1579">
            <v>13.107825</v>
          </cell>
          <cell r="H1579">
            <v>1.15987</v>
          </cell>
          <cell r="I1579">
            <v>3.11565</v>
          </cell>
          <cell r="J1579">
            <v>5.826295</v>
          </cell>
          <cell r="K1579">
            <v>4.88652</v>
          </cell>
        </row>
        <row r="1580">
          <cell r="A1580" t="str">
            <v>NEMVEDRAFT_v1g203613</v>
          </cell>
          <cell r="B1580" t="str">
            <v>kielin chordin-like protein</v>
          </cell>
          <cell r="C1580">
            <v>3.9080499999999998E-4</v>
          </cell>
          <cell r="D1580">
            <v>785.58999999999992</v>
          </cell>
          <cell r="E1580">
            <v>425.37850000000003</v>
          </cell>
          <cell r="F1580">
            <v>334.64600000000002</v>
          </cell>
          <cell r="G1580">
            <v>288.11699999999996</v>
          </cell>
          <cell r="H1580">
            <v>680.56200000000001</v>
          </cell>
          <cell r="I1580">
            <v>325.69650000000001</v>
          </cell>
          <cell r="J1580">
            <v>279.00199999999995</v>
          </cell>
          <cell r="K1580">
            <v>295.2835</v>
          </cell>
        </row>
        <row r="1581">
          <cell r="A1581" t="str">
            <v>NEMVEDRAFT_v1g199956</v>
          </cell>
          <cell r="B1581" t="str">
            <v>sulfotransferase 1c2a-like</v>
          </cell>
          <cell r="C1581">
            <v>3.9432099999999999E-4</v>
          </cell>
          <cell r="D1581">
            <v>146.4665</v>
          </cell>
          <cell r="E1581">
            <v>185.18600000000001</v>
          </cell>
          <cell r="F1581">
            <v>98.794550000000001</v>
          </cell>
          <cell r="G1581">
            <v>97.827500000000001</v>
          </cell>
          <cell r="H1581">
            <v>108.08280000000001</v>
          </cell>
          <cell r="I1581">
            <v>249.8365</v>
          </cell>
          <cell r="J1581">
            <v>74.199649999999991</v>
          </cell>
          <cell r="K1581">
            <v>105.6858</v>
          </cell>
        </row>
        <row r="1582">
          <cell r="A1582" t="str">
            <v>NEMVEDRAFT_v1g116411</v>
          </cell>
          <cell r="B1582" t="str">
            <v>ephrin type-a receptor 4-a-like</v>
          </cell>
          <cell r="C1582">
            <v>3.94676E-4</v>
          </cell>
          <cell r="D1582">
            <v>46.464550000000003</v>
          </cell>
          <cell r="E1582">
            <v>62.106999999999999</v>
          </cell>
          <cell r="F1582">
            <v>53.485599999999998</v>
          </cell>
          <cell r="G1582">
            <v>107.2535</v>
          </cell>
          <cell r="H1582">
            <v>33.144449999999999</v>
          </cell>
          <cell r="I1582">
            <v>44.650950000000002</v>
          </cell>
          <cell r="J1582">
            <v>52.543350000000004</v>
          </cell>
          <cell r="K1582">
            <v>110.0805</v>
          </cell>
        </row>
        <row r="1583">
          <cell r="A1583" t="str">
            <v>NEMVEDRAFT_v1g120723</v>
          </cell>
          <cell r="B1583" t="str">
            <v>kn motif and ankyrin repeat domain-containing protein 1</v>
          </cell>
          <cell r="C1583">
            <v>3.9579900000000001E-4</v>
          </cell>
          <cell r="D1583">
            <v>191.2595</v>
          </cell>
          <cell r="E1583">
            <v>108.92619999999999</v>
          </cell>
          <cell r="F1583">
            <v>66.902900000000002</v>
          </cell>
          <cell r="G1583">
            <v>90.143249999999995</v>
          </cell>
          <cell r="H1583">
            <v>153.38499999999999</v>
          </cell>
          <cell r="I1583">
            <v>69.384399999999999</v>
          </cell>
          <cell r="J1583">
            <v>60.359499999999997</v>
          </cell>
          <cell r="K1583">
            <v>113.03149999999999</v>
          </cell>
        </row>
        <row r="1584">
          <cell r="A1584" t="str">
            <v>NEMVEDRAFT_v1g234494</v>
          </cell>
          <cell r="B1584" t="str">
            <v>cytoplasmic 2</v>
          </cell>
          <cell r="C1584">
            <v>3.9747099999999999E-4</v>
          </cell>
          <cell r="D1584">
            <v>95043.55</v>
          </cell>
          <cell r="E1584">
            <v>63520.7</v>
          </cell>
          <cell r="F1584">
            <v>34059.699999999997</v>
          </cell>
          <cell r="G1584">
            <v>41435.449999999997</v>
          </cell>
          <cell r="H1584">
            <v>42878.45</v>
          </cell>
          <cell r="I1584">
            <v>54382.45</v>
          </cell>
          <cell r="J1584">
            <v>15645.05</v>
          </cell>
          <cell r="K1584">
            <v>24730.15</v>
          </cell>
        </row>
        <row r="1585">
          <cell r="A1585" t="str">
            <v>NEMVEDRAFT_v1g223094</v>
          </cell>
          <cell r="B1585" t="str">
            <v>thap domain-containing protein 10 isoform 2</v>
          </cell>
          <cell r="C1585">
            <v>3.98367E-4</v>
          </cell>
          <cell r="D1585">
            <v>10.768094999999999</v>
          </cell>
          <cell r="E1585">
            <v>36.705249999999999</v>
          </cell>
          <cell r="F1585">
            <v>24.4787</v>
          </cell>
          <cell r="G1585">
            <v>14.076699999999999</v>
          </cell>
          <cell r="H1585">
            <v>7.7549299999999999</v>
          </cell>
          <cell r="I1585">
            <v>33.516500000000001</v>
          </cell>
          <cell r="J1585">
            <v>20.8309</v>
          </cell>
          <cell r="K1585">
            <v>16.395350000000001</v>
          </cell>
        </row>
        <row r="1586">
          <cell r="A1586" t="str">
            <v>NEMVEDRAFT_v1g189079</v>
          </cell>
          <cell r="B1586" t="str">
            <v>macrophage migration inhibitory factor family protein</v>
          </cell>
          <cell r="C1586">
            <v>3.9984299999999999E-4</v>
          </cell>
          <cell r="D1586">
            <v>1380.0350000000001</v>
          </cell>
          <cell r="E1586">
            <v>769.53499999999997</v>
          </cell>
          <cell r="F1586">
            <v>412.27449999999999</v>
          </cell>
          <cell r="G1586">
            <v>635.3175</v>
          </cell>
          <cell r="H1586">
            <v>895.09</v>
          </cell>
          <cell r="I1586">
            <v>757.98450000000003</v>
          </cell>
          <cell r="J1586">
            <v>418.68950000000001</v>
          </cell>
          <cell r="K1586">
            <v>524.7115</v>
          </cell>
        </row>
        <row r="1587">
          <cell r="A1587" t="str">
            <v>NEMVEDRAFT_v1g241386</v>
          </cell>
          <cell r="B1587" t="str">
            <v>predicted protein</v>
          </cell>
          <cell r="C1587">
            <v>4.0015100000000001E-4</v>
          </cell>
          <cell r="D1587">
            <v>138.29649999999998</v>
          </cell>
          <cell r="E1587">
            <v>58.153850000000006</v>
          </cell>
          <cell r="F1587">
            <v>39.9666</v>
          </cell>
          <cell r="G1587">
            <v>39.8416</v>
          </cell>
          <cell r="H1587">
            <v>198.55250000000001</v>
          </cell>
          <cell r="I1587">
            <v>98.988599999999991</v>
          </cell>
          <cell r="J1587">
            <v>148.827</v>
          </cell>
          <cell r="K1587">
            <v>121.4145</v>
          </cell>
        </row>
        <row r="1588">
          <cell r="A1588" t="str">
            <v>NEMVEDRAFT_v1g93443</v>
          </cell>
          <cell r="B1588" t="str">
            <v>lipoxygenase homology domain-containing protein 1-like</v>
          </cell>
          <cell r="C1588">
            <v>4.0124900000000001E-4</v>
          </cell>
          <cell r="D1588">
            <v>25.875700000000002</v>
          </cell>
          <cell r="E1588">
            <v>11.29575</v>
          </cell>
          <cell r="F1588">
            <v>2.1594799999999998</v>
          </cell>
          <cell r="G1588">
            <v>7.4258000000000006</v>
          </cell>
          <cell r="H1588">
            <v>13.804745</v>
          </cell>
          <cell r="I1588">
            <v>7.4461849999999998</v>
          </cell>
          <cell r="J1588">
            <v>5.0814000000000004</v>
          </cell>
          <cell r="K1588">
            <v>15.8001</v>
          </cell>
        </row>
        <row r="1589">
          <cell r="A1589" t="str">
            <v>NEMVEDRAFT_v1g206848</v>
          </cell>
          <cell r="B1589" t="str">
            <v>tpr domain containing protein</v>
          </cell>
          <cell r="C1589">
            <v>4.0242199999999999E-4</v>
          </cell>
          <cell r="D1589">
            <v>179.86950000000002</v>
          </cell>
          <cell r="E1589">
            <v>69.535700000000006</v>
          </cell>
          <cell r="F1589">
            <v>56.686199999999999</v>
          </cell>
          <cell r="G1589">
            <v>137.21449999999999</v>
          </cell>
          <cell r="H1589">
            <v>138.3135</v>
          </cell>
          <cell r="I1589">
            <v>108.62950000000001</v>
          </cell>
          <cell r="J1589">
            <v>56.978650000000002</v>
          </cell>
          <cell r="K1589">
            <v>44.769999999999996</v>
          </cell>
        </row>
        <row r="1590">
          <cell r="A1590" t="str">
            <v>NEMVEDRAFT_v1g215090</v>
          </cell>
          <cell r="B1590" t="str">
            <v>tbc1 domain family member 7-like</v>
          </cell>
          <cell r="C1590">
            <v>4.05039E-4</v>
          </cell>
          <cell r="D1590">
            <v>53.116050000000001</v>
          </cell>
          <cell r="E1590">
            <v>116.63674999999999</v>
          </cell>
          <cell r="F1590">
            <v>149.77300000000002</v>
          </cell>
          <cell r="G1590">
            <v>138.12049999999999</v>
          </cell>
          <cell r="H1590">
            <v>52.88805</v>
          </cell>
          <cell r="I1590">
            <v>136.39150000000001</v>
          </cell>
          <cell r="J1590">
            <v>140.5575</v>
          </cell>
          <cell r="K1590">
            <v>101.423</v>
          </cell>
        </row>
        <row r="1591">
          <cell r="A1591" t="str">
            <v>NEMVEDRAFT_v1g214347</v>
          </cell>
          <cell r="B1591" t="str">
            <v>protein</v>
          </cell>
          <cell r="C1591">
            <v>4.0510699999999998E-4</v>
          </cell>
          <cell r="D1591">
            <v>1.9600605</v>
          </cell>
          <cell r="E1591">
            <v>6.71638</v>
          </cell>
          <cell r="F1591">
            <v>30.209299999999999</v>
          </cell>
          <cell r="G1591">
            <v>26.151900000000001</v>
          </cell>
          <cell r="H1591">
            <v>2.6764700000000001</v>
          </cell>
          <cell r="I1591">
            <v>6.1877149999999999</v>
          </cell>
          <cell r="J1591">
            <v>5.3288250000000001</v>
          </cell>
          <cell r="K1591">
            <v>4.2912949999999999</v>
          </cell>
        </row>
        <row r="1592">
          <cell r="A1592" t="str">
            <v>NEMVEDRAFT_v1g210729</v>
          </cell>
          <cell r="B1592" t="str">
            <v>protein</v>
          </cell>
          <cell r="C1592">
            <v>4.0510699999999998E-4</v>
          </cell>
          <cell r="D1592">
            <v>18.520299999999999</v>
          </cell>
          <cell r="E1592">
            <v>80.557450000000003</v>
          </cell>
          <cell r="F1592">
            <v>63.170500000000004</v>
          </cell>
          <cell r="G1592">
            <v>18.726099999999999</v>
          </cell>
          <cell r="H1592">
            <v>24.143749999999997</v>
          </cell>
          <cell r="I1592">
            <v>39.088099999999997</v>
          </cell>
          <cell r="J1592">
            <v>23.6829</v>
          </cell>
          <cell r="K1592">
            <v>19.941749999999999</v>
          </cell>
        </row>
        <row r="1593">
          <cell r="A1593" t="str">
            <v>NEMVEDRAFT_v1g246608</v>
          </cell>
          <cell r="B1593" t="str">
            <v>predicted protein</v>
          </cell>
          <cell r="C1593">
            <v>4.07625E-4</v>
          </cell>
          <cell r="D1593">
            <v>87.028449999999992</v>
          </cell>
          <cell r="E1593">
            <v>159.90949999999998</v>
          </cell>
          <cell r="F1593">
            <v>189.55500000000001</v>
          </cell>
          <cell r="G1593">
            <v>139.86149999999998</v>
          </cell>
          <cell r="H1593">
            <v>55.601500000000001</v>
          </cell>
          <cell r="I1593">
            <v>193.7405</v>
          </cell>
          <cell r="J1593">
            <v>101.9666</v>
          </cell>
          <cell r="K1593">
            <v>60.420450000000002</v>
          </cell>
        </row>
        <row r="1594">
          <cell r="A1594" t="str">
            <v>NEMVEDRAFT_v1g141685</v>
          </cell>
          <cell r="B1594" t="str">
            <v>epoxide hydrolase 1-like</v>
          </cell>
          <cell r="C1594">
            <v>4.0836600000000001E-4</v>
          </cell>
          <cell r="D1594">
            <v>83.419250000000005</v>
          </cell>
          <cell r="E1594">
            <v>35.31185</v>
          </cell>
          <cell r="F1594">
            <v>28.995149999999999</v>
          </cell>
          <cell r="G1594">
            <v>26.66825</v>
          </cell>
          <cell r="H1594">
            <v>81.15455</v>
          </cell>
          <cell r="I1594">
            <v>28.526250000000001</v>
          </cell>
          <cell r="J1594">
            <v>46.84205</v>
          </cell>
          <cell r="K1594">
            <v>44.349400000000003</v>
          </cell>
        </row>
        <row r="1595">
          <cell r="A1595" t="str">
            <v>NEMVEDRAFT_v1g232692</v>
          </cell>
          <cell r="B1595" t="str">
            <v>probable atp-dependent rna helicase dhx35-like</v>
          </cell>
          <cell r="C1595">
            <v>4.0893800000000002E-4</v>
          </cell>
          <cell r="D1595">
            <v>29.267949999999999</v>
          </cell>
          <cell r="E1595">
            <v>30.114100000000001</v>
          </cell>
          <cell r="F1595">
            <v>71.539649999999995</v>
          </cell>
          <cell r="G1595">
            <v>71.804850000000002</v>
          </cell>
          <cell r="H1595">
            <v>33.674849999999999</v>
          </cell>
          <cell r="I1595">
            <v>43.453499999999998</v>
          </cell>
          <cell r="J1595">
            <v>78.072749999999999</v>
          </cell>
          <cell r="K1595">
            <v>82.946100000000001</v>
          </cell>
        </row>
        <row r="1596">
          <cell r="A1596" t="str">
            <v>NEMVEDRAFT_v1g233790</v>
          </cell>
          <cell r="B1596" t="str">
            <v>predicted protein</v>
          </cell>
          <cell r="C1596">
            <v>4.1141799999999998E-4</v>
          </cell>
          <cell r="D1596">
            <v>153.73400000000001</v>
          </cell>
          <cell r="E1596">
            <v>333.08699999999999</v>
          </cell>
          <cell r="F1596">
            <v>516.25850000000003</v>
          </cell>
          <cell r="G1596">
            <v>387.4325</v>
          </cell>
          <cell r="H1596">
            <v>179.39449999999999</v>
          </cell>
          <cell r="I1596">
            <v>328.17849999999999</v>
          </cell>
          <cell r="J1596">
            <v>366.68150000000003</v>
          </cell>
          <cell r="K1596">
            <v>353.23750000000001</v>
          </cell>
        </row>
        <row r="1597">
          <cell r="A1597" t="str">
            <v>NEMVEDRAFT_v1g91773</v>
          </cell>
          <cell r="B1597" t="str">
            <v>myotrophin-like isoform 2</v>
          </cell>
          <cell r="C1597">
            <v>4.1385400000000001E-4</v>
          </cell>
          <cell r="D1597">
            <v>48.688549999999999</v>
          </cell>
          <cell r="E1597">
            <v>160.82549999999998</v>
          </cell>
          <cell r="F1597">
            <v>70.498449999999991</v>
          </cell>
          <cell r="G1597">
            <v>44.166849999999997</v>
          </cell>
          <cell r="H1597">
            <v>57.911050000000003</v>
          </cell>
          <cell r="I1597">
            <v>103.17984999999999</v>
          </cell>
          <cell r="J1597">
            <v>61.234650000000002</v>
          </cell>
          <cell r="K1597">
            <v>66.151650000000004</v>
          </cell>
        </row>
        <row r="1598">
          <cell r="A1598" t="str">
            <v>NEMVEDRAFT_v1g214489</v>
          </cell>
          <cell r="B1598" t="str">
            <v>protein</v>
          </cell>
          <cell r="C1598">
            <v>4.1505300000000003E-4</v>
          </cell>
          <cell r="D1598">
            <v>49.326899999999995</v>
          </cell>
          <cell r="E1598">
            <v>26.740300000000001</v>
          </cell>
          <cell r="F1598">
            <v>12.7956</v>
          </cell>
          <cell r="G1598">
            <v>14.65765</v>
          </cell>
          <cell r="H1598">
            <v>39.579700000000003</v>
          </cell>
          <cell r="I1598">
            <v>29.73245</v>
          </cell>
          <cell r="J1598">
            <v>12.75948</v>
          </cell>
          <cell r="K1598">
            <v>28.4495</v>
          </cell>
        </row>
        <row r="1599">
          <cell r="A1599" t="str">
            <v>NEMVEDRAFT_v1g220123</v>
          </cell>
          <cell r="B1599" t="str">
            <v>golgi-associated plant pathogenesis-related protein 1</v>
          </cell>
          <cell r="C1599">
            <v>4.1537099999999999E-4</v>
          </cell>
          <cell r="D1599">
            <v>1072.577</v>
          </cell>
          <cell r="E1599">
            <v>316.31950000000001</v>
          </cell>
          <cell r="F1599">
            <v>282.24349999999998</v>
          </cell>
          <cell r="G1599">
            <v>111.83489999999999</v>
          </cell>
          <cell r="H1599">
            <v>828.12849999999992</v>
          </cell>
          <cell r="I1599">
            <v>229.262</v>
          </cell>
          <cell r="J1599">
            <v>72.48599999999999</v>
          </cell>
          <cell r="K1599">
            <v>203.91149999999999</v>
          </cell>
        </row>
        <row r="1600">
          <cell r="A1600" t="str">
            <v>NEMVEDRAFT_v1g199896</v>
          </cell>
          <cell r="B1600" t="str">
            <v>predicted protein</v>
          </cell>
          <cell r="C1600">
            <v>4.17007E-4</v>
          </cell>
          <cell r="D1600">
            <v>88.57105</v>
          </cell>
          <cell r="E1600">
            <v>41.159350000000003</v>
          </cell>
          <cell r="F1600">
            <v>26.39865</v>
          </cell>
          <cell r="G1600">
            <v>32.739049999999999</v>
          </cell>
          <cell r="H1600">
            <v>58.95635</v>
          </cell>
          <cell r="I1600">
            <v>21.045200000000001</v>
          </cell>
          <cell r="J1600">
            <v>25.914950000000001</v>
          </cell>
          <cell r="K1600">
            <v>53.227850000000004</v>
          </cell>
        </row>
        <row r="1601">
          <cell r="A1601" t="str">
            <v>NEMVEDRAFT_v1g171813</v>
          </cell>
          <cell r="B1601" t="str">
            <v>inositol oxygenase</v>
          </cell>
          <cell r="C1601">
            <v>4.1708000000000001E-4</v>
          </cell>
          <cell r="D1601">
            <v>501.20499999999998</v>
          </cell>
          <cell r="E1601">
            <v>245.23399999999998</v>
          </cell>
          <cell r="F1601">
            <v>241.14850000000001</v>
          </cell>
          <cell r="G1601">
            <v>193.9725</v>
          </cell>
          <cell r="H1601">
            <v>385.14049999999997</v>
          </cell>
          <cell r="I1601">
            <v>192.595</v>
          </cell>
          <cell r="J1601">
            <v>207.32650000000001</v>
          </cell>
          <cell r="K1601">
            <v>178.834</v>
          </cell>
        </row>
        <row r="1602">
          <cell r="A1602" t="str">
            <v>NEMVEDRAFT_v1g86952</v>
          </cell>
          <cell r="B1602" t="str">
            <v>transcription factor</v>
          </cell>
          <cell r="C1602">
            <v>4.1742400000000001E-4</v>
          </cell>
          <cell r="D1602">
            <v>45.8262</v>
          </cell>
          <cell r="E1602">
            <v>16.524850000000001</v>
          </cell>
          <cell r="F1602">
            <v>13.292199999999999</v>
          </cell>
          <cell r="G1602">
            <v>38.549499999999995</v>
          </cell>
          <cell r="H1602">
            <v>27.735999999999997</v>
          </cell>
          <cell r="I1602">
            <v>14.866199999999999</v>
          </cell>
          <cell r="J1602">
            <v>8.9204349999999994</v>
          </cell>
          <cell r="K1602">
            <v>20.611800000000002</v>
          </cell>
        </row>
        <row r="1603">
          <cell r="A1603" t="str">
            <v>NEMVEDRAFT_v1g240711</v>
          </cell>
          <cell r="B1603" t="str">
            <v>predicted protein</v>
          </cell>
          <cell r="C1603">
            <v>4.1787900000000002E-4</v>
          </cell>
          <cell r="D1603">
            <v>64.303550000000001</v>
          </cell>
          <cell r="E1603">
            <v>16.744</v>
          </cell>
          <cell r="F1603">
            <v>23.425849999999997</v>
          </cell>
          <cell r="G1603">
            <v>45.1995</v>
          </cell>
          <cell r="H1603">
            <v>67.278700000000001</v>
          </cell>
          <cell r="I1603">
            <v>27.285250000000001</v>
          </cell>
          <cell r="J1603">
            <v>36.051549999999999</v>
          </cell>
          <cell r="K1603">
            <v>43.704250000000002</v>
          </cell>
        </row>
        <row r="1604">
          <cell r="A1604" t="str">
            <v>NEMVEDRAFT_v1g197645</v>
          </cell>
          <cell r="B1604" t="str">
            <v>protein</v>
          </cell>
          <cell r="C1604">
            <v>4.1923999999999998E-4</v>
          </cell>
          <cell r="D1604">
            <v>85.551449999999988</v>
          </cell>
          <cell r="E1604">
            <v>45.801349999999999</v>
          </cell>
          <cell r="F1604">
            <v>22.588049999999999</v>
          </cell>
          <cell r="G1604">
            <v>43.328200000000002</v>
          </cell>
          <cell r="H1604">
            <v>65.518100000000004</v>
          </cell>
          <cell r="I1604">
            <v>43.999949999999998</v>
          </cell>
          <cell r="J1604">
            <v>26.77965</v>
          </cell>
          <cell r="K1604">
            <v>33.410849999999996</v>
          </cell>
        </row>
        <row r="1605">
          <cell r="A1605" t="str">
            <v>NEMVEDRAFT_v1g246132</v>
          </cell>
          <cell r="B1605" t="str">
            <v>a disintegrin and metalloproteinase with thrombospondin motifs 6</v>
          </cell>
          <cell r="C1605">
            <v>4.1950400000000001E-4</v>
          </cell>
          <cell r="D1605">
            <v>1111.915</v>
          </cell>
          <cell r="E1605">
            <v>435.02300000000002</v>
          </cell>
          <cell r="F1605">
            <v>411.74650000000003</v>
          </cell>
          <cell r="G1605">
            <v>298.19</v>
          </cell>
          <cell r="H1605">
            <v>996.64149999999995</v>
          </cell>
          <cell r="I1605">
            <v>171.07049999999998</v>
          </cell>
          <cell r="J1605">
            <v>91.6006</v>
          </cell>
          <cell r="K1605">
            <v>336.2115</v>
          </cell>
        </row>
        <row r="1606">
          <cell r="A1606" t="str">
            <v>NEMVEDRAFT_v1g105221</v>
          </cell>
          <cell r="B1606" t="str">
            <v>serum paraoxonase arylesterase 2-like</v>
          </cell>
          <cell r="C1606">
            <v>4.21486E-4</v>
          </cell>
          <cell r="D1606">
            <v>38.317400000000006</v>
          </cell>
          <cell r="E1606">
            <v>10.646000000000001</v>
          </cell>
          <cell r="F1606">
            <v>22.277200000000001</v>
          </cell>
          <cell r="G1606">
            <v>40.29325</v>
          </cell>
          <cell r="H1606">
            <v>30.212</v>
          </cell>
          <cell r="I1606">
            <v>9.2946449999999992</v>
          </cell>
          <cell r="J1606">
            <v>21.0731</v>
          </cell>
          <cell r="K1606">
            <v>35.171549999999996</v>
          </cell>
        </row>
        <row r="1607">
          <cell r="A1607" t="str">
            <v>NEMVEDRAFT_v1g180397</v>
          </cell>
          <cell r="B1607" t="str">
            <v>cytochrome c-like</v>
          </cell>
          <cell r="C1607">
            <v>4.2264599999999999E-4</v>
          </cell>
          <cell r="D1607">
            <v>24.971400000000003</v>
          </cell>
          <cell r="E1607">
            <v>63.007199999999997</v>
          </cell>
          <cell r="F1607">
            <v>19.9085</v>
          </cell>
          <cell r="G1607">
            <v>7.4258000000000006</v>
          </cell>
          <cell r="H1607">
            <v>15.03205</v>
          </cell>
          <cell r="I1607">
            <v>35.98115</v>
          </cell>
          <cell r="J1607">
            <v>18.7134</v>
          </cell>
          <cell r="K1607">
            <v>23.067550000000001</v>
          </cell>
        </row>
        <row r="1608">
          <cell r="A1608" t="str">
            <v>NEMVEDRAFT_v1g207995</v>
          </cell>
          <cell r="B1608" t="str">
            <v>bromodomain testis-specific protein</v>
          </cell>
          <cell r="C1608">
            <v>4.23459E-4</v>
          </cell>
          <cell r="D1608">
            <v>3.4577255</v>
          </cell>
          <cell r="E1608">
            <v>1</v>
          </cell>
          <cell r="F1608">
            <v>5.6230600000000006</v>
          </cell>
          <cell r="G1608">
            <v>2.0498099999999999</v>
          </cell>
          <cell r="H1608">
            <v>21.723199999999999</v>
          </cell>
          <cell r="I1608">
            <v>4.8741149999999998</v>
          </cell>
          <cell r="J1608">
            <v>11.155149999999999</v>
          </cell>
          <cell r="K1608">
            <v>1.8355649999999999</v>
          </cell>
        </row>
        <row r="1609">
          <cell r="A1609" t="str">
            <v>NEMVEDRAFT_v1g187198</v>
          </cell>
          <cell r="B1609" t="str">
            <v>protein kish-a-like</v>
          </cell>
          <cell r="C1609">
            <v>4.2349E-4</v>
          </cell>
          <cell r="D1609">
            <v>176.23599999999999</v>
          </cell>
          <cell r="E1609">
            <v>331.08299999999997</v>
          </cell>
          <cell r="F1609">
            <v>285.35300000000001</v>
          </cell>
          <cell r="G1609">
            <v>287.1465</v>
          </cell>
          <cell r="H1609">
            <v>144.84100000000001</v>
          </cell>
          <cell r="I1609">
            <v>524.8599999999999</v>
          </cell>
          <cell r="J1609">
            <v>216.995</v>
          </cell>
          <cell r="K1609">
            <v>255.39999999999998</v>
          </cell>
        </row>
        <row r="1610">
          <cell r="A1610" t="str">
            <v>NEMVEDRAFT_v1g163820</v>
          </cell>
          <cell r="B1610" t="str">
            <v>dnaj homolog subfamily c member 10</v>
          </cell>
          <cell r="C1610">
            <v>4.2447200000000001E-4</v>
          </cell>
          <cell r="D1610">
            <v>1785.5149999999999</v>
          </cell>
          <cell r="E1610">
            <v>4535.2299999999996</v>
          </cell>
          <cell r="F1610">
            <v>5184.9750000000004</v>
          </cell>
          <cell r="G1610">
            <v>4075.74</v>
          </cell>
          <cell r="H1610">
            <v>2242.23</v>
          </cell>
          <cell r="I1610">
            <v>5626.9250000000002</v>
          </cell>
          <cell r="J1610">
            <v>3594.1950000000002</v>
          </cell>
          <cell r="K1610">
            <v>3396.2799999999997</v>
          </cell>
        </row>
        <row r="1611">
          <cell r="A1611" t="str">
            <v>NEMVEDRAFT_v1g220701</v>
          </cell>
          <cell r="B1611" t="str">
            <v>low quality protein: nestin</v>
          </cell>
          <cell r="C1611">
            <v>4.2454899999999998E-4</v>
          </cell>
          <cell r="D1611">
            <v>107.61319999999999</v>
          </cell>
          <cell r="E1611">
            <v>100.7925</v>
          </cell>
          <cell r="F1611">
            <v>24.676200000000001</v>
          </cell>
          <cell r="G1611">
            <v>42.359399999999994</v>
          </cell>
          <cell r="H1611">
            <v>106.5283</v>
          </cell>
          <cell r="I1611">
            <v>45.7089</v>
          </cell>
          <cell r="J1611">
            <v>17.468399999999999</v>
          </cell>
          <cell r="K1611">
            <v>15.600545</v>
          </cell>
        </row>
        <row r="1612">
          <cell r="A1612" t="str">
            <v>NEMVEDRAFT_v1g217751</v>
          </cell>
          <cell r="B1612" t="str">
            <v>tripartite motif-containing protein 65</v>
          </cell>
          <cell r="C1612">
            <v>4.2766000000000001E-4</v>
          </cell>
          <cell r="D1612">
            <v>18.585799999999999</v>
          </cell>
          <cell r="E1612">
            <v>42.3962</v>
          </cell>
          <cell r="F1612">
            <v>26.494450000000001</v>
          </cell>
          <cell r="G1612">
            <v>14.592980000000001</v>
          </cell>
          <cell r="H1612">
            <v>26.086349999999999</v>
          </cell>
          <cell r="I1612">
            <v>57.66</v>
          </cell>
          <cell r="J1612">
            <v>29.36055</v>
          </cell>
          <cell r="K1612">
            <v>12.7242</v>
          </cell>
        </row>
        <row r="1613">
          <cell r="A1613" t="str">
            <v>NEMVEDRAFT_v1g102786</v>
          </cell>
          <cell r="B1613" t="str">
            <v>lactose-binding lectin l-2-like</v>
          </cell>
          <cell r="C1613">
            <v>4.2766000000000001E-4</v>
          </cell>
          <cell r="D1613">
            <v>1321.5</v>
          </cell>
          <cell r="E1613">
            <v>1467.31</v>
          </cell>
          <cell r="F1613">
            <v>1128.0149999999999</v>
          </cell>
          <cell r="G1613">
            <v>798.62699999999995</v>
          </cell>
          <cell r="H1613">
            <v>686.92150000000004</v>
          </cell>
          <cell r="I1613">
            <v>2920.69</v>
          </cell>
          <cell r="J1613">
            <v>682.29150000000004</v>
          </cell>
          <cell r="K1613">
            <v>833.91049999999996</v>
          </cell>
        </row>
        <row r="1614">
          <cell r="A1614" t="str">
            <v>NEMVEDRAFT_v1g12286</v>
          </cell>
          <cell r="B1614" t="str">
            <v>glutaminyl-peptide cyclotransferase</v>
          </cell>
          <cell r="C1614">
            <v>4.2900499999999999E-4</v>
          </cell>
          <cell r="D1614">
            <v>188.17400000000001</v>
          </cell>
          <cell r="E1614">
            <v>102.56184999999999</v>
          </cell>
          <cell r="F1614">
            <v>75.457800000000006</v>
          </cell>
          <cell r="G1614">
            <v>170.535</v>
          </cell>
          <cell r="H1614">
            <v>172.5455</v>
          </cell>
          <cell r="I1614">
            <v>51.481000000000002</v>
          </cell>
          <cell r="J1614">
            <v>93.327400000000011</v>
          </cell>
          <cell r="K1614">
            <v>127.81549999999999</v>
          </cell>
        </row>
        <row r="1615">
          <cell r="A1615" t="str">
            <v>NEMVEDRAFT_v1g203298</v>
          </cell>
          <cell r="B1615" t="str">
            <v>Myophilin-like protein</v>
          </cell>
          <cell r="C1615">
            <v>4.2902899999999999E-4</v>
          </cell>
          <cell r="D1615">
            <v>6377.085</v>
          </cell>
          <cell r="E1615">
            <v>4542.0450000000001</v>
          </cell>
          <cell r="F1615">
            <v>3137.05</v>
          </cell>
          <cell r="G1615">
            <v>1392.4949999999999</v>
          </cell>
          <cell r="H1615">
            <v>3706.76</v>
          </cell>
          <cell r="I1615">
            <v>2881.915</v>
          </cell>
          <cell r="J1615">
            <v>1306.9235000000001</v>
          </cell>
          <cell r="K1615">
            <v>1089.8910000000001</v>
          </cell>
        </row>
        <row r="1616">
          <cell r="A1616" t="str">
            <v>NEMVEDRAFT_v1g82705</v>
          </cell>
          <cell r="B1616" t="str">
            <v>protein regulator of cytokinesis 1 isoform 1</v>
          </cell>
          <cell r="C1616">
            <v>4.3731500000000002E-4</v>
          </cell>
          <cell r="D1616">
            <v>34.595700000000001</v>
          </cell>
          <cell r="E1616">
            <v>13.98855</v>
          </cell>
          <cell r="F1616">
            <v>29.963950000000001</v>
          </cell>
          <cell r="G1616">
            <v>87.23845</v>
          </cell>
          <cell r="H1616">
            <v>119.21100000000001</v>
          </cell>
          <cell r="I1616">
            <v>38.012700000000002</v>
          </cell>
          <cell r="J1616">
            <v>39.778599999999997</v>
          </cell>
          <cell r="K1616">
            <v>74.413399999999996</v>
          </cell>
        </row>
        <row r="1617">
          <cell r="A1617" t="str">
            <v>NEMVEDRAFT_v1g34964</v>
          </cell>
          <cell r="B1617" t="str">
            <v>protein</v>
          </cell>
          <cell r="C1617">
            <v>4.3942100000000001E-4</v>
          </cell>
          <cell r="D1617">
            <v>39.332149999999999</v>
          </cell>
          <cell r="E1617">
            <v>6.6224449999999999</v>
          </cell>
          <cell r="F1617">
            <v>17.718699999999998</v>
          </cell>
          <cell r="G1617">
            <v>1.48516</v>
          </cell>
          <cell r="H1617">
            <v>52.465649999999997</v>
          </cell>
          <cell r="I1617">
            <v>28.700634999999998</v>
          </cell>
          <cell r="J1617">
            <v>28.376100000000001</v>
          </cell>
          <cell r="K1617">
            <v>12.178850000000001</v>
          </cell>
        </row>
        <row r="1618">
          <cell r="A1618" t="str">
            <v>NEMVEDRAFT_v1g93188</v>
          </cell>
          <cell r="B1618" t="str">
            <v>target of egr1 protein 1-like</v>
          </cell>
          <cell r="C1618">
            <v>4.4136400000000002E-4</v>
          </cell>
          <cell r="D1618">
            <v>130.81049999999999</v>
          </cell>
          <cell r="E1618">
            <v>47.813099999999999</v>
          </cell>
          <cell r="F1618">
            <v>62.560500000000005</v>
          </cell>
          <cell r="G1618">
            <v>92.466849999999994</v>
          </cell>
          <cell r="H1618">
            <v>142.035</v>
          </cell>
          <cell r="I1618">
            <v>50.248699999999999</v>
          </cell>
          <cell r="J1618">
            <v>75.47345</v>
          </cell>
          <cell r="K1618">
            <v>69.673100000000005</v>
          </cell>
        </row>
        <row r="1619">
          <cell r="A1619" t="str">
            <v>NEMVEDRAFT_v1g235248</v>
          </cell>
          <cell r="B1619" t="str">
            <v>Protein Wnt (Wnt 5)</v>
          </cell>
          <cell r="C1619">
            <v>4.4136400000000002E-4</v>
          </cell>
          <cell r="D1619">
            <v>30.765599999999999</v>
          </cell>
          <cell r="E1619">
            <v>30.14545</v>
          </cell>
          <cell r="F1619">
            <v>90.418700000000001</v>
          </cell>
          <cell r="G1619">
            <v>156.58800000000002</v>
          </cell>
          <cell r="H1619">
            <v>99.683300000000003</v>
          </cell>
          <cell r="I1619">
            <v>81.925399999999996</v>
          </cell>
          <cell r="J1619">
            <v>117.98949999999999</v>
          </cell>
          <cell r="K1619">
            <v>112.1407</v>
          </cell>
        </row>
        <row r="1620">
          <cell r="A1620" t="str">
            <v>NEMVEDRAFT_v1g202389</v>
          </cell>
          <cell r="B1620" t="str">
            <v>equilibrative nucleoside transporter 1-like</v>
          </cell>
          <cell r="C1620">
            <v>4.4177099999999998E-4</v>
          </cell>
          <cell r="D1620">
            <v>3.5457049999999999</v>
          </cell>
          <cell r="E1620">
            <v>4.6732849999999999</v>
          </cell>
          <cell r="F1620">
            <v>17.617000000000001</v>
          </cell>
          <cell r="G1620">
            <v>5.3596849999999998</v>
          </cell>
          <cell r="H1620">
            <v>29.018799999999999</v>
          </cell>
          <cell r="I1620">
            <v>11.212875</v>
          </cell>
          <cell r="J1620">
            <v>20.70065</v>
          </cell>
          <cell r="K1620">
            <v>1.8106200000000001</v>
          </cell>
        </row>
        <row r="1621">
          <cell r="A1621" t="str">
            <v>NEMVEDRAFT_v1g154193</v>
          </cell>
          <cell r="B1621" t="str">
            <v>lipoxygenase homology domain-containing protein 1-like</v>
          </cell>
          <cell r="C1621">
            <v>4.4450700000000002E-4</v>
          </cell>
          <cell r="D1621">
            <v>17.309100000000001</v>
          </cell>
          <cell r="E1621">
            <v>5.9727250000000005</v>
          </cell>
          <cell r="F1621">
            <v>2.6619600000000001</v>
          </cell>
          <cell r="G1621">
            <v>2.1954149999999997</v>
          </cell>
          <cell r="H1621">
            <v>11.38425</v>
          </cell>
          <cell r="I1621">
            <v>1.2410299999999999</v>
          </cell>
          <cell r="J1621">
            <v>2.2320700000000002</v>
          </cell>
          <cell r="K1621">
            <v>6.6971349999999994</v>
          </cell>
        </row>
        <row r="1622">
          <cell r="A1622" t="str">
            <v>NEMVEDRAFT_v1g229475</v>
          </cell>
          <cell r="B1622" t="str">
            <v>alpha-enolase isoform 1</v>
          </cell>
          <cell r="C1622">
            <v>4.4958599999999997E-4</v>
          </cell>
          <cell r="D1622">
            <v>35786.85</v>
          </cell>
          <cell r="E1622">
            <v>31137.699999999997</v>
          </cell>
          <cell r="F1622">
            <v>18180.95</v>
          </cell>
          <cell r="G1622">
            <v>18937.5</v>
          </cell>
          <cell r="H1622">
            <v>22640.15</v>
          </cell>
          <cell r="I1622">
            <v>32573.95</v>
          </cell>
          <cell r="J1622">
            <v>13577.85</v>
          </cell>
          <cell r="K1622">
            <v>12855.35</v>
          </cell>
        </row>
        <row r="1623">
          <cell r="A1623" t="str">
            <v>NEMVEDRAFT_v1g227385</v>
          </cell>
          <cell r="B1623" t="str">
            <v>4-aminobutyrate mitochondrial</v>
          </cell>
          <cell r="C1623">
            <v>4.57785E-4</v>
          </cell>
          <cell r="D1623">
            <v>1427</v>
          </cell>
          <cell r="E1623">
            <v>672.37400000000002</v>
          </cell>
          <cell r="F1623">
            <v>779.12249999999995</v>
          </cell>
          <cell r="G1623">
            <v>734.83999999999992</v>
          </cell>
          <cell r="H1623">
            <v>1266.2049999999999</v>
          </cell>
          <cell r="I1623">
            <v>512.74350000000004</v>
          </cell>
          <cell r="J1623">
            <v>533.94749999999999</v>
          </cell>
          <cell r="K1623">
            <v>751.255</v>
          </cell>
        </row>
        <row r="1624">
          <cell r="A1624" t="str">
            <v>NEMVEDRAFT_v1g188642</v>
          </cell>
          <cell r="B1624" t="str">
            <v>short-chain collagen c4-like</v>
          </cell>
          <cell r="C1624">
            <v>4.57785E-4</v>
          </cell>
          <cell r="D1624">
            <v>2540.92</v>
          </cell>
          <cell r="E1624">
            <v>1616.78</v>
          </cell>
          <cell r="F1624">
            <v>896.55950000000007</v>
          </cell>
          <cell r="G1624">
            <v>1942.9</v>
          </cell>
          <cell r="H1624">
            <v>1551.0500000000002</v>
          </cell>
          <cell r="I1624">
            <v>1168.665</v>
          </cell>
          <cell r="J1624">
            <v>612.97299999999996</v>
          </cell>
          <cell r="K1624">
            <v>1053.107</v>
          </cell>
        </row>
        <row r="1625">
          <cell r="A1625" t="str">
            <v>NEMVEDRAFT_v1g208873</v>
          </cell>
          <cell r="B1625" t="str">
            <v>protein</v>
          </cell>
          <cell r="C1625">
            <v>4.6037299999999998E-4</v>
          </cell>
          <cell r="D1625">
            <v>79.984000000000009</v>
          </cell>
          <cell r="E1625">
            <v>21.3233</v>
          </cell>
          <cell r="F1625">
            <v>37.358400000000003</v>
          </cell>
          <cell r="G1625">
            <v>22.083449999999999</v>
          </cell>
          <cell r="H1625">
            <v>49.792100000000005</v>
          </cell>
          <cell r="I1625">
            <v>16.758299999999998</v>
          </cell>
          <cell r="J1625">
            <v>15.8536</v>
          </cell>
          <cell r="K1625">
            <v>13.3444</v>
          </cell>
        </row>
        <row r="1626">
          <cell r="A1626" t="str">
            <v>NEMVEDRAFT_v1g237102</v>
          </cell>
          <cell r="B1626" t="str">
            <v>protein cmss1 isoform 1</v>
          </cell>
          <cell r="C1626">
            <v>4.6477999999999998E-4</v>
          </cell>
          <cell r="D1626">
            <v>33.296549999999996</v>
          </cell>
          <cell r="E1626">
            <v>50.07535</v>
          </cell>
          <cell r="F1626">
            <v>128.8725</v>
          </cell>
          <cell r="G1626">
            <v>104.15315</v>
          </cell>
          <cell r="H1626">
            <v>39.394750000000002</v>
          </cell>
          <cell r="I1626">
            <v>60.29025</v>
          </cell>
          <cell r="J1626">
            <v>75.8459</v>
          </cell>
          <cell r="K1626">
            <v>70.913449999999997</v>
          </cell>
        </row>
        <row r="1627">
          <cell r="A1627" t="str">
            <v>NEMVEDRAFT_v1g132786</v>
          </cell>
          <cell r="B1627" t="str">
            <v>protein</v>
          </cell>
          <cell r="C1627">
            <v>4.6745599999999999E-4</v>
          </cell>
          <cell r="D1627">
            <v>125.74299999999999</v>
          </cell>
          <cell r="E1627">
            <v>79.657250000000005</v>
          </cell>
          <cell r="F1627">
            <v>51.642849999999996</v>
          </cell>
          <cell r="G1627">
            <v>34.546599999999998</v>
          </cell>
          <cell r="H1627">
            <v>104.3085</v>
          </cell>
          <cell r="I1627">
            <v>66.963350000000005</v>
          </cell>
          <cell r="J1627">
            <v>50.808750000000003</v>
          </cell>
          <cell r="K1627">
            <v>51.641750000000002</v>
          </cell>
        </row>
        <row r="1628">
          <cell r="A1628" t="str">
            <v>NEMVEDRAFT_v1g238170</v>
          </cell>
          <cell r="B1628" t="str">
            <v>endoplasmic reticulum-golgi intermediate compartment protein 1</v>
          </cell>
          <cell r="C1628">
            <v>4.6856099999999999E-4</v>
          </cell>
          <cell r="D1628">
            <v>153.73400000000001</v>
          </cell>
          <cell r="E1628">
            <v>390.685</v>
          </cell>
          <cell r="F1628">
            <v>389.60550000000001</v>
          </cell>
          <cell r="G1628">
            <v>290.37849999999997</v>
          </cell>
          <cell r="H1628">
            <v>178.4975</v>
          </cell>
          <cell r="I1628">
            <v>462.29100000000005</v>
          </cell>
          <cell r="J1628">
            <v>224.149</v>
          </cell>
          <cell r="K1628">
            <v>185.63049999999998</v>
          </cell>
        </row>
        <row r="1629">
          <cell r="A1629" t="str">
            <v>NEMVEDRAFT_v1g239571</v>
          </cell>
          <cell r="B1629" t="str">
            <v>ataxin-10</v>
          </cell>
          <cell r="C1629">
            <v>4.7333899999999998E-4</v>
          </cell>
          <cell r="D1629">
            <v>177.36150000000001</v>
          </cell>
          <cell r="E1629">
            <v>373.1035</v>
          </cell>
          <cell r="F1629">
            <v>534.24649999999997</v>
          </cell>
          <cell r="G1629">
            <v>464.65550000000002</v>
          </cell>
          <cell r="H1629">
            <v>171.09049999999999</v>
          </cell>
          <cell r="I1629">
            <v>465.44749999999999</v>
          </cell>
          <cell r="J1629">
            <v>323.77700000000004</v>
          </cell>
          <cell r="K1629">
            <v>282.8125</v>
          </cell>
        </row>
        <row r="1630">
          <cell r="A1630" t="str">
            <v>NEMVEDRAFT_v1g72357</v>
          </cell>
          <cell r="B1630" t="str">
            <v>--</v>
          </cell>
          <cell r="C1630">
            <v>4.7354899999999998E-4</v>
          </cell>
          <cell r="D1630">
            <v>56.614750000000001</v>
          </cell>
          <cell r="E1630">
            <v>83.962600000000009</v>
          </cell>
          <cell r="F1630">
            <v>72.155450000000002</v>
          </cell>
          <cell r="G1630">
            <v>74.192399999999992</v>
          </cell>
          <cell r="H1630">
            <v>31.20185</v>
          </cell>
          <cell r="I1630">
            <v>119.28685</v>
          </cell>
          <cell r="J1630">
            <v>51.665549999999996</v>
          </cell>
          <cell r="K1630">
            <v>17.510950000000001</v>
          </cell>
        </row>
        <row r="1631">
          <cell r="A1631" t="str">
            <v>NEMVEDRAFT_v1g113799</v>
          </cell>
          <cell r="B1631" t="str">
            <v>cholesterol 24-hydroxylase-like</v>
          </cell>
          <cell r="C1631">
            <v>4.74253E-4</v>
          </cell>
          <cell r="D1631">
            <v>60.57985</v>
          </cell>
          <cell r="E1631">
            <v>6.6537600000000001</v>
          </cell>
          <cell r="F1631">
            <v>2.9073350000000002</v>
          </cell>
          <cell r="G1631">
            <v>4.52013</v>
          </cell>
          <cell r="H1631">
            <v>38.830249999999999</v>
          </cell>
          <cell r="I1631">
            <v>8.0361700000000003</v>
          </cell>
          <cell r="J1631">
            <v>3.2216849999999999</v>
          </cell>
          <cell r="K1631">
            <v>4.8615700000000004</v>
          </cell>
        </row>
        <row r="1632">
          <cell r="A1632" t="str">
            <v>NEMVEDRAFT_v1g239708</v>
          </cell>
          <cell r="B1632" t="str">
            <v>crt homolog 2-like</v>
          </cell>
          <cell r="C1632">
            <v>4.7577600000000002E-4</v>
          </cell>
          <cell r="D1632">
            <v>136.3125</v>
          </cell>
          <cell r="E1632">
            <v>80.651350000000008</v>
          </cell>
          <cell r="F1632">
            <v>56.082050000000002</v>
          </cell>
          <cell r="G1632">
            <v>52.690799999999996</v>
          </cell>
          <cell r="H1632">
            <v>111.2954</v>
          </cell>
          <cell r="I1632">
            <v>70.695150000000012</v>
          </cell>
          <cell r="J1632">
            <v>42.375299999999996</v>
          </cell>
          <cell r="K1632">
            <v>52.906999999999996</v>
          </cell>
        </row>
        <row r="1633">
          <cell r="A1633" t="str">
            <v>NEMVEDRAFT_v1g191126</v>
          </cell>
          <cell r="B1633" t="str">
            <v>Ferritin</v>
          </cell>
          <cell r="C1633">
            <v>4.7671200000000001E-4</v>
          </cell>
          <cell r="D1633">
            <v>1169.038</v>
          </cell>
          <cell r="E1633">
            <v>3014.08</v>
          </cell>
          <cell r="F1633">
            <v>3175.0699999999997</v>
          </cell>
          <cell r="G1633">
            <v>3307.0649999999996</v>
          </cell>
          <cell r="H1633">
            <v>835.39200000000005</v>
          </cell>
          <cell r="I1633">
            <v>2733.0450000000001</v>
          </cell>
          <cell r="J1633">
            <v>2126.85</v>
          </cell>
          <cell r="K1633">
            <v>2313.2799999999997</v>
          </cell>
        </row>
        <row r="1634">
          <cell r="A1634" t="str">
            <v>NEMVEDRAFT_v1g223207</v>
          </cell>
          <cell r="B1634" t="str">
            <v>protein</v>
          </cell>
          <cell r="C1634">
            <v>4.7683099999999999E-4</v>
          </cell>
          <cell r="D1634">
            <v>10.790600000000001</v>
          </cell>
          <cell r="E1634">
            <v>2.6301950000000001</v>
          </cell>
          <cell r="F1634">
            <v>4.5164349999999995</v>
          </cell>
          <cell r="G1634">
            <v>1</v>
          </cell>
          <cell r="H1634">
            <v>5.7568359999999998</v>
          </cell>
          <cell r="I1634">
            <v>1</v>
          </cell>
          <cell r="J1634">
            <v>1.1147235</v>
          </cell>
          <cell r="K1634">
            <v>1</v>
          </cell>
        </row>
        <row r="1635">
          <cell r="A1635" t="str">
            <v>NEMVEDRAFT_v1g141499</v>
          </cell>
          <cell r="B1635" t="str">
            <v>y+l amino acid transporter 2</v>
          </cell>
          <cell r="C1635">
            <v>4.7798900000000001E-4</v>
          </cell>
          <cell r="D1635">
            <v>38.734749999999998</v>
          </cell>
          <cell r="E1635">
            <v>32.744300000000003</v>
          </cell>
          <cell r="F1635">
            <v>12.598120000000002</v>
          </cell>
          <cell r="G1635">
            <v>22.59975</v>
          </cell>
          <cell r="H1635">
            <v>32.777550000000005</v>
          </cell>
          <cell r="I1635">
            <v>42.177599999999998</v>
          </cell>
          <cell r="J1635">
            <v>10.157534999999999</v>
          </cell>
          <cell r="K1635">
            <v>25.423499999999997</v>
          </cell>
        </row>
        <row r="1636">
          <cell r="A1636" t="str">
            <v>NEMVEDRAFT_v1g184716</v>
          </cell>
          <cell r="B1636" t="str">
            <v>sperm-associated antigen 6</v>
          </cell>
          <cell r="C1636">
            <v>4.8414399999999999E-4</v>
          </cell>
          <cell r="D1636">
            <v>145.2165</v>
          </cell>
          <cell r="E1636">
            <v>170.3365</v>
          </cell>
          <cell r="F1636">
            <v>366.62149999999997</v>
          </cell>
          <cell r="G1636">
            <v>153.2295</v>
          </cell>
          <cell r="H1636">
            <v>435.06849999999997</v>
          </cell>
          <cell r="I1636">
            <v>427.02150000000006</v>
          </cell>
          <cell r="J1636">
            <v>496.53149999999999</v>
          </cell>
          <cell r="K1636">
            <v>161.91849999999999</v>
          </cell>
        </row>
        <row r="1637">
          <cell r="A1637" t="str">
            <v>NEMVEDRAFT_v1g213637</v>
          </cell>
          <cell r="B1637" t="str">
            <v>udp glucuronosyltransferase 2 polypeptide b17-like</v>
          </cell>
          <cell r="C1637">
            <v>4.8494800000000002E-4</v>
          </cell>
          <cell r="D1637">
            <v>649.19000000000005</v>
          </cell>
          <cell r="E1637">
            <v>379.476</v>
          </cell>
          <cell r="F1637">
            <v>243.91300000000001</v>
          </cell>
          <cell r="G1637">
            <v>293.73750000000001</v>
          </cell>
          <cell r="H1637">
            <v>511.209</v>
          </cell>
          <cell r="I1637">
            <v>288.57</v>
          </cell>
          <cell r="J1637">
            <v>243.67750000000001</v>
          </cell>
          <cell r="K1637">
            <v>263.31299999999999</v>
          </cell>
        </row>
        <row r="1638">
          <cell r="A1638" t="str">
            <v>NEMVEDRAFT_v1g145353</v>
          </cell>
          <cell r="B1638" t="str">
            <v>arachidonate 5-lipoxygenase</v>
          </cell>
          <cell r="C1638">
            <v>4.9091800000000002E-4</v>
          </cell>
          <cell r="D1638">
            <v>292.67949999999996</v>
          </cell>
          <cell r="E1638">
            <v>121.67760000000001</v>
          </cell>
          <cell r="F1638">
            <v>67.154150000000001</v>
          </cell>
          <cell r="G1638">
            <v>49.267050000000005</v>
          </cell>
          <cell r="H1638">
            <v>132.41399999999999</v>
          </cell>
          <cell r="I1638">
            <v>98.119949999999989</v>
          </cell>
          <cell r="J1638">
            <v>58.145749999999992</v>
          </cell>
          <cell r="K1638">
            <v>61.985100000000003</v>
          </cell>
        </row>
        <row r="1639">
          <cell r="A1639" t="str">
            <v>NEMVEDRAFT_v1g98829</v>
          </cell>
          <cell r="B1639" t="str">
            <v>failed axon connections homolog</v>
          </cell>
          <cell r="C1639">
            <v>4.9114299999999998E-4</v>
          </cell>
          <cell r="D1639">
            <v>643.41200000000003</v>
          </cell>
          <cell r="E1639">
            <v>1724.5250000000001</v>
          </cell>
          <cell r="F1639">
            <v>1297.5050000000001</v>
          </cell>
          <cell r="G1639">
            <v>1017.2735</v>
          </cell>
          <cell r="H1639">
            <v>557.29500000000007</v>
          </cell>
          <cell r="I1639">
            <v>1274.7350000000001</v>
          </cell>
          <cell r="J1639">
            <v>1331.075</v>
          </cell>
          <cell r="K1639">
            <v>1424.35</v>
          </cell>
        </row>
        <row r="1640">
          <cell r="A1640" t="str">
            <v>NEMVEDRAFT_v1g229404</v>
          </cell>
          <cell r="B1640" t="str">
            <v>zinc finger protein dpf3-like</v>
          </cell>
          <cell r="C1640">
            <v>4.9218600000000003E-4</v>
          </cell>
          <cell r="D1640">
            <v>1546.9549999999999</v>
          </cell>
          <cell r="E1640">
            <v>829.11349999999993</v>
          </cell>
          <cell r="F1640">
            <v>629.78750000000002</v>
          </cell>
          <cell r="G1640">
            <v>815.99250000000006</v>
          </cell>
          <cell r="H1640">
            <v>1210.93</v>
          </cell>
          <cell r="I1640">
            <v>657.42650000000003</v>
          </cell>
          <cell r="J1640">
            <v>583.88349999999991</v>
          </cell>
          <cell r="K1640">
            <v>530.52099999999996</v>
          </cell>
        </row>
        <row r="1641">
          <cell r="A1641" t="str">
            <v>NEMVEDRAFT_v1g215590</v>
          </cell>
          <cell r="B1641" t="str">
            <v>golgi-associated plant pathogenesis-related protein 1</v>
          </cell>
          <cell r="C1641">
            <v>4.9592799999999997E-4</v>
          </cell>
          <cell r="D1641">
            <v>81.082750000000004</v>
          </cell>
          <cell r="E1641">
            <v>33.8872</v>
          </cell>
          <cell r="F1641">
            <v>40.427050000000001</v>
          </cell>
          <cell r="G1641">
            <v>28.734300000000001</v>
          </cell>
          <cell r="H1641">
            <v>86.673850000000002</v>
          </cell>
          <cell r="I1641">
            <v>84.581699999999998</v>
          </cell>
          <cell r="J1641">
            <v>39.643149999999999</v>
          </cell>
          <cell r="K1641">
            <v>28.474449999999997</v>
          </cell>
        </row>
        <row r="1642">
          <cell r="A1642" t="str">
            <v>NEMVEDRAFT_v1g80221</v>
          </cell>
          <cell r="B1642" t="str">
            <v>n-acetylglucosamine-6-sulfatase-like</v>
          </cell>
          <cell r="C1642">
            <v>4.9669799999999995E-4</v>
          </cell>
          <cell r="D1642">
            <v>170.25149999999999</v>
          </cell>
          <cell r="E1642">
            <v>76.103350000000006</v>
          </cell>
          <cell r="F1642">
            <v>80.135500000000008</v>
          </cell>
          <cell r="G1642">
            <v>101.18455</v>
          </cell>
          <cell r="H1642">
            <v>154.22999999999999</v>
          </cell>
          <cell r="I1642">
            <v>39.721699999999998</v>
          </cell>
          <cell r="J1642">
            <v>101.8991</v>
          </cell>
          <cell r="K1642">
            <v>114.172</v>
          </cell>
        </row>
        <row r="1643">
          <cell r="A1643" t="str">
            <v>NEMVEDRAFT_v1g187597</v>
          </cell>
          <cell r="B1643" t="str">
            <v>protein phosphatase 2c-like domain-containing protein 1-like</v>
          </cell>
          <cell r="C1643">
            <v>4.9887399999999995E-4</v>
          </cell>
          <cell r="D1643">
            <v>163.9495</v>
          </cell>
          <cell r="E1643">
            <v>52.024550000000005</v>
          </cell>
          <cell r="F1643">
            <v>79.107100000000003</v>
          </cell>
          <cell r="G1643">
            <v>58.37285</v>
          </cell>
          <cell r="H1643">
            <v>191.26</v>
          </cell>
          <cell r="I1643">
            <v>110.2454</v>
          </cell>
          <cell r="J1643">
            <v>100.50035</v>
          </cell>
          <cell r="K1643">
            <v>74.385000000000005</v>
          </cell>
        </row>
        <row r="1644">
          <cell r="A1644" t="str">
            <v>NEMVEDRAFT_v1g244929</v>
          </cell>
          <cell r="B1644" t="str">
            <v>gastrula zinc finger protein - partial</v>
          </cell>
          <cell r="C1644">
            <v>5.0274599999999999E-4</v>
          </cell>
          <cell r="D1644">
            <v>74.566199999999995</v>
          </cell>
          <cell r="E1644">
            <v>32.525099999999995</v>
          </cell>
          <cell r="F1644">
            <v>21.619250000000001</v>
          </cell>
          <cell r="G1644">
            <v>28.605</v>
          </cell>
          <cell r="H1644">
            <v>48.672849999999997</v>
          </cell>
          <cell r="I1644">
            <v>35.321449999999999</v>
          </cell>
          <cell r="J1644">
            <v>20.94285</v>
          </cell>
          <cell r="K1644">
            <v>20.76145</v>
          </cell>
        </row>
        <row r="1645">
          <cell r="A1645" t="str">
            <v>NEMVEDRAFT_v1g248675</v>
          </cell>
          <cell r="B1645" t="str">
            <v>tubulin alpha-1a chain</v>
          </cell>
          <cell r="C1645">
            <v>5.0687300000000002E-4</v>
          </cell>
          <cell r="D1645">
            <v>343.35300000000001</v>
          </cell>
          <cell r="E1645">
            <v>713.61950000000002</v>
          </cell>
          <cell r="F1645">
            <v>737.39049999999997</v>
          </cell>
          <cell r="G1645">
            <v>557.447</v>
          </cell>
          <cell r="H1645">
            <v>384.30799999999999</v>
          </cell>
          <cell r="I1645">
            <v>1172.7649999999999</v>
          </cell>
          <cell r="J1645">
            <v>674.82650000000001</v>
          </cell>
          <cell r="K1645">
            <v>581.29349999999999</v>
          </cell>
        </row>
        <row r="1646">
          <cell r="A1646" t="str">
            <v>NEMVEDRAFT_v1g202466</v>
          </cell>
          <cell r="B1646" t="str">
            <v>tubulin alpha-3 chain</v>
          </cell>
          <cell r="C1646">
            <v>5.0731799999999998E-4</v>
          </cell>
          <cell r="D1646">
            <v>18.256399999999999</v>
          </cell>
          <cell r="E1646">
            <v>22.5915</v>
          </cell>
          <cell r="F1646">
            <v>25.794550000000001</v>
          </cell>
          <cell r="G1646">
            <v>82.266649999999998</v>
          </cell>
          <cell r="H1646">
            <v>61.589849999999998</v>
          </cell>
          <cell r="I1646">
            <v>702.51599999999996</v>
          </cell>
          <cell r="J1646">
            <v>291.03949999999998</v>
          </cell>
          <cell r="K1646">
            <v>117.71850000000001</v>
          </cell>
        </row>
        <row r="1647">
          <cell r="A1647" t="str">
            <v>NEMVEDRAFT_v1g169502</v>
          </cell>
          <cell r="B1647" t="str">
            <v>Glutamate dehydrogenase</v>
          </cell>
          <cell r="C1647">
            <v>5.0762799999999999E-4</v>
          </cell>
          <cell r="D1647">
            <v>32726.15</v>
          </cell>
          <cell r="E1647">
            <v>26635.449999999997</v>
          </cell>
          <cell r="F1647">
            <v>17979.349999999999</v>
          </cell>
          <cell r="G1647">
            <v>12354.594999999999</v>
          </cell>
          <cell r="H1647">
            <v>18910.400000000001</v>
          </cell>
          <cell r="I1647">
            <v>28846.45</v>
          </cell>
          <cell r="J1647">
            <v>12935.79</v>
          </cell>
          <cell r="K1647">
            <v>8390.3549999999996</v>
          </cell>
        </row>
        <row r="1648">
          <cell r="A1648" t="str">
            <v>NEMVEDRAFT_v1g233881</v>
          </cell>
          <cell r="B1648" t="str">
            <v>heat shock 70 kda protein 4</v>
          </cell>
          <cell r="C1648">
            <v>5.10755E-4</v>
          </cell>
          <cell r="D1648">
            <v>346.9905</v>
          </cell>
          <cell r="E1648">
            <v>660.63200000000006</v>
          </cell>
          <cell r="F1648">
            <v>1148.903</v>
          </cell>
          <cell r="G1648">
            <v>806.75400000000002</v>
          </cell>
          <cell r="H1648">
            <v>501.5865</v>
          </cell>
          <cell r="I1648">
            <v>689.62599999999998</v>
          </cell>
          <cell r="J1648">
            <v>971.73500000000013</v>
          </cell>
          <cell r="K1648">
            <v>929.29</v>
          </cell>
        </row>
        <row r="1649">
          <cell r="A1649" t="str">
            <v>NEMVEDRAFT_v1g81583</v>
          </cell>
          <cell r="B1649" t="str">
            <v>uridine 5 -monophosphate synthase</v>
          </cell>
          <cell r="C1649">
            <v>5.10755E-4</v>
          </cell>
          <cell r="D1649">
            <v>16.384350000000001</v>
          </cell>
          <cell r="E1649">
            <v>29.7697</v>
          </cell>
          <cell r="F1649">
            <v>51.116900000000001</v>
          </cell>
          <cell r="G1649">
            <v>51.270299999999999</v>
          </cell>
          <cell r="H1649">
            <v>18.62435</v>
          </cell>
          <cell r="I1649">
            <v>16.211824999999997</v>
          </cell>
          <cell r="J1649">
            <v>47.357900000000001</v>
          </cell>
          <cell r="K1649">
            <v>41.173699999999997</v>
          </cell>
        </row>
        <row r="1650">
          <cell r="A1650" t="str">
            <v>NEMVEDRAFT_v1g170922</v>
          </cell>
          <cell r="B1650" t="str">
            <v>isoform b</v>
          </cell>
          <cell r="C1650">
            <v>5.1111899999999998E-4</v>
          </cell>
          <cell r="D1650">
            <v>5441.84</v>
          </cell>
          <cell r="E1650">
            <v>4452.8899999999994</v>
          </cell>
          <cell r="F1650">
            <v>2310.7150000000001</v>
          </cell>
          <cell r="G1650">
            <v>2663.49</v>
          </cell>
          <cell r="H1650">
            <v>3636.4349999999999</v>
          </cell>
          <cell r="I1650">
            <v>5670.1100000000006</v>
          </cell>
          <cell r="J1650">
            <v>1884.0949999999998</v>
          </cell>
          <cell r="K1650">
            <v>2144.0749999999998</v>
          </cell>
        </row>
        <row r="1651">
          <cell r="A1651" t="str">
            <v>NEMVEDRAFT_v1g242796</v>
          </cell>
          <cell r="B1651" t="str">
            <v>predicted protein</v>
          </cell>
          <cell r="C1651">
            <v>5.1132399999999996E-4</v>
          </cell>
          <cell r="D1651">
            <v>55.096599999999995</v>
          </cell>
          <cell r="E1651">
            <v>21.3233</v>
          </cell>
          <cell r="F1651">
            <v>16.648250000000001</v>
          </cell>
          <cell r="G1651">
            <v>22.858350000000002</v>
          </cell>
          <cell r="H1651">
            <v>41.540750000000003</v>
          </cell>
          <cell r="I1651">
            <v>15.525950000000002</v>
          </cell>
          <cell r="J1651">
            <v>18.08305</v>
          </cell>
          <cell r="K1651">
            <v>16.420249999999999</v>
          </cell>
        </row>
        <row r="1652">
          <cell r="A1652" t="str">
            <v>NEMVEDRAFT_v1g214487</v>
          </cell>
          <cell r="B1652" t="str">
            <v>protein</v>
          </cell>
          <cell r="C1652">
            <v>5.1268600000000004E-4</v>
          </cell>
          <cell r="D1652">
            <v>26.55705</v>
          </cell>
          <cell r="E1652">
            <v>8.66554</v>
          </cell>
          <cell r="F1652">
            <v>4.8155800000000006</v>
          </cell>
          <cell r="G1652">
            <v>6.0052900000000005</v>
          </cell>
          <cell r="H1652">
            <v>17.800999999999998</v>
          </cell>
          <cell r="I1652">
            <v>8.0797749999999997</v>
          </cell>
          <cell r="J1652">
            <v>4.0890699999999995</v>
          </cell>
          <cell r="K1652">
            <v>7.3422499999999999</v>
          </cell>
        </row>
        <row r="1653">
          <cell r="A1653" t="str">
            <v>NEMVEDRAFT_v1g206860</v>
          </cell>
          <cell r="B1653" t="str">
            <v>protein</v>
          </cell>
          <cell r="C1653">
            <v>5.1809399999999998E-4</v>
          </cell>
          <cell r="D1653">
            <v>10.901059999999999</v>
          </cell>
          <cell r="E1653">
            <v>18.0747</v>
          </cell>
          <cell r="F1653">
            <v>34.313200000000002</v>
          </cell>
          <cell r="G1653">
            <v>40.55095</v>
          </cell>
          <cell r="H1653">
            <v>14.0237</v>
          </cell>
          <cell r="I1653">
            <v>12.436444999999999</v>
          </cell>
          <cell r="J1653">
            <v>38.301949999999998</v>
          </cell>
          <cell r="K1653">
            <v>27.333849999999998</v>
          </cell>
        </row>
        <row r="1654">
          <cell r="A1654" t="str">
            <v>NEMVEDRAFT_v1g185292</v>
          </cell>
          <cell r="B1654" t="str">
            <v>short-chain dehydrogenase</v>
          </cell>
          <cell r="C1654">
            <v>5.2471199999999999E-4</v>
          </cell>
          <cell r="D1654">
            <v>96.720049999999986</v>
          </cell>
          <cell r="E1654">
            <v>106.24074999999999</v>
          </cell>
          <cell r="F1654">
            <v>47.796999999999997</v>
          </cell>
          <cell r="G1654">
            <v>57.855649999999997</v>
          </cell>
          <cell r="H1654">
            <v>57.140249999999995</v>
          </cell>
          <cell r="I1654">
            <v>132.65100000000001</v>
          </cell>
          <cell r="J1654">
            <v>49.295400000000001</v>
          </cell>
          <cell r="K1654">
            <v>42.809699999999999</v>
          </cell>
        </row>
        <row r="1655">
          <cell r="A1655" t="str">
            <v>NEMVEDRAFT_v1g104439</v>
          </cell>
          <cell r="B1655" t="str">
            <v>nucleolar gtp-binding protein 2</v>
          </cell>
          <cell r="C1655">
            <v>5.2487300000000003E-4</v>
          </cell>
          <cell r="D1655">
            <v>59.129200000000004</v>
          </cell>
          <cell r="E1655">
            <v>84.173949999999991</v>
          </cell>
          <cell r="F1655">
            <v>209.40100000000001</v>
          </cell>
          <cell r="G1655">
            <v>116.423</v>
          </cell>
          <cell r="H1655">
            <v>80.513149999999996</v>
          </cell>
          <cell r="I1655">
            <v>66.989499999999992</v>
          </cell>
          <cell r="J1655">
            <v>136.01824999999999</v>
          </cell>
          <cell r="K1655">
            <v>103.483</v>
          </cell>
        </row>
        <row r="1656">
          <cell r="A1656" t="str">
            <v>NEMVEDRAFT_v1g212517</v>
          </cell>
          <cell r="B1656" t="str">
            <v>protein</v>
          </cell>
          <cell r="C1656">
            <v>5.2736000000000005E-4</v>
          </cell>
          <cell r="D1656">
            <v>72.958100000000002</v>
          </cell>
          <cell r="E1656">
            <v>31.476150000000001</v>
          </cell>
          <cell r="F1656">
            <v>27.29025</v>
          </cell>
          <cell r="G1656">
            <v>28.024050000000003</v>
          </cell>
          <cell r="H1656">
            <v>59.178200000000004</v>
          </cell>
          <cell r="I1656">
            <v>29.159849999999999</v>
          </cell>
          <cell r="J1656">
            <v>21.927300000000002</v>
          </cell>
          <cell r="K1656">
            <v>24.828299999999999</v>
          </cell>
        </row>
        <row r="1657">
          <cell r="A1657" t="str">
            <v>NEMVEDRAFT_v1g219493</v>
          </cell>
          <cell r="B1657" t="str">
            <v>secreted protein containing cellulosome anchoring protein</v>
          </cell>
          <cell r="C1657">
            <v>5.2835200000000005E-4</v>
          </cell>
          <cell r="D1657">
            <v>10.15221</v>
          </cell>
          <cell r="E1657">
            <v>17.980800000000002</v>
          </cell>
          <cell r="F1657">
            <v>39.349699999999999</v>
          </cell>
          <cell r="G1657">
            <v>38.097850000000001</v>
          </cell>
          <cell r="H1657">
            <v>14.7021</v>
          </cell>
          <cell r="I1657">
            <v>17.999300000000002</v>
          </cell>
          <cell r="J1657">
            <v>27.016549999999999</v>
          </cell>
          <cell r="K1657">
            <v>42.217950000000002</v>
          </cell>
        </row>
        <row r="1658">
          <cell r="A1658" t="str">
            <v>NEMVEDRAFT_v1g239234</v>
          </cell>
          <cell r="B1658" t="str">
            <v>septin-1-like isoform 1</v>
          </cell>
          <cell r="C1658">
            <v>5.2880899999999998E-4</v>
          </cell>
          <cell r="D1658">
            <v>444.28</v>
          </cell>
          <cell r="E1658">
            <v>598.0865</v>
          </cell>
          <cell r="F1658">
            <v>683.46350000000007</v>
          </cell>
          <cell r="G1658">
            <v>978.64750000000004</v>
          </cell>
          <cell r="H1658">
            <v>351.01850000000002</v>
          </cell>
          <cell r="I1658">
            <v>445.84100000000001</v>
          </cell>
          <cell r="J1658">
            <v>801.39949999999999</v>
          </cell>
          <cell r="K1658">
            <v>935.9525000000001</v>
          </cell>
        </row>
        <row r="1659">
          <cell r="A1659" t="str">
            <v>NEMVEDRAFT_v1g61148</v>
          </cell>
          <cell r="B1659" t="str">
            <v>chitin deacetylase-like isoform e</v>
          </cell>
          <cell r="C1659">
            <v>5.3061700000000005E-4</v>
          </cell>
          <cell r="D1659">
            <v>110.35294999999999</v>
          </cell>
          <cell r="E1659">
            <v>42.270949999999999</v>
          </cell>
          <cell r="F1659">
            <v>37.710250000000002</v>
          </cell>
          <cell r="G1659">
            <v>48.170699999999997</v>
          </cell>
          <cell r="H1659">
            <v>59.92765</v>
          </cell>
          <cell r="I1659">
            <v>43.331450000000004</v>
          </cell>
          <cell r="J1659">
            <v>47.360500000000002</v>
          </cell>
          <cell r="K1659">
            <v>150.51249999999999</v>
          </cell>
        </row>
        <row r="1660">
          <cell r="A1660" t="str">
            <v>NEMVEDRAFT_v1g198805</v>
          </cell>
          <cell r="B1660" t="str">
            <v>cytidine and dcmp deaminase domain-containing protein 1 isoform 2</v>
          </cell>
          <cell r="C1660">
            <v>5.3322999999999999E-4</v>
          </cell>
          <cell r="D1660">
            <v>48.688549999999999</v>
          </cell>
          <cell r="E1660">
            <v>28.133649999999999</v>
          </cell>
          <cell r="F1660">
            <v>12.68806</v>
          </cell>
          <cell r="G1660">
            <v>28.411949999999997</v>
          </cell>
          <cell r="H1660">
            <v>48.158000000000001</v>
          </cell>
          <cell r="I1660">
            <v>11.829035000000001</v>
          </cell>
          <cell r="J1660">
            <v>19.830750000000002</v>
          </cell>
          <cell r="K1660">
            <v>35.966349999999998</v>
          </cell>
        </row>
        <row r="1661">
          <cell r="A1661" t="str">
            <v>NEMVEDRAFT_v1g118227</v>
          </cell>
          <cell r="B1661" t="str">
            <v>protein</v>
          </cell>
          <cell r="C1661">
            <v>5.3652400000000003E-4</v>
          </cell>
          <cell r="D1661">
            <v>145.0095</v>
          </cell>
          <cell r="E1661">
            <v>65.950500000000005</v>
          </cell>
          <cell r="F1661">
            <v>58.109549999999999</v>
          </cell>
          <cell r="G1661">
            <v>36.224800000000002</v>
          </cell>
          <cell r="H1661">
            <v>137.07050000000001</v>
          </cell>
          <cell r="I1661">
            <v>88.09575000000001</v>
          </cell>
          <cell r="J1661">
            <v>81.971099999999993</v>
          </cell>
          <cell r="K1661">
            <v>61.461199999999998</v>
          </cell>
        </row>
        <row r="1662">
          <cell r="A1662" t="str">
            <v>NEMVEDRAFT_v1g196852</v>
          </cell>
          <cell r="B1662" t="str">
            <v>growth differentiation factor 8 precursor</v>
          </cell>
          <cell r="C1662">
            <v>5.4120600000000002E-4</v>
          </cell>
          <cell r="D1662">
            <v>22.792400000000001</v>
          </cell>
          <cell r="E1662">
            <v>5.3230050000000002</v>
          </cell>
          <cell r="F1662">
            <v>13.884650000000001</v>
          </cell>
          <cell r="G1662">
            <v>20.146599999999999</v>
          </cell>
          <cell r="H1662">
            <v>18.349899999999998</v>
          </cell>
          <cell r="I1662">
            <v>3.72309</v>
          </cell>
          <cell r="J1662">
            <v>25.289850000000001</v>
          </cell>
          <cell r="K1662">
            <v>24.233049999999999</v>
          </cell>
        </row>
        <row r="1663">
          <cell r="A1663" t="str">
            <v>NEMVEDRAFT_v1g241592</v>
          </cell>
          <cell r="B1663" t="str">
            <v>n-acetylaspartate synthetase-like</v>
          </cell>
          <cell r="C1663">
            <v>5.4626000000000002E-4</v>
          </cell>
          <cell r="D1663">
            <v>3.2592650000000001</v>
          </cell>
          <cell r="E1663">
            <v>5.3230050000000002</v>
          </cell>
          <cell r="F1663">
            <v>1.4057650000000002</v>
          </cell>
          <cell r="G1663">
            <v>16.272100000000002</v>
          </cell>
          <cell r="H1663">
            <v>12.978429999999999</v>
          </cell>
          <cell r="I1663">
            <v>3.11565</v>
          </cell>
          <cell r="J1663">
            <v>1.3621535</v>
          </cell>
          <cell r="K1663">
            <v>6.7220800000000001</v>
          </cell>
        </row>
        <row r="1664">
          <cell r="A1664" t="str">
            <v>NEMVEDRAFT_v1g222817</v>
          </cell>
          <cell r="B1664" t="str">
            <v>bactericidal permeability-increasing</v>
          </cell>
          <cell r="C1664">
            <v>5.4714900000000003E-4</v>
          </cell>
          <cell r="D1664">
            <v>93.632800000000003</v>
          </cell>
          <cell r="E1664">
            <v>47.656550000000003</v>
          </cell>
          <cell r="F1664">
            <v>28.4985</v>
          </cell>
          <cell r="G1664">
            <v>22.858350000000002</v>
          </cell>
          <cell r="H1664">
            <v>71.734300000000005</v>
          </cell>
          <cell r="I1664">
            <v>38.402200000000001</v>
          </cell>
          <cell r="J1664">
            <v>44.373049999999999</v>
          </cell>
          <cell r="K1664">
            <v>36.882400000000004</v>
          </cell>
        </row>
        <row r="1665">
          <cell r="A1665" t="str">
            <v>NEMVEDRAFT_v1g194892</v>
          </cell>
          <cell r="B1665" t="str">
            <v>growth differentiation factor 5</v>
          </cell>
          <cell r="C1665">
            <v>5.4865100000000004E-4</v>
          </cell>
          <cell r="D1665">
            <v>170.40050000000002</v>
          </cell>
          <cell r="E1665">
            <v>88.479299999999995</v>
          </cell>
          <cell r="F1665">
            <v>274.37450000000001</v>
          </cell>
          <cell r="G1665">
            <v>137.8605</v>
          </cell>
          <cell r="H1665">
            <v>175.28700000000001</v>
          </cell>
          <cell r="I1665">
            <v>99.413199999999989</v>
          </cell>
          <cell r="J1665">
            <v>202.07400000000001</v>
          </cell>
          <cell r="K1665">
            <v>100.23235</v>
          </cell>
        </row>
        <row r="1666">
          <cell r="A1666" t="str">
            <v>NEMVEDRAFT_v1g129799</v>
          </cell>
          <cell r="B1666" t="str">
            <v>rna-binding protein musashi homolog rbp6-like</v>
          </cell>
          <cell r="C1666">
            <v>5.4996299999999999E-4</v>
          </cell>
          <cell r="D1666">
            <v>98.878700000000009</v>
          </cell>
          <cell r="E1666">
            <v>88.448049999999995</v>
          </cell>
          <cell r="F1666">
            <v>182.53050000000002</v>
          </cell>
          <cell r="G1666">
            <v>141.09199999999998</v>
          </cell>
          <cell r="H1666">
            <v>121.3015</v>
          </cell>
          <cell r="I1666">
            <v>54.006599999999999</v>
          </cell>
          <cell r="J1666">
            <v>199.863</v>
          </cell>
          <cell r="K1666">
            <v>155.22450000000001</v>
          </cell>
        </row>
        <row r="1667">
          <cell r="A1667" t="str">
            <v>NEMVEDRAFT_v1g248843</v>
          </cell>
          <cell r="B1667" t="str">
            <v>protein</v>
          </cell>
          <cell r="C1667">
            <v>5.4996299999999999E-4</v>
          </cell>
          <cell r="D1667">
            <v>190.5575</v>
          </cell>
          <cell r="E1667">
            <v>228.05950000000001</v>
          </cell>
          <cell r="F1667">
            <v>219.23599999999999</v>
          </cell>
          <cell r="G1667">
            <v>140.24950000000001</v>
          </cell>
          <cell r="H1667">
            <v>135.19900000000001</v>
          </cell>
          <cell r="I1667">
            <v>484.69899999999996</v>
          </cell>
          <cell r="J1667">
            <v>198.28050000000002</v>
          </cell>
          <cell r="K1667">
            <v>109.98050000000001</v>
          </cell>
        </row>
        <row r="1668">
          <cell r="A1668" t="str">
            <v>NEMVEDRAFT_v1g11392</v>
          </cell>
          <cell r="B1668" t="str">
            <v>60s ribosomal export protein nmd3</v>
          </cell>
          <cell r="C1668">
            <v>5.5305700000000003E-4</v>
          </cell>
          <cell r="D1668">
            <v>81.854099999999988</v>
          </cell>
          <cell r="E1668">
            <v>143.37700000000001</v>
          </cell>
          <cell r="F1668">
            <v>227.83949999999999</v>
          </cell>
          <cell r="G1668">
            <v>165.94900000000001</v>
          </cell>
          <cell r="H1668">
            <v>65.021699999999996</v>
          </cell>
          <cell r="I1668">
            <v>200.48349999999999</v>
          </cell>
          <cell r="J1668">
            <v>157.73949999999999</v>
          </cell>
          <cell r="K1668">
            <v>107.10085000000001</v>
          </cell>
        </row>
        <row r="1669">
          <cell r="A1669" t="str">
            <v>NEMVEDRAFT_v1g244050</v>
          </cell>
          <cell r="B1669" t="str">
            <v>predicted protein</v>
          </cell>
          <cell r="C1669">
            <v>5.5751800000000001E-4</v>
          </cell>
          <cell r="D1669">
            <v>22.417950000000001</v>
          </cell>
          <cell r="E1669">
            <v>45.21425</v>
          </cell>
          <cell r="F1669">
            <v>79.812950000000001</v>
          </cell>
          <cell r="G1669">
            <v>49.397300000000001</v>
          </cell>
          <cell r="H1669">
            <v>22.69455</v>
          </cell>
          <cell r="I1669">
            <v>58.241299999999995</v>
          </cell>
          <cell r="J1669">
            <v>61.586199999999998</v>
          </cell>
          <cell r="K1669">
            <v>35.421050000000001</v>
          </cell>
        </row>
        <row r="1670">
          <cell r="A1670" t="str">
            <v>NEMVEDRAFT_v1g183599</v>
          </cell>
          <cell r="B1670" t="str">
            <v>3-ketosteroid-9-alpha-hydroxylase oxygenase subunit-like</v>
          </cell>
          <cell r="C1670">
            <v>5.5915700000000001E-4</v>
          </cell>
          <cell r="D1670">
            <v>43.295250000000003</v>
          </cell>
          <cell r="E1670">
            <v>13.92595</v>
          </cell>
          <cell r="F1670">
            <v>11.1386</v>
          </cell>
          <cell r="G1670">
            <v>16.466049999999999</v>
          </cell>
          <cell r="H1670">
            <v>40.202550000000002</v>
          </cell>
          <cell r="I1670">
            <v>15.534650000000001</v>
          </cell>
          <cell r="J1670">
            <v>18.71865</v>
          </cell>
          <cell r="K1670">
            <v>22.497250000000001</v>
          </cell>
        </row>
        <row r="1671">
          <cell r="A1671" t="str">
            <v>NEMVEDRAFT_v1g110181</v>
          </cell>
          <cell r="B1671" t="str">
            <v>protein</v>
          </cell>
          <cell r="C1671">
            <v>5.5915700000000001E-4</v>
          </cell>
          <cell r="D1671">
            <v>219.70949999999999</v>
          </cell>
          <cell r="E1671">
            <v>65.112899999999996</v>
          </cell>
          <cell r="F1671">
            <v>77.319050000000004</v>
          </cell>
          <cell r="G1671">
            <v>59.471050000000005</v>
          </cell>
          <cell r="H1671">
            <v>92.7851</v>
          </cell>
          <cell r="I1671">
            <v>40.8581</v>
          </cell>
          <cell r="J1671">
            <v>14.629550000000002</v>
          </cell>
          <cell r="K1671">
            <v>32.591099999999997</v>
          </cell>
        </row>
        <row r="1672">
          <cell r="A1672" t="str">
            <v>NEMVEDRAFT_v1g190388</v>
          </cell>
          <cell r="B1672" t="str">
            <v>dynein intermediate chain axonemal</v>
          </cell>
          <cell r="C1672">
            <v>5.6114499999999998E-4</v>
          </cell>
          <cell r="D1672">
            <v>1938.4749999999999</v>
          </cell>
          <cell r="E1672">
            <v>968.19200000000001</v>
          </cell>
          <cell r="F1672">
            <v>1016.653</v>
          </cell>
          <cell r="G1672">
            <v>743.15700000000004</v>
          </cell>
          <cell r="H1672">
            <v>1817.56</v>
          </cell>
          <cell r="I1672">
            <v>1486.87</v>
          </cell>
          <cell r="J1672">
            <v>1190</v>
          </cell>
          <cell r="K1672">
            <v>745.34300000000007</v>
          </cell>
        </row>
        <row r="1673">
          <cell r="A1673" t="str">
            <v>NEMVEDRAFT_v1g93314</v>
          </cell>
          <cell r="B1673" t="str">
            <v>lipid phosphate phosphohydrolase 3</v>
          </cell>
          <cell r="C1673">
            <v>5.6131900000000001E-4</v>
          </cell>
          <cell r="D1673">
            <v>39.395600000000002</v>
          </cell>
          <cell r="E1673">
            <v>11.264415</v>
          </cell>
          <cell r="F1673">
            <v>6.8254900000000003</v>
          </cell>
          <cell r="G1673">
            <v>17.046999999999997</v>
          </cell>
          <cell r="H1673">
            <v>20.551389999999998</v>
          </cell>
          <cell r="I1673">
            <v>14.250050000000002</v>
          </cell>
          <cell r="J1673">
            <v>5.3262</v>
          </cell>
          <cell r="K1673">
            <v>10.913605</v>
          </cell>
        </row>
        <row r="1674">
          <cell r="A1674" t="str">
            <v>NEMVEDRAFT_v1g32113</v>
          </cell>
          <cell r="B1674" t="str">
            <v>sodium-dependent phosphate transport protein 2b-like</v>
          </cell>
          <cell r="C1674">
            <v>5.6326399999999995E-4</v>
          </cell>
          <cell r="D1674">
            <v>19.88505</v>
          </cell>
          <cell r="E1674">
            <v>28.752050000000001</v>
          </cell>
          <cell r="F1674">
            <v>21.7806</v>
          </cell>
          <cell r="G1674">
            <v>39.647649999999999</v>
          </cell>
          <cell r="H1674">
            <v>12.648530000000001</v>
          </cell>
          <cell r="I1674">
            <v>47.037099999999995</v>
          </cell>
          <cell r="J1674">
            <v>26.777000000000001</v>
          </cell>
          <cell r="K1674">
            <v>69.772850000000005</v>
          </cell>
        </row>
        <row r="1675">
          <cell r="A1675" t="str">
            <v>NEMVEDRAFT_v1g209522</v>
          </cell>
          <cell r="B1675" t="str">
            <v>protein</v>
          </cell>
          <cell r="C1675">
            <v>5.6361300000000003E-4</v>
          </cell>
          <cell r="D1675">
            <v>67.321349999999995</v>
          </cell>
          <cell r="E1675">
            <v>46.975549999999998</v>
          </cell>
          <cell r="F1675">
            <v>20.931049999999999</v>
          </cell>
          <cell r="G1675">
            <v>34.611200000000004</v>
          </cell>
          <cell r="H1675">
            <v>46.178399999999996</v>
          </cell>
          <cell r="I1675">
            <v>29.0901</v>
          </cell>
          <cell r="J1675">
            <v>15.001999999999999</v>
          </cell>
          <cell r="K1675">
            <v>51.941100000000006</v>
          </cell>
        </row>
        <row r="1676">
          <cell r="A1676" t="str">
            <v>NEMVEDRAFT_v1g233945</v>
          </cell>
          <cell r="B1676" t="str">
            <v>t-complex protein 1 subunit epsilon</v>
          </cell>
          <cell r="C1676">
            <v>5.6734999999999999E-4</v>
          </cell>
          <cell r="D1676">
            <v>201.608</v>
          </cell>
          <cell r="E1676">
            <v>438.07550000000003</v>
          </cell>
          <cell r="F1676">
            <v>549.899</v>
          </cell>
          <cell r="G1676">
            <v>461.56050000000005</v>
          </cell>
          <cell r="H1676">
            <v>237.12100000000001</v>
          </cell>
          <cell r="I1676">
            <v>448.471</v>
          </cell>
          <cell r="J1676">
            <v>537.72149999999999</v>
          </cell>
          <cell r="K1676">
            <v>536.61599999999999</v>
          </cell>
        </row>
        <row r="1677">
          <cell r="A1677" t="str">
            <v>NEMVEDRAFT_v1g242004</v>
          </cell>
          <cell r="B1677" t="str">
            <v>predicted protein</v>
          </cell>
          <cell r="C1677">
            <v>5.6734999999999999E-4</v>
          </cell>
          <cell r="D1677">
            <v>7.0689099999999998</v>
          </cell>
          <cell r="E1677">
            <v>3.2241200000000001</v>
          </cell>
          <cell r="F1677">
            <v>0.75123849999999992</v>
          </cell>
          <cell r="G1677">
            <v>1.2102550000000001</v>
          </cell>
          <cell r="H1677">
            <v>3.3178549999999998</v>
          </cell>
          <cell r="I1677">
            <v>1.7497499999999999</v>
          </cell>
          <cell r="J1677">
            <v>1</v>
          </cell>
          <cell r="K1677">
            <v>1</v>
          </cell>
        </row>
        <row r="1678">
          <cell r="A1678" t="str">
            <v>NEMVEDRAFT_v1g83220</v>
          </cell>
          <cell r="B1678" t="str">
            <v>bifunctional atp-dependent dihydroxyacetone kinase fad-amp lyase</v>
          </cell>
          <cell r="C1678">
            <v>5.7075300000000002E-4</v>
          </cell>
          <cell r="D1678">
            <v>191.83250000000001</v>
          </cell>
          <cell r="E1678">
            <v>107.4151</v>
          </cell>
          <cell r="F1678">
            <v>67.418149999999997</v>
          </cell>
          <cell r="G1678">
            <v>82.136300000000006</v>
          </cell>
          <cell r="H1678">
            <v>160.02100000000002</v>
          </cell>
          <cell r="I1678">
            <v>52.140699999999995</v>
          </cell>
          <cell r="J1678">
            <v>77.580500000000001</v>
          </cell>
          <cell r="K1678">
            <v>119.92499999999998</v>
          </cell>
        </row>
        <row r="1679">
          <cell r="A1679" t="str">
            <v>NEMVEDRAFT_v1g245940</v>
          </cell>
          <cell r="B1679" t="str">
            <v>rho guanine nucleotide exchange factor 7 isoform 1</v>
          </cell>
          <cell r="C1679">
            <v>5.7140999999999995E-4</v>
          </cell>
          <cell r="D1679">
            <v>570.65249999999992</v>
          </cell>
          <cell r="E1679">
            <v>277.17200000000003</v>
          </cell>
          <cell r="F1679">
            <v>317.49599999999998</v>
          </cell>
          <cell r="G1679">
            <v>450.91300000000001</v>
          </cell>
          <cell r="H1679">
            <v>563.37549999999999</v>
          </cell>
          <cell r="I1679">
            <v>185.9365</v>
          </cell>
          <cell r="J1679">
            <v>473.45050000000003</v>
          </cell>
          <cell r="K1679">
            <v>639.678</v>
          </cell>
        </row>
        <row r="1680">
          <cell r="A1680" t="str">
            <v>NEMVEDRAFT_v1g73384</v>
          </cell>
          <cell r="B1680" t="str">
            <v>--</v>
          </cell>
          <cell r="C1680">
            <v>5.7205999999999999E-4</v>
          </cell>
          <cell r="D1680">
            <v>126.054</v>
          </cell>
          <cell r="E1680">
            <v>44.721049999999998</v>
          </cell>
          <cell r="F1680">
            <v>35.228200000000001</v>
          </cell>
          <cell r="G1680">
            <v>88.786300000000011</v>
          </cell>
          <cell r="H1680">
            <v>100.95384999999999</v>
          </cell>
          <cell r="I1680">
            <v>50.30095</v>
          </cell>
          <cell r="J1680">
            <v>56.267849999999996</v>
          </cell>
          <cell r="K1680">
            <v>53.773200000000003</v>
          </cell>
        </row>
        <row r="1681">
          <cell r="A1681" t="str">
            <v>NEMVEDRAFT_v1g245520</v>
          </cell>
          <cell r="B1681" t="str">
            <v>mynd finger family protein</v>
          </cell>
          <cell r="C1681">
            <v>5.7333299999999998E-4</v>
          </cell>
          <cell r="D1681">
            <v>30.939500000000002</v>
          </cell>
          <cell r="E1681">
            <v>30.544649999999997</v>
          </cell>
          <cell r="F1681">
            <v>7.9262499999999996</v>
          </cell>
          <cell r="G1681">
            <v>17.821899999999999</v>
          </cell>
          <cell r="H1681">
            <v>30.082599999999999</v>
          </cell>
          <cell r="I1681">
            <v>30.982199999999999</v>
          </cell>
          <cell r="J1681">
            <v>10.65765</v>
          </cell>
          <cell r="K1681">
            <v>26.09355</v>
          </cell>
        </row>
        <row r="1682">
          <cell r="A1682" t="str">
            <v>NEMVEDRAFT_v1g115857</v>
          </cell>
          <cell r="B1682" t="str">
            <v>a disintegrin and metalloproteinase with thrombospondin motifs 3</v>
          </cell>
          <cell r="C1682">
            <v>5.7360899999999999E-4</v>
          </cell>
          <cell r="D1682">
            <v>48.207700000000003</v>
          </cell>
          <cell r="E1682">
            <v>266.40899999999999</v>
          </cell>
          <cell r="F1682">
            <v>389.67849999999999</v>
          </cell>
          <cell r="G1682">
            <v>275.01850000000002</v>
          </cell>
          <cell r="H1682">
            <v>36.462299999999999</v>
          </cell>
          <cell r="I1682">
            <v>142.60499999999999</v>
          </cell>
          <cell r="J1682">
            <v>231.55950000000001</v>
          </cell>
          <cell r="K1682">
            <v>230.661</v>
          </cell>
        </row>
        <row r="1683">
          <cell r="A1683" t="str">
            <v>NEMVEDRAFT_v1g240553</v>
          </cell>
          <cell r="B1683" t="str">
            <v>filamin-c isoform 3</v>
          </cell>
          <cell r="C1683">
            <v>5.7382899999999998E-4</v>
          </cell>
          <cell r="D1683">
            <v>1522.46</v>
          </cell>
          <cell r="E1683">
            <v>1042.2905000000001</v>
          </cell>
          <cell r="F1683">
            <v>369.4905</v>
          </cell>
          <cell r="G1683">
            <v>454.45249999999999</v>
          </cell>
          <cell r="H1683">
            <v>653.74599999999998</v>
          </cell>
          <cell r="I1683">
            <v>983.21599999999989</v>
          </cell>
          <cell r="J1683">
            <v>380.56099999999998</v>
          </cell>
          <cell r="K1683">
            <v>1024.519</v>
          </cell>
        </row>
        <row r="1684">
          <cell r="A1684" t="str">
            <v>NEMVEDRAFT_v1g212944</v>
          </cell>
          <cell r="B1684" t="str">
            <v>a disintegrin and metalloproteinase with thrombospondin motifs 6</v>
          </cell>
          <cell r="C1684">
            <v>5.7435299999999999E-4</v>
          </cell>
          <cell r="D1684">
            <v>569.73399999999992</v>
          </cell>
          <cell r="E1684">
            <v>234.97149999999999</v>
          </cell>
          <cell r="F1684">
            <v>206.89150000000001</v>
          </cell>
          <cell r="G1684">
            <v>90.399050000000003</v>
          </cell>
          <cell r="H1684">
            <v>539.63149999999996</v>
          </cell>
          <cell r="I1684">
            <v>250.98149999999998</v>
          </cell>
          <cell r="J1684">
            <v>98.37715</v>
          </cell>
          <cell r="K1684">
            <v>113.79785000000001</v>
          </cell>
        </row>
        <row r="1685">
          <cell r="A1685" t="str">
            <v>NEMVEDRAFT_v1g181733</v>
          </cell>
          <cell r="B1685" t="str">
            <v>peroxisomal n -acetyl-spermine spermidine oxidase-like</v>
          </cell>
          <cell r="C1685">
            <v>5.7521899999999997E-4</v>
          </cell>
          <cell r="D1685">
            <v>73.66395</v>
          </cell>
          <cell r="E1685">
            <v>24.01615</v>
          </cell>
          <cell r="F1685">
            <v>54.777950000000004</v>
          </cell>
          <cell r="G1685">
            <v>63.473950000000002</v>
          </cell>
          <cell r="H1685">
            <v>88.175650000000005</v>
          </cell>
          <cell r="I1685">
            <v>28.596</v>
          </cell>
          <cell r="J1685">
            <v>33.46275</v>
          </cell>
          <cell r="K1685">
            <v>44.299500000000002</v>
          </cell>
        </row>
        <row r="1686">
          <cell r="A1686" t="str">
            <v>NEMVEDRAFT_v1g19149</v>
          </cell>
          <cell r="B1686" t="str">
            <v>metabotropic glutamate receptor 7-like</v>
          </cell>
          <cell r="C1686">
            <v>5.7698500000000002E-4</v>
          </cell>
          <cell r="D1686">
            <v>23.277250000000002</v>
          </cell>
          <cell r="E1686">
            <v>10.646000000000001</v>
          </cell>
          <cell r="F1686">
            <v>4.3131000000000004</v>
          </cell>
          <cell r="G1686">
            <v>5.9243499999999996</v>
          </cell>
          <cell r="H1686">
            <v>19.469149999999999</v>
          </cell>
          <cell r="I1686">
            <v>4.3305350000000002</v>
          </cell>
          <cell r="J1686">
            <v>6.3211449999999996</v>
          </cell>
          <cell r="K1686">
            <v>7.9623950000000008</v>
          </cell>
        </row>
        <row r="1687">
          <cell r="A1687" t="str">
            <v>NEMVEDRAFT_v1g130178</v>
          </cell>
          <cell r="B1687" t="str">
            <v>small subunit processome component 20 homolog</v>
          </cell>
          <cell r="C1687">
            <v>5.7698500000000002E-4</v>
          </cell>
          <cell r="D1687">
            <v>122.3545</v>
          </cell>
          <cell r="E1687">
            <v>244.608</v>
          </cell>
          <cell r="F1687">
            <v>499.17099999999994</v>
          </cell>
          <cell r="G1687">
            <v>346.238</v>
          </cell>
          <cell r="H1687">
            <v>155.87700000000001</v>
          </cell>
          <cell r="I1687">
            <v>272.76499999999999</v>
          </cell>
          <cell r="J1687">
            <v>270.30899999999997</v>
          </cell>
          <cell r="K1687">
            <v>228.94299999999998</v>
          </cell>
        </row>
        <row r="1688">
          <cell r="A1688" t="str">
            <v>NEMVEDRAFT_v1g216338</v>
          </cell>
          <cell r="B1688" t="str">
            <v>predicted protein</v>
          </cell>
          <cell r="C1688">
            <v>5.7904600000000005E-4</v>
          </cell>
          <cell r="D1688">
            <v>98.150400000000005</v>
          </cell>
          <cell r="E1688">
            <v>51.774050000000003</v>
          </cell>
          <cell r="F1688">
            <v>43.656950000000002</v>
          </cell>
          <cell r="G1688">
            <v>30.801300000000001</v>
          </cell>
          <cell r="H1688">
            <v>156.47800000000001</v>
          </cell>
          <cell r="I1688">
            <v>55.846350000000001</v>
          </cell>
          <cell r="J1688">
            <v>61.458550000000002</v>
          </cell>
          <cell r="K1688">
            <v>106.21325</v>
          </cell>
        </row>
        <row r="1689">
          <cell r="A1689" t="str">
            <v>NEMVEDRAFT_v1g98476</v>
          </cell>
          <cell r="B1689" t="str">
            <v>gelsolin-like protein 2-like</v>
          </cell>
          <cell r="C1689">
            <v>5.7982599999999997E-4</v>
          </cell>
          <cell r="D1689">
            <v>13946.95</v>
          </cell>
          <cell r="E1689">
            <v>9408.0950000000012</v>
          </cell>
          <cell r="F1689">
            <v>5471.3</v>
          </cell>
          <cell r="G1689">
            <v>5772.88</v>
          </cell>
          <cell r="H1689">
            <v>8502.7849999999999</v>
          </cell>
          <cell r="I1689">
            <v>8409.875</v>
          </cell>
          <cell r="J1689">
            <v>3545.67</v>
          </cell>
          <cell r="K1689">
            <v>3837.34</v>
          </cell>
        </row>
        <row r="1690">
          <cell r="A1690" t="str">
            <v>NEMVEDRAFT_v1g200202</v>
          </cell>
          <cell r="B1690" t="str">
            <v>tolloid-like protein 1</v>
          </cell>
          <cell r="C1690">
            <v>5.8166399999999997E-4</v>
          </cell>
          <cell r="D1690">
            <v>158.15550000000002</v>
          </cell>
          <cell r="E1690">
            <v>56.478650000000002</v>
          </cell>
          <cell r="F1690">
            <v>47.814599999999999</v>
          </cell>
          <cell r="G1690">
            <v>47.13805</v>
          </cell>
          <cell r="H1690">
            <v>98.8476</v>
          </cell>
          <cell r="I1690">
            <v>44.017349999999993</v>
          </cell>
          <cell r="J1690">
            <v>75.986649999999997</v>
          </cell>
          <cell r="K1690">
            <v>80.215949999999992</v>
          </cell>
        </row>
        <row r="1691">
          <cell r="A1691" t="str">
            <v>NEMVEDRAFT_v1g114332</v>
          </cell>
          <cell r="B1691" t="str">
            <v>amidase</v>
          </cell>
          <cell r="C1691">
            <v>5.8281399999999997E-4</v>
          </cell>
          <cell r="D1691">
            <v>256.45500000000004</v>
          </cell>
          <cell r="E1691">
            <v>118.1865</v>
          </cell>
          <cell r="F1691">
            <v>89.669750000000008</v>
          </cell>
          <cell r="G1691">
            <v>79.100449999999995</v>
          </cell>
          <cell r="H1691">
            <v>211.0985</v>
          </cell>
          <cell r="I1691">
            <v>69.401799999999994</v>
          </cell>
          <cell r="J1691">
            <v>66.172700000000006</v>
          </cell>
          <cell r="K1691">
            <v>84.061750000000004</v>
          </cell>
        </row>
        <row r="1692">
          <cell r="A1692" t="str">
            <v>NEMVEDRAFT_v1g166963</v>
          </cell>
          <cell r="B1692" t="str">
            <v>protein</v>
          </cell>
          <cell r="C1692">
            <v>5.8454999999999998E-4</v>
          </cell>
          <cell r="D1692">
            <v>141.75049999999999</v>
          </cell>
          <cell r="E1692">
            <v>292.51499999999999</v>
          </cell>
          <cell r="F1692">
            <v>180.77199999999999</v>
          </cell>
          <cell r="G1692">
            <v>139.3475</v>
          </cell>
          <cell r="H1692">
            <v>86.988050000000001</v>
          </cell>
          <cell r="I1692">
            <v>295.4785</v>
          </cell>
          <cell r="J1692">
            <v>178.72949999999997</v>
          </cell>
          <cell r="K1692">
            <v>175.2595</v>
          </cell>
        </row>
        <row r="1693">
          <cell r="A1693" t="str">
            <v>NEMVEDRAFT_v1g146244</v>
          </cell>
          <cell r="B1693" t="str">
            <v>Transporter (Fragment)</v>
          </cell>
          <cell r="C1693">
            <v>5.8454999999999998E-4</v>
          </cell>
          <cell r="D1693">
            <v>7.6642899999999994</v>
          </cell>
          <cell r="E1693">
            <v>1</v>
          </cell>
          <cell r="F1693">
            <v>14.85927</v>
          </cell>
          <cell r="G1693">
            <v>2.260065</v>
          </cell>
          <cell r="H1693">
            <v>68.434950000000001</v>
          </cell>
          <cell r="I1693">
            <v>18.62135</v>
          </cell>
          <cell r="J1693">
            <v>21.927300000000002</v>
          </cell>
          <cell r="K1693">
            <v>1</v>
          </cell>
        </row>
        <row r="1694">
          <cell r="A1694" t="str">
            <v>NEMVEDRAFT_v1g154768</v>
          </cell>
          <cell r="B1694" t="str">
            <v>hypothetical protein NEMVEDRAFT_v1g154768</v>
          </cell>
          <cell r="C1694">
            <v>5.8669899999999999E-4</v>
          </cell>
          <cell r="D1694">
            <v>30.36665</v>
          </cell>
          <cell r="E1694">
            <v>14.450405</v>
          </cell>
          <cell r="F1694">
            <v>3.9122900000000005</v>
          </cell>
          <cell r="G1694">
            <v>24.8598</v>
          </cell>
          <cell r="H1694">
            <v>18.77225</v>
          </cell>
          <cell r="I1694">
            <v>11.19544</v>
          </cell>
          <cell r="J1694">
            <v>4.8287300000000002</v>
          </cell>
          <cell r="K1694">
            <v>23.538049999999998</v>
          </cell>
        </row>
        <row r="1695">
          <cell r="A1695" t="str">
            <v>NEMVEDRAFT_v1g242015</v>
          </cell>
          <cell r="B1695" t="str">
            <v>6-pyruvoyl tetrahydrobiopterin synthase</v>
          </cell>
          <cell r="C1695">
            <v>5.8715199999999996E-4</v>
          </cell>
          <cell r="D1695">
            <v>150.49299999999999</v>
          </cell>
          <cell r="E1695">
            <v>308.82050000000004</v>
          </cell>
          <cell r="F1695">
            <v>232.35000000000002</v>
          </cell>
          <cell r="G1695">
            <v>305.68150000000003</v>
          </cell>
          <cell r="H1695">
            <v>146.5275</v>
          </cell>
          <cell r="I1695">
            <v>437.98199999999997</v>
          </cell>
          <cell r="J1695">
            <v>170.3655</v>
          </cell>
          <cell r="K1695">
            <v>179.45400000000001</v>
          </cell>
        </row>
        <row r="1696">
          <cell r="A1696" t="str">
            <v>NEMVEDRAFT_v1g53219</v>
          </cell>
          <cell r="B1696" t="str">
            <v>uncharacterized oxidoreductase lmo0432-like</v>
          </cell>
          <cell r="C1696">
            <v>5.8869800000000002E-4</v>
          </cell>
          <cell r="D1696">
            <v>131.46949999999998</v>
          </cell>
          <cell r="E1696">
            <v>249.89949999999999</v>
          </cell>
          <cell r="F1696">
            <v>399.786</v>
          </cell>
          <cell r="G1696">
            <v>333.9015</v>
          </cell>
          <cell r="H1696">
            <v>163.3175</v>
          </cell>
          <cell r="I1696">
            <v>328.28300000000002</v>
          </cell>
          <cell r="J1696">
            <v>366.47</v>
          </cell>
          <cell r="K1696">
            <v>287.77</v>
          </cell>
        </row>
        <row r="1697">
          <cell r="A1697" t="str">
            <v>NEMVEDRAFT_v1g240837</v>
          </cell>
          <cell r="B1697" t="str">
            <v>protein</v>
          </cell>
          <cell r="C1697">
            <v>5.8885800000000005E-4</v>
          </cell>
          <cell r="D1697">
            <v>1398.6399999999999</v>
          </cell>
          <cell r="E1697">
            <v>2169.62</v>
          </cell>
          <cell r="F1697">
            <v>1961.52</v>
          </cell>
          <cell r="G1697">
            <v>1275.4105</v>
          </cell>
          <cell r="H1697">
            <v>984.85950000000003</v>
          </cell>
          <cell r="I1697">
            <v>3023.24</v>
          </cell>
          <cell r="J1697">
            <v>1332.37</v>
          </cell>
          <cell r="K1697">
            <v>1162.3009999999999</v>
          </cell>
        </row>
        <row r="1698">
          <cell r="A1698" t="str">
            <v>NEMVEDRAFT_v1g208842</v>
          </cell>
          <cell r="B1698" t="str">
            <v>dbh-like monooxygenase protein 1 homolog</v>
          </cell>
          <cell r="C1698">
            <v>5.9083599999999997E-4</v>
          </cell>
          <cell r="D1698">
            <v>41.928550000000001</v>
          </cell>
          <cell r="E1698">
            <v>22.62275</v>
          </cell>
          <cell r="F1698">
            <v>11.736895000000001</v>
          </cell>
          <cell r="G1698">
            <v>11.171035</v>
          </cell>
          <cell r="H1698">
            <v>17.434049999999999</v>
          </cell>
          <cell r="I1698">
            <v>14.909800000000001</v>
          </cell>
          <cell r="J1698">
            <v>5.4486100000000004</v>
          </cell>
          <cell r="K1698">
            <v>7.3173050000000002</v>
          </cell>
        </row>
        <row r="1699">
          <cell r="A1699" t="str">
            <v>NEMVEDRAFT_v1g218444</v>
          </cell>
          <cell r="B1699" t="str">
            <v>protein</v>
          </cell>
          <cell r="C1699">
            <v>6.0346900000000003E-4</v>
          </cell>
          <cell r="D1699">
            <v>102.0069</v>
          </cell>
          <cell r="E1699">
            <v>40.783649999999994</v>
          </cell>
          <cell r="F1699">
            <v>31.5075</v>
          </cell>
          <cell r="G1699">
            <v>38.1616</v>
          </cell>
          <cell r="H1699">
            <v>77.30619999999999</v>
          </cell>
          <cell r="I1699">
            <v>47.65325</v>
          </cell>
          <cell r="J1699">
            <v>33.210099999999997</v>
          </cell>
          <cell r="K1699">
            <v>35.346199999999996</v>
          </cell>
        </row>
        <row r="1700">
          <cell r="A1700" t="str">
            <v>NEMVEDRAFT_v1g40134</v>
          </cell>
          <cell r="B1700" t="str">
            <v>endothelin-converting enzyme 2 isoform 2</v>
          </cell>
          <cell r="C1700">
            <v>6.04328E-4</v>
          </cell>
          <cell r="D1700">
            <v>48.25065</v>
          </cell>
          <cell r="E1700">
            <v>9.3152600000000003</v>
          </cell>
          <cell r="F1700">
            <v>15.810449999999999</v>
          </cell>
          <cell r="G1700">
            <v>34.224199999999996</v>
          </cell>
          <cell r="H1700">
            <v>71.808250000000001</v>
          </cell>
          <cell r="I1700">
            <v>20.463900000000002</v>
          </cell>
          <cell r="J1700">
            <v>18.960799999999999</v>
          </cell>
          <cell r="K1700">
            <v>27.483550000000001</v>
          </cell>
        </row>
        <row r="1701">
          <cell r="A1701" t="str">
            <v>NEMVEDRAFT_v1g247740</v>
          </cell>
          <cell r="B1701" t="str">
            <v>predicted protein</v>
          </cell>
          <cell r="C1701">
            <v>6.0700399999999996E-4</v>
          </cell>
          <cell r="D1701">
            <v>584.54700000000003</v>
          </cell>
          <cell r="E1701">
            <v>1061.9549999999999</v>
          </cell>
          <cell r="F1701">
            <v>730.95050000000003</v>
          </cell>
          <cell r="G1701">
            <v>680.25600000000009</v>
          </cell>
          <cell r="H1701">
            <v>463.32249999999999</v>
          </cell>
          <cell r="I1701">
            <v>1609.0450000000001</v>
          </cell>
          <cell r="J1701">
            <v>701.91000000000008</v>
          </cell>
          <cell r="K1701">
            <v>1103.4835</v>
          </cell>
        </row>
        <row r="1702">
          <cell r="A1702" t="str">
            <v>NEMVEDRAFT_v1g206126</v>
          </cell>
          <cell r="B1702" t="str">
            <v>protein</v>
          </cell>
          <cell r="C1702">
            <v>6.1870800000000004E-4</v>
          </cell>
          <cell r="D1702">
            <v>78.969249999999988</v>
          </cell>
          <cell r="E1702">
            <v>46.912899999999993</v>
          </cell>
          <cell r="F1702">
            <v>24.388750000000002</v>
          </cell>
          <cell r="G1702">
            <v>33.900100000000002</v>
          </cell>
          <cell r="H1702">
            <v>58.130049999999997</v>
          </cell>
          <cell r="I1702">
            <v>27.892650000000003</v>
          </cell>
          <cell r="J1702">
            <v>20.450600000000001</v>
          </cell>
          <cell r="K1702">
            <v>49.930899999999994</v>
          </cell>
        </row>
        <row r="1703">
          <cell r="A1703" t="str">
            <v>NEMVEDRAFT_v1g216577</v>
          </cell>
          <cell r="B1703" t="str">
            <v>lipid phosphate phosphohydrolase 1 isoform 2</v>
          </cell>
          <cell r="C1703">
            <v>6.22238E-4</v>
          </cell>
          <cell r="D1703">
            <v>197.79450000000003</v>
          </cell>
          <cell r="E1703">
            <v>118.069</v>
          </cell>
          <cell r="F1703">
            <v>58.438999999999993</v>
          </cell>
          <cell r="G1703">
            <v>66.121000000000009</v>
          </cell>
          <cell r="H1703">
            <v>121.634</v>
          </cell>
          <cell r="I1703">
            <v>89.380349999999993</v>
          </cell>
          <cell r="J1703">
            <v>66.922850000000011</v>
          </cell>
          <cell r="K1703">
            <v>77.560649999999995</v>
          </cell>
        </row>
        <row r="1704">
          <cell r="A1704" t="str">
            <v>NEMVEDRAFT_v1g199219</v>
          </cell>
          <cell r="B1704" t="str">
            <v>predicted protein</v>
          </cell>
          <cell r="C1704">
            <v>6.2620000000000004E-4</v>
          </cell>
          <cell r="D1704">
            <v>23.496200000000002</v>
          </cell>
          <cell r="E1704">
            <v>23.272500000000001</v>
          </cell>
          <cell r="F1704">
            <v>3.6610550000000002</v>
          </cell>
          <cell r="G1704">
            <v>3.6805749999999997</v>
          </cell>
          <cell r="H1704">
            <v>14.40915</v>
          </cell>
          <cell r="I1704">
            <v>15.4998</v>
          </cell>
          <cell r="J1704">
            <v>14.733635</v>
          </cell>
          <cell r="K1704">
            <v>4.2414000000000005</v>
          </cell>
        </row>
        <row r="1705">
          <cell r="A1705" t="str">
            <v>NEMVEDRAFT_v1g235862</v>
          </cell>
          <cell r="B1705" t="str">
            <v>ubiquitin-conjugating enzyme e2 l3</v>
          </cell>
          <cell r="C1705">
            <v>6.2708900000000005E-4</v>
          </cell>
          <cell r="D1705">
            <v>522.23599999999999</v>
          </cell>
          <cell r="E1705">
            <v>1101.855</v>
          </cell>
          <cell r="F1705">
            <v>1130.1689999999999</v>
          </cell>
          <cell r="G1705">
            <v>1103.3899999999999</v>
          </cell>
          <cell r="H1705">
            <v>506.32550000000003</v>
          </cell>
          <cell r="I1705">
            <v>1431.1950000000002</v>
          </cell>
          <cell r="J1705">
            <v>1102.7750000000001</v>
          </cell>
          <cell r="K1705">
            <v>1027.4829999999999</v>
          </cell>
        </row>
        <row r="1706">
          <cell r="A1706" t="str">
            <v>NEMVEDRAFT_v1g171762</v>
          </cell>
          <cell r="B1706" t="str">
            <v>inositol polyphosphate 1-phosphatase</v>
          </cell>
          <cell r="C1706">
            <v>6.2708900000000005E-4</v>
          </cell>
          <cell r="D1706">
            <v>141.33100000000002</v>
          </cell>
          <cell r="E1706">
            <v>47.875749999999996</v>
          </cell>
          <cell r="F1706">
            <v>43.029350000000001</v>
          </cell>
          <cell r="G1706">
            <v>81.425200000000004</v>
          </cell>
          <cell r="H1706">
            <v>94.521199999999993</v>
          </cell>
          <cell r="I1706">
            <v>57.078649999999996</v>
          </cell>
          <cell r="J1706">
            <v>50.787749999999996</v>
          </cell>
          <cell r="K1706">
            <v>84.108149999999995</v>
          </cell>
        </row>
        <row r="1707">
          <cell r="A1707" t="str">
            <v>NEMVEDRAFT_v1g2890</v>
          </cell>
          <cell r="B1707" t="str">
            <v>serine protease inhibitor</v>
          </cell>
          <cell r="C1707">
            <v>6.2708900000000005E-4</v>
          </cell>
          <cell r="D1707">
            <v>3866.085</v>
          </cell>
          <cell r="E1707">
            <v>7309.1450000000004</v>
          </cell>
          <cell r="F1707">
            <v>12310.834999999999</v>
          </cell>
          <cell r="G1707">
            <v>12543.740000000002</v>
          </cell>
          <cell r="H1707">
            <v>2455.7799999999997</v>
          </cell>
          <cell r="I1707">
            <v>4760.2349999999997</v>
          </cell>
          <cell r="J1707">
            <v>8842.4500000000007</v>
          </cell>
          <cell r="K1707">
            <v>7126.3899999999994</v>
          </cell>
        </row>
        <row r="1708">
          <cell r="A1708" t="str">
            <v>NEMVEDRAFT_v1g66810</v>
          </cell>
          <cell r="B1708" t="str">
            <v>--</v>
          </cell>
          <cell r="C1708">
            <v>6.2778499999999995E-4</v>
          </cell>
          <cell r="D1708">
            <v>260.9255</v>
          </cell>
          <cell r="E1708">
            <v>590.822</v>
          </cell>
          <cell r="F1708">
            <v>589.20900000000006</v>
          </cell>
          <cell r="G1708">
            <v>390.26599999999996</v>
          </cell>
          <cell r="H1708">
            <v>194.94150000000002</v>
          </cell>
          <cell r="I1708">
            <v>794.33799999999997</v>
          </cell>
          <cell r="J1708">
            <v>310.1105</v>
          </cell>
          <cell r="K1708">
            <v>315.97000000000003</v>
          </cell>
        </row>
        <row r="1709">
          <cell r="A1709" t="str">
            <v>NEMVEDRAFT_v1g16994</v>
          </cell>
          <cell r="B1709" t="str">
            <v>gtp-binding protein di-ras2</v>
          </cell>
          <cell r="C1709">
            <v>6.2783499999999998E-4</v>
          </cell>
          <cell r="D1709">
            <v>346.17599999999999</v>
          </cell>
          <cell r="E1709">
            <v>191.83949999999999</v>
          </cell>
          <cell r="F1709">
            <v>127.125</v>
          </cell>
          <cell r="G1709">
            <v>116.2295</v>
          </cell>
          <cell r="H1709">
            <v>249.33449999999999</v>
          </cell>
          <cell r="I1709">
            <v>128.45999999999998</v>
          </cell>
          <cell r="J1709">
            <v>120.589</v>
          </cell>
          <cell r="K1709">
            <v>172.06200000000001</v>
          </cell>
        </row>
        <row r="1710">
          <cell r="A1710" t="str">
            <v>NEMVEDRAFT_v1g112906</v>
          </cell>
          <cell r="B1710" t="str">
            <v>uronyl 2-sulfotransferase</v>
          </cell>
          <cell r="C1710">
            <v>6.3488699999999999E-4</v>
          </cell>
          <cell r="D1710">
            <v>134.65705</v>
          </cell>
          <cell r="E1710">
            <v>102.17845</v>
          </cell>
          <cell r="F1710">
            <v>39.362449999999995</v>
          </cell>
          <cell r="G1710">
            <v>120.10214999999999</v>
          </cell>
          <cell r="H1710">
            <v>83.337549999999993</v>
          </cell>
          <cell r="I1710">
            <v>74.479299999999995</v>
          </cell>
          <cell r="J1710">
            <v>45.724699999999999</v>
          </cell>
          <cell r="K1710">
            <v>163.23349999999999</v>
          </cell>
        </row>
        <row r="1711">
          <cell r="A1711" t="str">
            <v>NEMVEDRAFT_v1g157950</v>
          </cell>
          <cell r="B1711" t="str">
            <v>tetratricopeptide repeat protein 38-like</v>
          </cell>
          <cell r="C1711">
            <v>6.3673600000000005E-4</v>
          </cell>
          <cell r="D1711">
            <v>410.25900000000001</v>
          </cell>
          <cell r="E1711">
            <v>176.309</v>
          </cell>
          <cell r="F1711">
            <v>169.50150000000002</v>
          </cell>
          <cell r="G1711">
            <v>209.79349999999999</v>
          </cell>
          <cell r="H1711">
            <v>333.80650000000003</v>
          </cell>
          <cell r="I1711">
            <v>155.1465</v>
          </cell>
          <cell r="J1711">
            <v>163.74299999999999</v>
          </cell>
          <cell r="K1711">
            <v>241.43950000000001</v>
          </cell>
        </row>
        <row r="1712">
          <cell r="A1712" t="str">
            <v>NEMVEDRAFT_v1g188665</v>
          </cell>
          <cell r="B1712" t="str">
            <v>tubulin alpha-1a chain</v>
          </cell>
          <cell r="C1712">
            <v>6.3862100000000002E-4</v>
          </cell>
          <cell r="D1712">
            <v>986.26850000000002</v>
          </cell>
          <cell r="E1712">
            <v>1929.9849999999999</v>
          </cell>
          <cell r="F1712">
            <v>1664.1100000000001</v>
          </cell>
          <cell r="G1712">
            <v>1414.51</v>
          </cell>
          <cell r="H1712">
            <v>1098.6099999999999</v>
          </cell>
          <cell r="I1712">
            <v>3428.335</v>
          </cell>
          <cell r="J1712">
            <v>1858.085</v>
          </cell>
          <cell r="K1712">
            <v>1606.0250000000001</v>
          </cell>
        </row>
        <row r="1713">
          <cell r="A1713" t="str">
            <v>NEMVEDRAFT_v1g37793</v>
          </cell>
          <cell r="B1713" t="str">
            <v>zinc finger protein glis3</v>
          </cell>
          <cell r="C1713">
            <v>6.4049599999999995E-4</v>
          </cell>
          <cell r="D1713">
            <v>54.417299999999997</v>
          </cell>
          <cell r="E1713">
            <v>39.335449999999994</v>
          </cell>
          <cell r="F1713">
            <v>65.276250000000005</v>
          </cell>
          <cell r="G1713">
            <v>107.44880000000001</v>
          </cell>
          <cell r="H1713">
            <v>74.719300000000004</v>
          </cell>
          <cell r="I1713">
            <v>34.67915</v>
          </cell>
          <cell r="J1713">
            <v>80.703450000000004</v>
          </cell>
          <cell r="K1713">
            <v>115.53700000000001</v>
          </cell>
        </row>
        <row r="1714">
          <cell r="A1714" t="str">
            <v>NEMVEDRAFT_v1g140243</v>
          </cell>
          <cell r="B1714" t="str">
            <v>3-hydroxyacyl- dehydratase 2</v>
          </cell>
          <cell r="C1714">
            <v>6.4049599999999995E-4</v>
          </cell>
          <cell r="D1714">
            <v>367.99649999999997</v>
          </cell>
          <cell r="E1714">
            <v>216.85750000000002</v>
          </cell>
          <cell r="F1714">
            <v>119.3252</v>
          </cell>
          <cell r="G1714">
            <v>192.16449999999998</v>
          </cell>
          <cell r="H1714">
            <v>225.68700000000001</v>
          </cell>
          <cell r="I1714">
            <v>215.1225</v>
          </cell>
          <cell r="J1714">
            <v>114.18904999999999</v>
          </cell>
          <cell r="K1714">
            <v>119.57900000000001</v>
          </cell>
        </row>
        <row r="1715">
          <cell r="A1715" t="str">
            <v>NEMVEDRAFT_v1g105766</v>
          </cell>
          <cell r="B1715" t="str">
            <v>endothelin-converting enzyme 1</v>
          </cell>
          <cell r="C1715">
            <v>6.4543200000000004E-4</v>
          </cell>
          <cell r="D1715">
            <v>178.5985</v>
          </cell>
          <cell r="E1715">
            <v>89.285550000000001</v>
          </cell>
          <cell r="F1715">
            <v>99.415199999999999</v>
          </cell>
          <cell r="G1715">
            <v>220.71050000000002</v>
          </cell>
          <cell r="H1715">
            <v>184.60550000000001</v>
          </cell>
          <cell r="I1715">
            <v>76.743600000000001</v>
          </cell>
          <cell r="J1715">
            <v>117.89060000000001</v>
          </cell>
          <cell r="K1715">
            <v>200.643</v>
          </cell>
        </row>
        <row r="1716">
          <cell r="A1716" t="str">
            <v>NEMVEDRAFT_v1g127820</v>
          </cell>
          <cell r="B1716" t="str">
            <v>protein</v>
          </cell>
          <cell r="C1716">
            <v>6.4543200000000004E-4</v>
          </cell>
          <cell r="D1716">
            <v>198.90350000000001</v>
          </cell>
          <cell r="E1716">
            <v>56.697850000000003</v>
          </cell>
          <cell r="F1716">
            <v>48.155799999999999</v>
          </cell>
          <cell r="G1716">
            <v>57.146299999999997</v>
          </cell>
          <cell r="H1716">
            <v>56.119250000000001</v>
          </cell>
          <cell r="I1716">
            <v>39.599649999999997</v>
          </cell>
          <cell r="J1716">
            <v>15.238949999999999</v>
          </cell>
          <cell r="K1716">
            <v>18.081200000000003</v>
          </cell>
        </row>
        <row r="1717">
          <cell r="A1717" t="str">
            <v>NEMVEDRAFT_v1g101427</v>
          </cell>
          <cell r="B1717" t="str">
            <v>a disintegrin and metalloproteinase with thrombospondin motifs 12</v>
          </cell>
          <cell r="C1717">
            <v>6.4716199999999995E-4</v>
          </cell>
          <cell r="D1717">
            <v>21.714100000000002</v>
          </cell>
          <cell r="E1717">
            <v>173.57749999999999</v>
          </cell>
          <cell r="F1717">
            <v>364.51949999999999</v>
          </cell>
          <cell r="G1717">
            <v>126.75750000000001</v>
          </cell>
          <cell r="H1717">
            <v>21.44875</v>
          </cell>
          <cell r="I1717">
            <v>56.471249999999998</v>
          </cell>
          <cell r="J1717">
            <v>84.839799999999997</v>
          </cell>
          <cell r="K1717">
            <v>61.539499999999997</v>
          </cell>
        </row>
        <row r="1718">
          <cell r="A1718" t="str">
            <v>NEMVEDRAFT_v1g120998</v>
          </cell>
          <cell r="B1718" t="str">
            <v>protein</v>
          </cell>
          <cell r="C1718">
            <v>6.5227199999999996E-4</v>
          </cell>
          <cell r="D1718">
            <v>1327.7550000000001</v>
          </cell>
          <cell r="E1718">
            <v>4042.9</v>
          </cell>
          <cell r="F1718">
            <v>2500.4399999999996</v>
          </cell>
          <cell r="G1718">
            <v>5932.7449999999999</v>
          </cell>
          <cell r="H1718">
            <v>2148.25</v>
          </cell>
          <cell r="I1718">
            <v>10154.529999999999</v>
          </cell>
          <cell r="J1718">
            <v>4341.9250000000002</v>
          </cell>
          <cell r="K1718">
            <v>2519.3150000000001</v>
          </cell>
        </row>
        <row r="1719">
          <cell r="A1719" t="str">
            <v>NEMVEDRAFT_v1g174806</v>
          </cell>
          <cell r="B1719" t="str">
            <v>dihydroxyacetone phosphate acyltransferase</v>
          </cell>
          <cell r="C1719">
            <v>6.5315800000000004E-4</v>
          </cell>
          <cell r="D1719">
            <v>79.806049999999999</v>
          </cell>
          <cell r="E1719">
            <v>32.838250000000002</v>
          </cell>
          <cell r="F1719">
            <v>29.89845</v>
          </cell>
          <cell r="G1719">
            <v>56.049050000000001</v>
          </cell>
          <cell r="H1719">
            <v>78.734000000000009</v>
          </cell>
          <cell r="I1719">
            <v>29.767250000000001</v>
          </cell>
          <cell r="J1719">
            <v>41.13035</v>
          </cell>
          <cell r="K1719">
            <v>71.957650000000001</v>
          </cell>
        </row>
        <row r="1720">
          <cell r="A1720" t="str">
            <v>NEMVEDRAFT_v1g246192</v>
          </cell>
          <cell r="B1720" t="str">
            <v>predicted protein</v>
          </cell>
          <cell r="C1720">
            <v>6.5541899999999997E-4</v>
          </cell>
          <cell r="D1720">
            <v>1156.7365</v>
          </cell>
          <cell r="E1720">
            <v>1516.0549999999998</v>
          </cell>
          <cell r="F1720">
            <v>917.23149999999998</v>
          </cell>
          <cell r="G1720">
            <v>1120.2450000000001</v>
          </cell>
          <cell r="H1720">
            <v>736.40899999999999</v>
          </cell>
          <cell r="I1720">
            <v>2554.94</v>
          </cell>
          <cell r="J1720">
            <v>940.01949999999999</v>
          </cell>
          <cell r="K1720">
            <v>1117.1979999999999</v>
          </cell>
        </row>
        <row r="1721">
          <cell r="A1721" t="str">
            <v>NEMVEDRAFT_v1g119501</v>
          </cell>
          <cell r="B1721" t="str">
            <v>protein</v>
          </cell>
          <cell r="C1721">
            <v>6.5629299999999996E-4</v>
          </cell>
          <cell r="D1721">
            <v>10.989055</v>
          </cell>
          <cell r="E1721">
            <v>42.920649999999995</v>
          </cell>
          <cell r="F1721">
            <v>57.78595</v>
          </cell>
          <cell r="G1721">
            <v>36.677349999999997</v>
          </cell>
          <cell r="H1721">
            <v>15.050549999999999</v>
          </cell>
          <cell r="I1721">
            <v>27.250399999999999</v>
          </cell>
          <cell r="J1721">
            <v>59.260499999999993</v>
          </cell>
          <cell r="K1721">
            <v>47.375399999999999</v>
          </cell>
        </row>
        <row r="1722">
          <cell r="A1722" t="str">
            <v>NEMVEDRAFT_v1g211490</v>
          </cell>
          <cell r="B1722" t="str">
            <v>protein</v>
          </cell>
          <cell r="C1722">
            <v>6.5629299999999996E-4</v>
          </cell>
          <cell r="D1722">
            <v>18.43235</v>
          </cell>
          <cell r="E1722">
            <v>42.584049999999998</v>
          </cell>
          <cell r="F1722">
            <v>37.591050000000003</v>
          </cell>
          <cell r="G1722">
            <v>31.833950000000002</v>
          </cell>
          <cell r="H1722">
            <v>26.434750000000001</v>
          </cell>
          <cell r="I1722">
            <v>106.62415</v>
          </cell>
          <cell r="J1722">
            <v>49.56635</v>
          </cell>
          <cell r="K1722">
            <v>43.704250000000002</v>
          </cell>
        </row>
        <row r="1723">
          <cell r="A1723" t="str">
            <v>NEMVEDRAFT_v1g198272</v>
          </cell>
          <cell r="B1723" t="str">
            <v>tripartite motif-containing protein 2</v>
          </cell>
          <cell r="C1723">
            <v>6.5668200000000001E-4</v>
          </cell>
          <cell r="D1723">
            <v>55.405550000000005</v>
          </cell>
          <cell r="E1723">
            <v>28.626799999999999</v>
          </cell>
          <cell r="F1723">
            <v>22.223399999999998</v>
          </cell>
          <cell r="G1723">
            <v>39.97</v>
          </cell>
          <cell r="H1723">
            <v>56.884250000000002</v>
          </cell>
          <cell r="I1723">
            <v>16.133400000000002</v>
          </cell>
          <cell r="J1723">
            <v>21.315300000000001</v>
          </cell>
          <cell r="K1723">
            <v>14.039349999999999</v>
          </cell>
        </row>
        <row r="1724">
          <cell r="A1724" t="str">
            <v>NEMVEDRAFT_v1g115638</v>
          </cell>
          <cell r="B1724" t="str">
            <v>kelch-like protein diablo-like</v>
          </cell>
          <cell r="C1724">
            <v>6.5731000000000003E-4</v>
          </cell>
          <cell r="D1724">
            <v>20.568350000000002</v>
          </cell>
          <cell r="E1724">
            <v>59.664649999999995</v>
          </cell>
          <cell r="F1724">
            <v>29.760550000000002</v>
          </cell>
          <cell r="G1724">
            <v>18.98385</v>
          </cell>
          <cell r="H1724">
            <v>13.01545</v>
          </cell>
          <cell r="I1724">
            <v>45.328099999999999</v>
          </cell>
          <cell r="J1724">
            <v>15.2468</v>
          </cell>
          <cell r="K1724">
            <v>32.7408</v>
          </cell>
        </row>
        <row r="1725">
          <cell r="A1725" t="str">
            <v>NEMVEDRAFT_v1g244570</v>
          </cell>
          <cell r="B1725" t="str">
            <v>predicted protein</v>
          </cell>
          <cell r="C1725">
            <v>6.5974499999999999E-4</v>
          </cell>
          <cell r="D1725">
            <v>595.85300000000007</v>
          </cell>
          <cell r="E1725">
            <v>1289.3249999999998</v>
          </cell>
          <cell r="F1725">
            <v>507.255</v>
          </cell>
          <cell r="G1725">
            <v>412.94150000000002</v>
          </cell>
          <cell r="H1725">
            <v>451.08949999999999</v>
          </cell>
          <cell r="I1725">
            <v>921.97250000000008</v>
          </cell>
          <cell r="J1725">
            <v>691.45299999999997</v>
          </cell>
          <cell r="K1725">
            <v>596.82249999999999</v>
          </cell>
        </row>
        <row r="1726">
          <cell r="A1726" t="str">
            <v>NEMVEDRAFT_v1g79796</v>
          </cell>
          <cell r="B1726" t="str">
            <v>von willebrand factor type egf and pentraxin domain-containing protein 1</v>
          </cell>
          <cell r="C1726">
            <v>6.5974499999999999E-4</v>
          </cell>
          <cell r="D1726">
            <v>33.650449999999999</v>
          </cell>
          <cell r="E1726">
            <v>43.390349999999998</v>
          </cell>
          <cell r="F1726">
            <v>71.414500000000004</v>
          </cell>
          <cell r="G1726">
            <v>97.37415</v>
          </cell>
          <cell r="H1726">
            <v>31.183299999999999</v>
          </cell>
          <cell r="I1726">
            <v>24.742149999999999</v>
          </cell>
          <cell r="J1726">
            <v>13.129280000000001</v>
          </cell>
          <cell r="K1726">
            <v>71.337500000000006</v>
          </cell>
        </row>
        <row r="1727">
          <cell r="A1727" t="str">
            <v>NEMVEDRAFT_v1g135094</v>
          </cell>
          <cell r="B1727" t="str">
            <v>membrane metallo-endopeptidase-like 1-like</v>
          </cell>
          <cell r="C1727">
            <v>6.6136999999999999E-4</v>
          </cell>
          <cell r="D1727">
            <v>17.309100000000001</v>
          </cell>
          <cell r="E1727">
            <v>8.7907899999999994</v>
          </cell>
          <cell r="F1727">
            <v>26.494450000000001</v>
          </cell>
          <cell r="G1727">
            <v>40.099299999999999</v>
          </cell>
          <cell r="H1727">
            <v>23.465350000000001</v>
          </cell>
          <cell r="I1727">
            <v>9.2859200000000008</v>
          </cell>
          <cell r="J1727">
            <v>24.802850000000003</v>
          </cell>
          <cell r="K1727">
            <v>34.7759</v>
          </cell>
        </row>
        <row r="1728">
          <cell r="A1728" t="str">
            <v>NEMVEDRAFT_v1g158927</v>
          </cell>
          <cell r="B1728" t="str">
            <v>short-chain dehydrogenase</v>
          </cell>
          <cell r="C1728">
            <v>6.6394700000000002E-4</v>
          </cell>
          <cell r="D1728">
            <v>153.423</v>
          </cell>
          <cell r="E1728">
            <v>105.96684999999999</v>
          </cell>
          <cell r="F1728">
            <v>50.027850000000001</v>
          </cell>
          <cell r="G1728">
            <v>78.905749999999998</v>
          </cell>
          <cell r="H1728">
            <v>128.06700000000001</v>
          </cell>
          <cell r="I1728">
            <v>142.6925</v>
          </cell>
          <cell r="J1728">
            <v>61.565199999999997</v>
          </cell>
          <cell r="K1728">
            <v>83.562799999999996</v>
          </cell>
        </row>
        <row r="1729">
          <cell r="A1729" t="str">
            <v>NEMVEDRAFT_v1g97848</v>
          </cell>
          <cell r="B1729" t="str">
            <v>retinol dehydrogenase 8-like</v>
          </cell>
          <cell r="C1729">
            <v>6.6394700000000002E-4</v>
          </cell>
          <cell r="D1729">
            <v>11.539400000000001</v>
          </cell>
          <cell r="E1729">
            <v>42.552750000000003</v>
          </cell>
          <cell r="F1729">
            <v>35.826500000000003</v>
          </cell>
          <cell r="G1729">
            <v>28.9283</v>
          </cell>
          <cell r="H1729">
            <v>11.347245000000001</v>
          </cell>
          <cell r="I1729">
            <v>39.1404</v>
          </cell>
          <cell r="J1729">
            <v>29.743499999999997</v>
          </cell>
          <cell r="K1729">
            <v>20.0914</v>
          </cell>
        </row>
        <row r="1730">
          <cell r="A1730" t="str">
            <v>NEMVEDRAFT_v1g247771</v>
          </cell>
          <cell r="B1730" t="str">
            <v>pcna-interacting partner</v>
          </cell>
          <cell r="C1730">
            <v>6.6498900000000005E-4</v>
          </cell>
          <cell r="D1730">
            <v>11.451450000000001</v>
          </cell>
          <cell r="E1730">
            <v>4.6419750000000004</v>
          </cell>
          <cell r="F1730">
            <v>12.646049999999999</v>
          </cell>
          <cell r="G1730">
            <v>60.438949999999998</v>
          </cell>
          <cell r="H1730">
            <v>22.583549999999999</v>
          </cell>
          <cell r="I1730">
            <v>13.703635</v>
          </cell>
          <cell r="J1730">
            <v>16.353649999999998</v>
          </cell>
          <cell r="K1730">
            <v>24.678600000000003</v>
          </cell>
        </row>
        <row r="1731">
          <cell r="A1731" t="str">
            <v>NEMVEDRAFT_v1g196975</v>
          </cell>
          <cell r="B1731" t="str">
            <v>kinesin k39</v>
          </cell>
          <cell r="C1731">
            <v>6.7289699999999999E-4</v>
          </cell>
          <cell r="D1731">
            <v>11.891344999999999</v>
          </cell>
          <cell r="E1731">
            <v>1.18103</v>
          </cell>
          <cell r="F1731">
            <v>0.903285</v>
          </cell>
          <cell r="G1731">
            <v>4.3745250000000002</v>
          </cell>
          <cell r="H1731">
            <v>9.7530749999999991</v>
          </cell>
          <cell r="I1731">
            <v>2.4907750000000002</v>
          </cell>
          <cell r="J1731">
            <v>2.2320700000000002</v>
          </cell>
          <cell r="K1731">
            <v>5.4817400000000003</v>
          </cell>
        </row>
        <row r="1732">
          <cell r="A1732" t="str">
            <v>NEMVEDRAFT_v1g101680</v>
          </cell>
          <cell r="B1732" t="str">
            <v>homeobox even-skipped homolog protein 1</v>
          </cell>
          <cell r="C1732">
            <v>6.7737099999999996E-4</v>
          </cell>
          <cell r="D1732">
            <v>2.5104350000000002</v>
          </cell>
          <cell r="E1732">
            <v>9.2839349999999996</v>
          </cell>
          <cell r="F1732">
            <v>5.9222000000000001</v>
          </cell>
          <cell r="G1732">
            <v>31.898600000000002</v>
          </cell>
          <cell r="H1732">
            <v>4.0147049999999993</v>
          </cell>
          <cell r="I1732">
            <v>5.597715</v>
          </cell>
          <cell r="J1732">
            <v>6.1961250000000003</v>
          </cell>
          <cell r="K1732">
            <v>8.5327000000000002</v>
          </cell>
        </row>
        <row r="1733">
          <cell r="A1733" t="str">
            <v>NEMVEDRAFT_v1g87968</v>
          </cell>
          <cell r="B1733" t="str">
            <v>protein</v>
          </cell>
          <cell r="C1733">
            <v>6.7915399999999996E-4</v>
          </cell>
          <cell r="D1733">
            <v>963.86149999999998</v>
          </cell>
          <cell r="E1733">
            <v>1352.59</v>
          </cell>
          <cell r="F1733">
            <v>882.83300000000008</v>
          </cell>
          <cell r="G1733">
            <v>663.08950000000004</v>
          </cell>
          <cell r="H1733">
            <v>554.35749999999996</v>
          </cell>
          <cell r="I1733">
            <v>2504.08</v>
          </cell>
          <cell r="J1733">
            <v>663.69200000000001</v>
          </cell>
          <cell r="K1733">
            <v>735.05099999999993</v>
          </cell>
        </row>
        <row r="1734">
          <cell r="A1734" t="str">
            <v>NEMVEDRAFT_v1g238788</v>
          </cell>
          <cell r="B1734" t="str">
            <v>cg4611 cg4611-pa</v>
          </cell>
          <cell r="C1734">
            <v>6.8202200000000001E-4</v>
          </cell>
          <cell r="D1734">
            <v>338.45650000000001</v>
          </cell>
          <cell r="E1734">
            <v>153.19299999999998</v>
          </cell>
          <cell r="F1734">
            <v>126.23349999999999</v>
          </cell>
          <cell r="G1734">
            <v>144.31799999999998</v>
          </cell>
          <cell r="H1734">
            <v>308.45400000000001</v>
          </cell>
          <cell r="I1734">
            <v>180.49549999999999</v>
          </cell>
          <cell r="J1734">
            <v>157.31200000000001</v>
          </cell>
          <cell r="K1734">
            <v>177.42250000000001</v>
          </cell>
        </row>
        <row r="1735">
          <cell r="A1735" t="str">
            <v>NEMVEDRAFT_v1g246601</v>
          </cell>
          <cell r="B1735" t="str">
            <v>predicted protein</v>
          </cell>
          <cell r="C1735">
            <v>6.8202200000000001E-4</v>
          </cell>
          <cell r="D1735">
            <v>317.74549999999999</v>
          </cell>
          <cell r="E1735">
            <v>601.72649999999999</v>
          </cell>
          <cell r="F1735">
            <v>571.51150000000007</v>
          </cell>
          <cell r="G1735">
            <v>513.01949999999999</v>
          </cell>
          <cell r="H1735">
            <v>239.30700000000002</v>
          </cell>
          <cell r="I1735">
            <v>837.43650000000002</v>
          </cell>
          <cell r="J1735">
            <v>474.25700000000001</v>
          </cell>
          <cell r="K1735">
            <v>475.23</v>
          </cell>
        </row>
        <row r="1736">
          <cell r="A1736" t="str">
            <v>NEMVEDRAFT_v1g212543</v>
          </cell>
          <cell r="B1736" t="str">
            <v>Delta-like protein</v>
          </cell>
          <cell r="C1736">
            <v>6.8202200000000001E-4</v>
          </cell>
          <cell r="D1736">
            <v>87.824250000000006</v>
          </cell>
          <cell r="E1736">
            <v>35.374499999999998</v>
          </cell>
          <cell r="F1736">
            <v>35.766849999999998</v>
          </cell>
          <cell r="G1736">
            <v>44.748750000000001</v>
          </cell>
          <cell r="H1736">
            <v>156.148</v>
          </cell>
          <cell r="I1736">
            <v>30.999600000000001</v>
          </cell>
          <cell r="J1736">
            <v>133.67945</v>
          </cell>
          <cell r="K1736">
            <v>155.07499999999999</v>
          </cell>
        </row>
        <row r="1737">
          <cell r="A1737" t="str">
            <v>NEMVEDRAFT_v1g210728</v>
          </cell>
          <cell r="B1737" t="str">
            <v>calcium calmodulin-dependent protein kinase type ii alpha chain-like</v>
          </cell>
          <cell r="C1737">
            <v>6.9271100000000004E-4</v>
          </cell>
          <cell r="D1737">
            <v>76.743250000000003</v>
          </cell>
          <cell r="E1737">
            <v>99.000150000000005</v>
          </cell>
          <cell r="F1737">
            <v>30.855499999999999</v>
          </cell>
          <cell r="G1737">
            <v>30.026399999999999</v>
          </cell>
          <cell r="H1737">
            <v>56.776200000000003</v>
          </cell>
          <cell r="I1737">
            <v>36.640900000000002</v>
          </cell>
          <cell r="J1737">
            <v>18.21855</v>
          </cell>
          <cell r="K1737">
            <v>52.8322</v>
          </cell>
        </row>
        <row r="1738">
          <cell r="A1738" t="str">
            <v>NEMVEDRAFT_v1g241169</v>
          </cell>
          <cell r="B1738" t="str">
            <v>predicted protein</v>
          </cell>
          <cell r="C1738">
            <v>6.9692799999999998E-4</v>
          </cell>
          <cell r="D1738">
            <v>144.083</v>
          </cell>
          <cell r="E1738">
            <v>201.452</v>
          </cell>
          <cell r="F1738">
            <v>117.51824999999999</v>
          </cell>
          <cell r="G1738">
            <v>197.072</v>
          </cell>
          <cell r="H1738">
            <v>95.896299999999997</v>
          </cell>
          <cell r="I1738">
            <v>269.86750000000001</v>
          </cell>
          <cell r="J1738">
            <v>81.156399999999991</v>
          </cell>
          <cell r="K1738">
            <v>101.91855000000001</v>
          </cell>
        </row>
        <row r="1739">
          <cell r="A1739" t="str">
            <v>NEMVEDRAFT_v1g128576</v>
          </cell>
          <cell r="B1739" t="str">
            <v>--</v>
          </cell>
          <cell r="C1739">
            <v>6.9775100000000004E-4</v>
          </cell>
          <cell r="D1739">
            <v>1</v>
          </cell>
          <cell r="E1739">
            <v>30.465350000000001</v>
          </cell>
          <cell r="F1739">
            <v>1</v>
          </cell>
          <cell r="G1739">
            <v>1</v>
          </cell>
          <cell r="H1739">
            <v>1</v>
          </cell>
          <cell r="I1739">
            <v>1</v>
          </cell>
          <cell r="J1739">
            <v>1</v>
          </cell>
          <cell r="K1739">
            <v>1</v>
          </cell>
        </row>
        <row r="1740">
          <cell r="A1740" t="str">
            <v>NEMVEDRAFT_v1g209659</v>
          </cell>
          <cell r="B1740" t="str">
            <v>wd repeat-containing protein 49</v>
          </cell>
          <cell r="C1740">
            <v>7.0433799999999999E-4</v>
          </cell>
          <cell r="D1740">
            <v>1.997665</v>
          </cell>
          <cell r="E1740">
            <v>1</v>
          </cell>
          <cell r="F1740">
            <v>9.0387500000000003</v>
          </cell>
          <cell r="G1740">
            <v>1.274905</v>
          </cell>
          <cell r="H1740">
            <v>27.498550000000002</v>
          </cell>
          <cell r="I1740">
            <v>6.12385</v>
          </cell>
          <cell r="J1740">
            <v>7.0660450000000008</v>
          </cell>
          <cell r="K1740">
            <v>1.0952250000000001</v>
          </cell>
        </row>
        <row r="1741">
          <cell r="A1741" t="str">
            <v>NEMVEDRAFT_v1g195005</v>
          </cell>
          <cell r="B1741" t="str">
            <v>26s proteasome non-atpase regulatory subunit 6</v>
          </cell>
          <cell r="C1741">
            <v>7.0632699999999997E-4</v>
          </cell>
          <cell r="D1741">
            <v>193.24</v>
          </cell>
          <cell r="E1741">
            <v>424.16549999999995</v>
          </cell>
          <cell r="F1741">
            <v>595.84550000000002</v>
          </cell>
          <cell r="G1741">
            <v>540.91250000000002</v>
          </cell>
          <cell r="H1741">
            <v>254.40699999999998</v>
          </cell>
          <cell r="I1741">
            <v>542.53949999999998</v>
          </cell>
          <cell r="J1741">
            <v>475.69299999999998</v>
          </cell>
          <cell r="K1741">
            <v>470.74950000000001</v>
          </cell>
        </row>
        <row r="1742">
          <cell r="A1742" t="str">
            <v>NEMVEDRAFT_v1g171044</v>
          </cell>
          <cell r="B1742" t="str">
            <v>follistatin-related protein 1 precursor</v>
          </cell>
          <cell r="C1742">
            <v>7.1552200000000001E-4</v>
          </cell>
          <cell r="D1742">
            <v>5546.47</v>
          </cell>
          <cell r="E1742">
            <v>4108.8999999999996</v>
          </cell>
          <cell r="F1742">
            <v>2631.2849999999999</v>
          </cell>
          <cell r="G1742">
            <v>5164.74</v>
          </cell>
          <cell r="H1742">
            <v>3369.7</v>
          </cell>
          <cell r="I1742">
            <v>2120.5950000000003</v>
          </cell>
          <cell r="J1742">
            <v>2380.16</v>
          </cell>
          <cell r="K1742">
            <v>6187.77</v>
          </cell>
        </row>
        <row r="1743">
          <cell r="A1743" t="str">
            <v>NEMVEDRAFT_v1g20002</v>
          </cell>
          <cell r="B1743" t="str">
            <v>von willebrand factor type egf and pentraxin domain-containing protein 1</v>
          </cell>
          <cell r="C1743">
            <v>7.1757199999999998E-4</v>
          </cell>
          <cell r="D1743">
            <v>69.829800000000006</v>
          </cell>
          <cell r="E1743">
            <v>145.20099999999999</v>
          </cell>
          <cell r="F1743">
            <v>211.52499999999998</v>
          </cell>
          <cell r="G1743">
            <v>145.9325</v>
          </cell>
          <cell r="H1743">
            <v>55.2346</v>
          </cell>
          <cell r="I1743">
            <v>111.745</v>
          </cell>
          <cell r="J1743">
            <v>133.499</v>
          </cell>
          <cell r="K1743">
            <v>75.382550000000009</v>
          </cell>
        </row>
        <row r="1744">
          <cell r="A1744" t="str">
            <v>NEMVEDRAFT_v1g83057</v>
          </cell>
          <cell r="B1744" t="str">
            <v>calpain-a-like isoform 1</v>
          </cell>
          <cell r="C1744">
            <v>7.1794100000000004E-4</v>
          </cell>
          <cell r="D1744">
            <v>14.424250000000001</v>
          </cell>
          <cell r="E1744">
            <v>14.082495</v>
          </cell>
          <cell r="F1744">
            <v>5.1684850000000004</v>
          </cell>
          <cell r="G1744">
            <v>27.378500000000003</v>
          </cell>
          <cell r="H1744">
            <v>22.786999999999999</v>
          </cell>
          <cell r="I1744">
            <v>9.2510750000000002</v>
          </cell>
          <cell r="J1744">
            <v>3.7166250000000001</v>
          </cell>
          <cell r="K1744">
            <v>9.7979699999999994</v>
          </cell>
        </row>
        <row r="1745">
          <cell r="A1745" t="str">
            <v>NEMVEDRAFT_v1g215491</v>
          </cell>
          <cell r="B1745" t="str">
            <v>predicted protein</v>
          </cell>
          <cell r="C1745">
            <v>7.1928900000000002E-4</v>
          </cell>
          <cell r="D1745">
            <v>62.23095</v>
          </cell>
          <cell r="E1745">
            <v>134.8365</v>
          </cell>
          <cell r="F1745">
            <v>75.116600000000005</v>
          </cell>
          <cell r="G1745">
            <v>82.781049999999993</v>
          </cell>
          <cell r="H1745">
            <v>44.143299999999996</v>
          </cell>
          <cell r="I1745">
            <v>150.02549999999999</v>
          </cell>
          <cell r="J1745">
            <v>72.249049999999997</v>
          </cell>
          <cell r="K1745">
            <v>82.571899999999999</v>
          </cell>
        </row>
        <row r="1746">
          <cell r="A1746" t="str">
            <v>NEMVEDRAFT_v1g205600</v>
          </cell>
          <cell r="B1746" t="str">
            <v>organic cation transporter</v>
          </cell>
          <cell r="C1746">
            <v>7.2395700000000001E-4</v>
          </cell>
          <cell r="D1746">
            <v>84.959900000000005</v>
          </cell>
          <cell r="E1746">
            <v>35.992899999999999</v>
          </cell>
          <cell r="F1746">
            <v>25.986150000000002</v>
          </cell>
          <cell r="G1746">
            <v>43.521249999999995</v>
          </cell>
          <cell r="H1746">
            <v>63.356449999999995</v>
          </cell>
          <cell r="I1746">
            <v>35.98115</v>
          </cell>
          <cell r="J1746">
            <v>25.146450000000002</v>
          </cell>
          <cell r="K1746">
            <v>48.590800000000002</v>
          </cell>
        </row>
        <row r="1747">
          <cell r="A1747" t="str">
            <v>NEMVEDRAFT_v1g186240</v>
          </cell>
          <cell r="B1747" t="str">
            <v>protein cip2a isoform 1</v>
          </cell>
          <cell r="C1747">
            <v>7.28219E-4</v>
          </cell>
          <cell r="D1747">
            <v>95.378199999999993</v>
          </cell>
          <cell r="E1747">
            <v>66.22444999999999</v>
          </cell>
          <cell r="F1747">
            <v>84.10745</v>
          </cell>
          <cell r="G1747">
            <v>183.96699999999998</v>
          </cell>
          <cell r="H1747">
            <v>160.25549999999998</v>
          </cell>
          <cell r="I1747">
            <v>74.522850000000005</v>
          </cell>
          <cell r="J1747">
            <v>97.111249999999998</v>
          </cell>
          <cell r="K1747">
            <v>177.25150000000002</v>
          </cell>
        </row>
        <row r="1748">
          <cell r="A1748" t="str">
            <v>NEMVEDRAFT_v1g237274</v>
          </cell>
          <cell r="B1748" t="str">
            <v>orn dap arg decarboxylase 2</v>
          </cell>
          <cell r="C1748">
            <v>7.3410499999999998E-4</v>
          </cell>
          <cell r="D1748">
            <v>699.62599999999998</v>
          </cell>
          <cell r="E1748">
            <v>1296.6149999999998</v>
          </cell>
          <cell r="F1748">
            <v>473.99400000000003</v>
          </cell>
          <cell r="G1748">
            <v>585.02150000000006</v>
          </cell>
          <cell r="H1748">
            <v>655.13149999999996</v>
          </cell>
          <cell r="I1748">
            <v>1696.75</v>
          </cell>
          <cell r="J1748">
            <v>1125.8800000000001</v>
          </cell>
          <cell r="K1748">
            <v>927.53800000000001</v>
          </cell>
        </row>
        <row r="1749">
          <cell r="A1749" t="str">
            <v>NEMVEDRAFT_v1g205233</v>
          </cell>
          <cell r="B1749" t="str">
            <v>upf0691 protein c9orf116 homolog</v>
          </cell>
          <cell r="C1749">
            <v>7.3866199999999996E-4</v>
          </cell>
          <cell r="D1749">
            <v>67.937250000000006</v>
          </cell>
          <cell r="E1749">
            <v>86.6554</v>
          </cell>
          <cell r="F1749">
            <v>137.54050000000001</v>
          </cell>
          <cell r="G1749">
            <v>71.029049999999998</v>
          </cell>
          <cell r="H1749">
            <v>97.305800000000005</v>
          </cell>
          <cell r="I1749">
            <v>308.84499999999997</v>
          </cell>
          <cell r="J1749">
            <v>171.58749999999998</v>
          </cell>
          <cell r="K1749">
            <v>73.739850000000004</v>
          </cell>
        </row>
        <row r="1750">
          <cell r="A1750" t="str">
            <v>NEMVEDRAFT_v1g193638</v>
          </cell>
          <cell r="B1750" t="str">
            <v>ef-hand domain-containing family member c2-like</v>
          </cell>
          <cell r="C1750">
            <v>7.39498E-4</v>
          </cell>
          <cell r="D1750">
            <v>139.02904999999998</v>
          </cell>
          <cell r="E1750">
            <v>208.23899999999998</v>
          </cell>
          <cell r="F1750">
            <v>394.79150000000004</v>
          </cell>
          <cell r="G1750">
            <v>184.61150000000001</v>
          </cell>
          <cell r="H1750">
            <v>377.58299999999997</v>
          </cell>
          <cell r="I1750">
            <v>459.0385</v>
          </cell>
          <cell r="J1750">
            <v>504.00700000000006</v>
          </cell>
          <cell r="K1750">
            <v>139.54599999999999</v>
          </cell>
        </row>
        <row r="1751">
          <cell r="A1751" t="str">
            <v>NEMVEDRAFT_v1g188431</v>
          </cell>
          <cell r="B1751" t="str">
            <v>dna mismatch repair protein msh2</v>
          </cell>
          <cell r="C1751">
            <v>7.4505399999999999E-4</v>
          </cell>
          <cell r="D1751">
            <v>39.111199999999997</v>
          </cell>
          <cell r="E1751">
            <v>21.879149999999999</v>
          </cell>
          <cell r="F1751">
            <v>33.714950000000002</v>
          </cell>
          <cell r="G1751">
            <v>68.575950000000006</v>
          </cell>
          <cell r="H1751">
            <v>41.941749999999999</v>
          </cell>
          <cell r="I1751">
            <v>21.696249999999999</v>
          </cell>
          <cell r="J1751">
            <v>52.689300000000003</v>
          </cell>
          <cell r="K1751">
            <v>74.834000000000003</v>
          </cell>
        </row>
        <row r="1752">
          <cell r="A1752" t="str">
            <v>NEMVEDRAFT_v1g120496</v>
          </cell>
          <cell r="B1752" t="str">
            <v>basic fibroblast growth factor receptor 1 isoform 3</v>
          </cell>
          <cell r="C1752">
            <v>7.4688200000000004E-4</v>
          </cell>
          <cell r="D1752">
            <v>10318.150000000001</v>
          </cell>
          <cell r="E1752">
            <v>15021.7</v>
          </cell>
          <cell r="F1752">
            <v>8883.48</v>
          </cell>
          <cell r="G1752">
            <v>5832.7150000000001</v>
          </cell>
          <cell r="H1752">
            <v>9211.0499999999993</v>
          </cell>
          <cell r="I1752">
            <v>12509.55</v>
          </cell>
          <cell r="J1752">
            <v>6786.6299999999992</v>
          </cell>
          <cell r="K1752">
            <v>5454.6049999999996</v>
          </cell>
        </row>
        <row r="1753">
          <cell r="A1753" t="str">
            <v>NEMVEDRAFT_v1g14178</v>
          </cell>
          <cell r="B1753" t="str">
            <v>cocaine esterase-like</v>
          </cell>
          <cell r="C1753">
            <v>7.4943600000000003E-4</v>
          </cell>
          <cell r="D1753">
            <v>17.39705</v>
          </cell>
          <cell r="E1753">
            <v>5.2916949999999998</v>
          </cell>
          <cell r="F1753">
            <v>3.8643900000000002</v>
          </cell>
          <cell r="G1753">
            <v>6.6508950000000002</v>
          </cell>
          <cell r="H1753">
            <v>16.44425</v>
          </cell>
          <cell r="I1753">
            <v>4.3479650000000003</v>
          </cell>
          <cell r="J1753">
            <v>3.09937</v>
          </cell>
          <cell r="K1753">
            <v>9.1778200000000005</v>
          </cell>
        </row>
        <row r="1754">
          <cell r="A1754" t="str">
            <v>NEMVEDRAFT_v1g238375</v>
          </cell>
          <cell r="B1754" t="str">
            <v>2og-fe oxygenase</v>
          </cell>
          <cell r="C1754">
            <v>7.6811800000000003E-4</v>
          </cell>
          <cell r="D1754">
            <v>71.129000000000005</v>
          </cell>
          <cell r="E1754">
            <v>25.87135</v>
          </cell>
          <cell r="F1754">
            <v>30.101749999999999</v>
          </cell>
          <cell r="G1754">
            <v>42.74635</v>
          </cell>
          <cell r="H1754">
            <v>67.041250000000005</v>
          </cell>
          <cell r="I1754">
            <v>26.695250000000001</v>
          </cell>
          <cell r="J1754">
            <v>24.776600000000002</v>
          </cell>
          <cell r="K1754">
            <v>35.617150000000002</v>
          </cell>
        </row>
        <row r="1755">
          <cell r="A1755" t="str">
            <v>NEMVEDRAFT_v1g244721</v>
          </cell>
          <cell r="B1755" t="str">
            <v>protein</v>
          </cell>
          <cell r="C1755">
            <v>7.6811800000000003E-4</v>
          </cell>
          <cell r="D1755">
            <v>48.490099999999998</v>
          </cell>
          <cell r="E1755">
            <v>11.29575</v>
          </cell>
          <cell r="F1755">
            <v>9.6311700000000009</v>
          </cell>
          <cell r="G1755">
            <v>11.75198</v>
          </cell>
          <cell r="H1755">
            <v>36.628749999999997</v>
          </cell>
          <cell r="I1755">
            <v>17.97315</v>
          </cell>
          <cell r="J1755">
            <v>12.13958</v>
          </cell>
          <cell r="K1755">
            <v>18.676450000000003</v>
          </cell>
        </row>
        <row r="1756">
          <cell r="A1756" t="str">
            <v>NEMVEDRAFT_v1g236436</v>
          </cell>
          <cell r="B1756" t="str">
            <v>ephrin-b2</v>
          </cell>
          <cell r="C1756">
            <v>7.7939600000000002E-4</v>
          </cell>
          <cell r="D1756">
            <v>392.02099999999996</v>
          </cell>
          <cell r="E1756">
            <v>148.363</v>
          </cell>
          <cell r="F1756">
            <v>149.20600000000002</v>
          </cell>
          <cell r="G1756">
            <v>158.13549999999998</v>
          </cell>
          <cell r="H1756">
            <v>295.80849999999998</v>
          </cell>
          <cell r="I1756">
            <v>188.54949999999999</v>
          </cell>
          <cell r="J1756">
            <v>187.72499999999999</v>
          </cell>
          <cell r="K1756">
            <v>156.01249999999999</v>
          </cell>
        </row>
        <row r="1757">
          <cell r="A1757" t="str">
            <v>NEMVEDRAFT_v1g232941</v>
          </cell>
          <cell r="B1757" t="str">
            <v>kinesin-like protein kif22-like</v>
          </cell>
          <cell r="C1757">
            <v>7.8020300000000004E-4</v>
          </cell>
          <cell r="D1757">
            <v>180.596</v>
          </cell>
          <cell r="E1757">
            <v>63.852549999999994</v>
          </cell>
          <cell r="F1757">
            <v>75.762749999999997</v>
          </cell>
          <cell r="G1757">
            <v>170.60050000000001</v>
          </cell>
          <cell r="H1757">
            <v>180.46100000000001</v>
          </cell>
          <cell r="I1757">
            <v>104.863</v>
          </cell>
          <cell r="J1757">
            <v>84.909649999999999</v>
          </cell>
          <cell r="K1757">
            <v>123.15</v>
          </cell>
        </row>
        <row r="1758">
          <cell r="A1758" t="str">
            <v>EMNVEG_estExt_fgenesh1_pg.C_120145</v>
          </cell>
          <cell r="B1758" t="str">
            <v>--</v>
          </cell>
          <cell r="C1758">
            <v>7.8132500000000003E-4</v>
          </cell>
          <cell r="D1758">
            <v>202.81950000000001</v>
          </cell>
          <cell r="E1758">
            <v>55.609750000000005</v>
          </cell>
          <cell r="F1758">
            <v>70.875900000000001</v>
          </cell>
          <cell r="G1758">
            <v>94.275300000000001</v>
          </cell>
          <cell r="H1758">
            <v>217.929</v>
          </cell>
          <cell r="I1758">
            <v>150.17349999999999</v>
          </cell>
          <cell r="J1758">
            <v>134.15275</v>
          </cell>
          <cell r="K1758">
            <v>123.1755</v>
          </cell>
        </row>
        <row r="1759">
          <cell r="A1759" t="str">
            <v>NEMVEDRAFT_v1g236931</v>
          </cell>
          <cell r="B1759" t="str">
            <v>morn repeat-containing protein 3-like</v>
          </cell>
          <cell r="C1759">
            <v>7.8268100000000002E-4</v>
          </cell>
          <cell r="D1759">
            <v>142.8965</v>
          </cell>
          <cell r="E1759">
            <v>175.93299999999999</v>
          </cell>
          <cell r="F1759">
            <v>273.99150000000003</v>
          </cell>
          <cell r="G1759">
            <v>150.00049999999999</v>
          </cell>
          <cell r="H1759">
            <v>195.01249999999999</v>
          </cell>
          <cell r="I1759">
            <v>510.25800000000004</v>
          </cell>
          <cell r="J1759">
            <v>365.50850000000003</v>
          </cell>
          <cell r="K1759">
            <v>140.387</v>
          </cell>
        </row>
        <row r="1760">
          <cell r="A1760" t="str">
            <v>NEMVEDRAFT_v1g198929</v>
          </cell>
          <cell r="B1760" t="str">
            <v>neuronal acetylcholine receptor subunit beta-3</v>
          </cell>
          <cell r="C1760">
            <v>7.9000000000000001E-4</v>
          </cell>
          <cell r="D1760">
            <v>34.970100000000002</v>
          </cell>
          <cell r="E1760">
            <v>10.677344999999999</v>
          </cell>
          <cell r="F1760">
            <v>5.8205349999999996</v>
          </cell>
          <cell r="G1760">
            <v>17.563300000000002</v>
          </cell>
          <cell r="H1760">
            <v>20.147500000000001</v>
          </cell>
          <cell r="I1760">
            <v>6.8038750000000006</v>
          </cell>
          <cell r="J1760">
            <v>9.2928850000000001</v>
          </cell>
          <cell r="K1760">
            <v>13.3444</v>
          </cell>
        </row>
        <row r="1761">
          <cell r="A1761" t="str">
            <v>NEMVEDRAFT_v1g241950</v>
          </cell>
          <cell r="B1761" t="str">
            <v>predicted protein</v>
          </cell>
          <cell r="C1761">
            <v>7.94131E-4</v>
          </cell>
          <cell r="D1761">
            <v>59.391100000000002</v>
          </cell>
          <cell r="E1761">
            <v>69.441800000000001</v>
          </cell>
          <cell r="F1761">
            <v>28.373449999999998</v>
          </cell>
          <cell r="G1761">
            <v>49.978200000000001</v>
          </cell>
          <cell r="H1761">
            <v>97.725250000000003</v>
          </cell>
          <cell r="I1761">
            <v>91.844999999999999</v>
          </cell>
          <cell r="J1761">
            <v>32.209899999999998</v>
          </cell>
          <cell r="K1761">
            <v>51.887750000000004</v>
          </cell>
        </row>
        <row r="1762">
          <cell r="A1762" t="str">
            <v>NEMVEDRAFT_v1g1897</v>
          </cell>
          <cell r="B1762" t="str">
            <v>protein</v>
          </cell>
          <cell r="C1762">
            <v>7.9510300000000002E-4</v>
          </cell>
          <cell r="D1762">
            <v>17.309100000000001</v>
          </cell>
          <cell r="E1762">
            <v>90.436099999999996</v>
          </cell>
          <cell r="F1762">
            <v>44.362750000000005</v>
          </cell>
          <cell r="G1762">
            <v>28.088750000000001</v>
          </cell>
          <cell r="H1762">
            <v>14.042249999999999</v>
          </cell>
          <cell r="I1762">
            <v>36.016000000000005</v>
          </cell>
          <cell r="J1762">
            <v>38.05715</v>
          </cell>
          <cell r="K1762">
            <v>34.03105</v>
          </cell>
        </row>
        <row r="1763">
          <cell r="A1763" t="str">
            <v>NEMVEDRAFT_v1g245327</v>
          </cell>
          <cell r="B1763" t="str">
            <v>predicted protein</v>
          </cell>
          <cell r="C1763">
            <v>7.9747399999999995E-4</v>
          </cell>
          <cell r="D1763">
            <v>16.251349999999999</v>
          </cell>
          <cell r="E1763">
            <v>16.65005</v>
          </cell>
          <cell r="F1763">
            <v>44.458600000000004</v>
          </cell>
          <cell r="G1763">
            <v>15.948875000000001</v>
          </cell>
          <cell r="H1763">
            <v>19.725099999999998</v>
          </cell>
          <cell r="I1763">
            <v>37.204750000000004</v>
          </cell>
          <cell r="J1763">
            <v>50.204599999999999</v>
          </cell>
          <cell r="K1763">
            <v>17.6357</v>
          </cell>
        </row>
        <row r="1764">
          <cell r="A1764" t="str">
            <v>NEMVEDRAFT_v1g210633</v>
          </cell>
          <cell r="B1764" t="str">
            <v>predicted protein</v>
          </cell>
          <cell r="C1764">
            <v>7.9878499999999999E-4</v>
          </cell>
          <cell r="D1764">
            <v>19.841999999999999</v>
          </cell>
          <cell r="E1764">
            <v>45.370800000000003</v>
          </cell>
          <cell r="F1764">
            <v>46.713899999999995</v>
          </cell>
          <cell r="G1764">
            <v>82.136300000000006</v>
          </cell>
          <cell r="H1764">
            <v>24.344200000000001</v>
          </cell>
          <cell r="I1764">
            <v>52.69585</v>
          </cell>
          <cell r="J1764">
            <v>50.933750000000003</v>
          </cell>
          <cell r="K1764">
            <v>59.183549999999997</v>
          </cell>
        </row>
        <row r="1765">
          <cell r="A1765" t="str">
            <v>NEMVEDRAFT_v1g240426</v>
          </cell>
          <cell r="B1765" t="str">
            <v>uncharacterized sodium-dependent transporter hi_0736-like</v>
          </cell>
          <cell r="C1765">
            <v>7.9954500000000003E-4</v>
          </cell>
          <cell r="D1765">
            <v>106.67185000000001</v>
          </cell>
          <cell r="E1765">
            <v>39.429349999999999</v>
          </cell>
          <cell r="F1765">
            <v>34.0199</v>
          </cell>
          <cell r="G1765">
            <v>42.165400000000005</v>
          </cell>
          <cell r="H1765">
            <v>98.406400000000005</v>
          </cell>
          <cell r="I1765">
            <v>41.596299999999999</v>
          </cell>
          <cell r="J1765">
            <v>61.705950000000001</v>
          </cell>
          <cell r="K1765">
            <v>69.17765</v>
          </cell>
        </row>
        <row r="1766">
          <cell r="A1766" t="str">
            <v>NEMVEDRAFT_v1g213468</v>
          </cell>
          <cell r="B1766" t="str">
            <v>receptor for egg jelly-like partial</v>
          </cell>
          <cell r="C1766">
            <v>8.0127400000000004E-4</v>
          </cell>
          <cell r="D1766">
            <v>437.76499999999999</v>
          </cell>
          <cell r="E1766">
            <v>476.59699999999998</v>
          </cell>
          <cell r="F1766">
            <v>368.80650000000003</v>
          </cell>
          <cell r="G1766">
            <v>155.94149999999999</v>
          </cell>
          <cell r="H1766">
            <v>357.08100000000002</v>
          </cell>
          <cell r="I1766">
            <v>792.24800000000005</v>
          </cell>
          <cell r="J1766">
            <v>490.03899999999999</v>
          </cell>
          <cell r="K1766">
            <v>335.98349999999999</v>
          </cell>
        </row>
        <row r="1767">
          <cell r="A1767" t="str">
            <v>NEMVEDRAFT_v1g79423</v>
          </cell>
          <cell r="B1767" t="str">
            <v>piwi-like protein 1</v>
          </cell>
          <cell r="C1767">
            <v>8.0386200000000002E-4</v>
          </cell>
          <cell r="D1767">
            <v>1079.6385</v>
          </cell>
          <cell r="E1767">
            <v>578.71249999999998</v>
          </cell>
          <cell r="F1767">
            <v>1072.9749999999999</v>
          </cell>
          <cell r="G1767">
            <v>1036.5170000000001</v>
          </cell>
          <cell r="H1767">
            <v>2034.68</v>
          </cell>
          <cell r="I1767">
            <v>551.89750000000004</v>
          </cell>
          <cell r="J1767">
            <v>1584.51</v>
          </cell>
          <cell r="K1767">
            <v>1690.63</v>
          </cell>
        </row>
        <row r="1768">
          <cell r="A1768" t="str">
            <v>NEMVEDRAFT_v1g171796</v>
          </cell>
          <cell r="B1768" t="str">
            <v>Lipase</v>
          </cell>
          <cell r="C1768">
            <v>8.0679899999999997E-4</v>
          </cell>
          <cell r="D1768">
            <v>452.91999999999996</v>
          </cell>
          <cell r="E1768">
            <v>293.43049999999999</v>
          </cell>
          <cell r="F1768">
            <v>131.48599999999999</v>
          </cell>
          <cell r="G1768">
            <v>99.115799999999993</v>
          </cell>
          <cell r="H1768">
            <v>272.00049999999999</v>
          </cell>
          <cell r="I1768">
            <v>244.53550000000001</v>
          </cell>
          <cell r="J1768">
            <v>110.25364999999999</v>
          </cell>
          <cell r="K1768">
            <v>64.957700000000003</v>
          </cell>
        </row>
        <row r="1769">
          <cell r="A1769" t="str">
            <v>NEMVEDRAFT_v1g195236</v>
          </cell>
          <cell r="B1769" t="str">
            <v>ubiquitin-conjugating enzyme e2 variant 2</v>
          </cell>
          <cell r="C1769">
            <v>8.0736700000000002E-4</v>
          </cell>
          <cell r="D1769">
            <v>293.47750000000002</v>
          </cell>
          <cell r="E1769">
            <v>485.59900000000005</v>
          </cell>
          <cell r="F1769">
            <v>645.404</v>
          </cell>
          <cell r="G1769">
            <v>832.9665</v>
          </cell>
          <cell r="H1769">
            <v>260.404</v>
          </cell>
          <cell r="I1769">
            <v>701.9670000000001</v>
          </cell>
          <cell r="J1769">
            <v>508.46750000000003</v>
          </cell>
          <cell r="K1769">
            <v>614.48649999999998</v>
          </cell>
        </row>
        <row r="1770">
          <cell r="A1770" t="str">
            <v>NEMVEDRAFT_v1g416</v>
          </cell>
          <cell r="B1770" t="str">
            <v>carnitine o-acetyltransferase</v>
          </cell>
          <cell r="C1770">
            <v>8.0897900000000003E-4</v>
          </cell>
          <cell r="D1770">
            <v>59.129200000000004</v>
          </cell>
          <cell r="E1770">
            <v>83.469400000000007</v>
          </cell>
          <cell r="F1770">
            <v>183.03899999999999</v>
          </cell>
          <cell r="G1770">
            <v>193.71799999999999</v>
          </cell>
          <cell r="H1770">
            <v>46.415849999999999</v>
          </cell>
          <cell r="I1770">
            <v>80.736750000000001</v>
          </cell>
          <cell r="J1770">
            <v>74.457549999999998</v>
          </cell>
          <cell r="K1770">
            <v>97.552149999999997</v>
          </cell>
        </row>
        <row r="1771">
          <cell r="A1771" t="str">
            <v>NEMVEDRAFT_v1g180149</v>
          </cell>
          <cell r="B1771" t="str">
            <v>cholesterol 24-hydroxylase-like</v>
          </cell>
          <cell r="C1771">
            <v>8.2143899999999998E-4</v>
          </cell>
          <cell r="D1771">
            <v>201.768</v>
          </cell>
          <cell r="E1771">
            <v>128.864</v>
          </cell>
          <cell r="F1771">
            <v>65.533349999999999</v>
          </cell>
          <cell r="G1771">
            <v>79.553700000000006</v>
          </cell>
          <cell r="H1771">
            <v>195.6755</v>
          </cell>
          <cell r="I1771">
            <v>79.399799999999999</v>
          </cell>
          <cell r="J1771">
            <v>99.547200000000004</v>
          </cell>
          <cell r="K1771">
            <v>123.27500000000001</v>
          </cell>
        </row>
        <row r="1772">
          <cell r="A1772" t="str">
            <v>NEMVEDRAFT_v1g38418</v>
          </cell>
          <cell r="B1772" t="str">
            <v>--</v>
          </cell>
          <cell r="C1772">
            <v>8.2143899999999998E-4</v>
          </cell>
          <cell r="D1772">
            <v>18.276859999999999</v>
          </cell>
          <cell r="E1772">
            <v>31.476150000000001</v>
          </cell>
          <cell r="F1772">
            <v>31.657150000000001</v>
          </cell>
          <cell r="G1772">
            <v>24.149549999999998</v>
          </cell>
          <cell r="H1772">
            <v>6.0313099999999995</v>
          </cell>
          <cell r="I1772">
            <v>38.515500000000003</v>
          </cell>
          <cell r="J1772">
            <v>18.588349999999998</v>
          </cell>
          <cell r="K1772">
            <v>5.5066899999999999</v>
          </cell>
        </row>
        <row r="1773">
          <cell r="A1773" t="str">
            <v>NEMVEDRAFT_v1g234429</v>
          </cell>
          <cell r="B1773" t="str">
            <v>udp-xylose and udp-n-acetylglucosamine transporter</v>
          </cell>
          <cell r="C1773">
            <v>8.2307500000000004E-4</v>
          </cell>
          <cell r="D1773">
            <v>564.28750000000002</v>
          </cell>
          <cell r="E1773">
            <v>1175.44</v>
          </cell>
          <cell r="F1773">
            <v>1094.6300000000001</v>
          </cell>
          <cell r="G1773">
            <v>1431.56</v>
          </cell>
          <cell r="H1773">
            <v>491.44400000000002</v>
          </cell>
          <cell r="I1773">
            <v>1327.0650000000001</v>
          </cell>
          <cell r="J1773">
            <v>1064.76</v>
          </cell>
          <cell r="K1773">
            <v>908.29099999999994</v>
          </cell>
        </row>
        <row r="1774">
          <cell r="A1774" t="str">
            <v>NEMVEDRAFT_v1g30401</v>
          </cell>
          <cell r="B1774" t="str">
            <v>--</v>
          </cell>
          <cell r="C1774">
            <v>8.2644700000000001E-4</v>
          </cell>
          <cell r="D1774">
            <v>19.49015</v>
          </cell>
          <cell r="E1774">
            <v>5.3230050000000002</v>
          </cell>
          <cell r="F1774">
            <v>10.941109999999998</v>
          </cell>
          <cell r="G1774">
            <v>17.88655</v>
          </cell>
          <cell r="H1774">
            <v>15.765899999999998</v>
          </cell>
          <cell r="I1774">
            <v>3.09822</v>
          </cell>
          <cell r="J1774">
            <v>13.751800000000001</v>
          </cell>
          <cell r="K1774">
            <v>26.838450000000002</v>
          </cell>
        </row>
        <row r="1775">
          <cell r="A1775" t="str">
            <v>NEMVEDRAFT_v1g246648</v>
          </cell>
          <cell r="B1775" t="str">
            <v>predicted protein</v>
          </cell>
          <cell r="C1775">
            <v>8.3769900000000002E-4</v>
          </cell>
          <cell r="D1775">
            <v>2.136015</v>
          </cell>
          <cell r="E1775">
            <v>12.501255</v>
          </cell>
          <cell r="F1775">
            <v>5.6709650000000007</v>
          </cell>
          <cell r="G1775">
            <v>3.7452249999999996</v>
          </cell>
          <cell r="H1775">
            <v>1.9981100000000001</v>
          </cell>
          <cell r="I1775">
            <v>22.347250000000003</v>
          </cell>
          <cell r="J1775">
            <v>13.124040000000001</v>
          </cell>
          <cell r="K1775">
            <v>7.9623950000000008</v>
          </cell>
        </row>
        <row r="1776">
          <cell r="A1776" t="str">
            <v>NEMVEDRAFT_v1g229791</v>
          </cell>
          <cell r="B1776" t="str">
            <v>mitochondrial glutamate carrier 1-like</v>
          </cell>
          <cell r="C1776">
            <v>8.3788899999999997E-4</v>
          </cell>
          <cell r="D1776">
            <v>561.87099999999998</v>
          </cell>
          <cell r="E1776">
            <v>1166.8499999999999</v>
          </cell>
          <cell r="F1776">
            <v>777.89650000000006</v>
          </cell>
          <cell r="G1776">
            <v>902.33899999999994</v>
          </cell>
          <cell r="H1776">
            <v>580.55649999999991</v>
          </cell>
          <cell r="I1776">
            <v>1849.78</v>
          </cell>
          <cell r="J1776">
            <v>1405.6399999999999</v>
          </cell>
          <cell r="K1776">
            <v>1234.6500000000001</v>
          </cell>
        </row>
        <row r="1777">
          <cell r="A1777" t="str">
            <v>NEMVEDRAFT_v1g210291</v>
          </cell>
          <cell r="B1777" t="str">
            <v>protein</v>
          </cell>
          <cell r="C1777">
            <v>8.4989600000000005E-4</v>
          </cell>
          <cell r="D1777">
            <v>18.520299999999999</v>
          </cell>
          <cell r="E1777">
            <v>39.147599999999997</v>
          </cell>
          <cell r="F1777">
            <v>73.39994999999999</v>
          </cell>
          <cell r="G1777">
            <v>48.880949999999999</v>
          </cell>
          <cell r="H1777">
            <v>18.991299999999999</v>
          </cell>
          <cell r="I1777">
            <v>40.971450000000004</v>
          </cell>
          <cell r="J1777">
            <v>49.193899999999999</v>
          </cell>
          <cell r="K1777">
            <v>35.741849999999999</v>
          </cell>
        </row>
        <row r="1778">
          <cell r="A1778" t="str">
            <v>NEMVEDRAFT_v1g212634</v>
          </cell>
          <cell r="B1778" t="str">
            <v>coiled-coil domain-containing protein 112</v>
          </cell>
          <cell r="C1778">
            <v>8.6093599999999997E-4</v>
          </cell>
          <cell r="D1778">
            <v>112.85905</v>
          </cell>
          <cell r="E1778">
            <v>192.23849999999999</v>
          </cell>
          <cell r="F1778">
            <v>342.17200000000003</v>
          </cell>
          <cell r="G1778">
            <v>370.45150000000001</v>
          </cell>
          <cell r="H1778">
            <v>188.06549999999999</v>
          </cell>
          <cell r="I1778">
            <v>141.35550000000001</v>
          </cell>
          <cell r="J1778">
            <v>288.87099999999998</v>
          </cell>
          <cell r="K1778">
            <v>255.97750000000002</v>
          </cell>
        </row>
        <row r="1779">
          <cell r="A1779" t="str">
            <v>NEMVEDRAFT_v1g242295</v>
          </cell>
          <cell r="B1779" t="str">
            <v>ankyrin repeat protein</v>
          </cell>
          <cell r="C1779">
            <v>8.6249500000000002E-4</v>
          </cell>
          <cell r="D1779">
            <v>370.0265</v>
          </cell>
          <cell r="E1779">
            <v>345.58849999999995</v>
          </cell>
          <cell r="F1779">
            <v>850.65350000000001</v>
          </cell>
          <cell r="G1779">
            <v>521.54150000000004</v>
          </cell>
          <cell r="H1779">
            <v>250.73399999999998</v>
          </cell>
          <cell r="I1779">
            <v>289.5265</v>
          </cell>
          <cell r="J1779">
            <v>477.084</v>
          </cell>
          <cell r="K1779">
            <v>555.12850000000003</v>
          </cell>
        </row>
        <row r="1780">
          <cell r="A1780" t="str">
            <v>NEMVEDRAFT_v1g192469</v>
          </cell>
          <cell r="B1780" t="str">
            <v>homeobox protein nkx- -like</v>
          </cell>
          <cell r="C1780">
            <v>8.6359800000000003E-4</v>
          </cell>
          <cell r="D1780">
            <v>452.51049999999998</v>
          </cell>
          <cell r="E1780">
            <v>227.64449999999999</v>
          </cell>
          <cell r="F1780">
            <v>234.23500000000001</v>
          </cell>
          <cell r="G1780">
            <v>285.59899999999999</v>
          </cell>
          <cell r="H1780">
            <v>299.27999999999997</v>
          </cell>
          <cell r="I1780">
            <v>224.24599999999998</v>
          </cell>
          <cell r="J1780">
            <v>368.77250000000004</v>
          </cell>
          <cell r="K1780">
            <v>910.98599999999999</v>
          </cell>
        </row>
        <row r="1781">
          <cell r="A1781" t="str">
            <v>NEMVEDRAFT_v1g112072</v>
          </cell>
          <cell r="B1781" t="str">
            <v>gamma-glutamyltranspeptidase 1-like</v>
          </cell>
          <cell r="C1781">
            <v>8.6653100000000003E-4</v>
          </cell>
          <cell r="D1781">
            <v>462.51949999999999</v>
          </cell>
          <cell r="E1781">
            <v>194.517</v>
          </cell>
          <cell r="F1781">
            <v>142.81650000000002</v>
          </cell>
          <cell r="G1781">
            <v>239.88249999999999</v>
          </cell>
          <cell r="H1781">
            <v>281.83299999999997</v>
          </cell>
          <cell r="I1781">
            <v>116.6045</v>
          </cell>
          <cell r="J1781">
            <v>97.879750000000001</v>
          </cell>
          <cell r="K1781">
            <v>192.15</v>
          </cell>
        </row>
        <row r="1782">
          <cell r="A1782" t="str">
            <v>NEMVEDRAFT_v1g237537</v>
          </cell>
          <cell r="B1782" t="str">
            <v>tyrosine recombinase-like</v>
          </cell>
          <cell r="C1782">
            <v>8.6705099999999998E-4</v>
          </cell>
          <cell r="D1782">
            <v>210.56950000000001</v>
          </cell>
          <cell r="E1782">
            <v>519.572</v>
          </cell>
          <cell r="F1782">
            <v>574.85850000000005</v>
          </cell>
          <cell r="G1782">
            <v>801.20900000000006</v>
          </cell>
          <cell r="H1782">
            <v>253.7655</v>
          </cell>
          <cell r="I1782">
            <v>542.99</v>
          </cell>
          <cell r="J1782">
            <v>324.11500000000001</v>
          </cell>
          <cell r="K1782">
            <v>392.88900000000001</v>
          </cell>
        </row>
        <row r="1783">
          <cell r="A1783" t="str">
            <v>NEMVEDRAFT_v1g214807</v>
          </cell>
          <cell r="B1783" t="str">
            <v>protein</v>
          </cell>
          <cell r="C1783">
            <v>8.6852900000000005E-4</v>
          </cell>
          <cell r="D1783">
            <v>16.384350000000001</v>
          </cell>
          <cell r="E1783">
            <v>6.6537600000000001</v>
          </cell>
          <cell r="F1783">
            <v>1.304095</v>
          </cell>
          <cell r="G1783">
            <v>2.0498099999999999</v>
          </cell>
          <cell r="H1783">
            <v>14.794554999999999</v>
          </cell>
          <cell r="I1783">
            <v>1.7497499999999999</v>
          </cell>
          <cell r="J1783">
            <v>5.9487000000000005</v>
          </cell>
          <cell r="K1783">
            <v>7.9125300000000003</v>
          </cell>
        </row>
        <row r="1784">
          <cell r="A1784" t="str">
            <v>NEMVEDRAFT_v1g248008</v>
          </cell>
          <cell r="B1784" t="str">
            <v>predicted protein</v>
          </cell>
          <cell r="C1784">
            <v>8.6852900000000005E-4</v>
          </cell>
          <cell r="D1784">
            <v>82.71135000000001</v>
          </cell>
          <cell r="E1784">
            <v>163.745</v>
          </cell>
          <cell r="F1784">
            <v>245.91800000000001</v>
          </cell>
          <cell r="G1784">
            <v>124.429</v>
          </cell>
          <cell r="H1784">
            <v>99.781549999999996</v>
          </cell>
          <cell r="I1784">
            <v>172.869</v>
          </cell>
          <cell r="J1784">
            <v>234.95249999999999</v>
          </cell>
          <cell r="K1784">
            <v>209.864</v>
          </cell>
        </row>
        <row r="1785">
          <cell r="A1785" t="str">
            <v>NEMVEDRAFT_v1g246770</v>
          </cell>
          <cell r="B1785" t="str">
            <v>mismatch repair endonuclease pms2</v>
          </cell>
          <cell r="C1785">
            <v>8.8211599999999995E-4</v>
          </cell>
          <cell r="D1785">
            <v>50.098200000000006</v>
          </cell>
          <cell r="E1785">
            <v>13.92595</v>
          </cell>
          <cell r="F1785">
            <v>14.853400000000001</v>
          </cell>
          <cell r="G1785">
            <v>31.704650000000001</v>
          </cell>
          <cell r="H1785">
            <v>50.816000000000003</v>
          </cell>
          <cell r="I1785">
            <v>24.820650000000001</v>
          </cell>
          <cell r="J1785">
            <v>23.17755</v>
          </cell>
          <cell r="K1785">
            <v>31.575299999999999</v>
          </cell>
        </row>
        <row r="1786">
          <cell r="A1786" t="str">
            <v>NEMVEDRAFT_v1g106463</v>
          </cell>
          <cell r="B1786" t="str">
            <v>protein</v>
          </cell>
          <cell r="C1786">
            <v>8.8882399999999997E-4</v>
          </cell>
          <cell r="D1786">
            <v>280.91500000000002</v>
          </cell>
          <cell r="E1786">
            <v>151.14999999999998</v>
          </cell>
          <cell r="F1786">
            <v>110.72120000000001</v>
          </cell>
          <cell r="G1786">
            <v>113.584</v>
          </cell>
          <cell r="H1786">
            <v>247.48400000000001</v>
          </cell>
          <cell r="I1786">
            <v>97.242199999999997</v>
          </cell>
          <cell r="J1786">
            <v>120.00545</v>
          </cell>
          <cell r="K1786">
            <v>181.91300000000001</v>
          </cell>
        </row>
        <row r="1787">
          <cell r="A1787" t="str">
            <v>NEMVEDRAFT_v1g204597</v>
          </cell>
          <cell r="B1787" t="str">
            <v>protein</v>
          </cell>
          <cell r="C1787">
            <v>8.9087300000000003E-4</v>
          </cell>
          <cell r="D1787">
            <v>34.992649999999998</v>
          </cell>
          <cell r="E1787">
            <v>91.101900000000001</v>
          </cell>
          <cell r="F1787">
            <v>32.805800000000005</v>
          </cell>
          <cell r="G1787">
            <v>49.138649999999998</v>
          </cell>
          <cell r="H1787">
            <v>26.764699999999998</v>
          </cell>
          <cell r="I1787">
            <v>66.521500000000003</v>
          </cell>
          <cell r="J1787">
            <v>17.484099999999998</v>
          </cell>
          <cell r="K1787">
            <v>57.148399999999995</v>
          </cell>
        </row>
        <row r="1788">
          <cell r="A1788" t="str">
            <v>NEMVEDRAFT_v1g238200</v>
          </cell>
          <cell r="B1788" t="str">
            <v>nuclear receptor-binding factor 2</v>
          </cell>
          <cell r="C1788">
            <v>8.9087300000000003E-4</v>
          </cell>
          <cell r="D1788">
            <v>33.517449999999997</v>
          </cell>
          <cell r="E1788">
            <v>59.359349999999999</v>
          </cell>
          <cell r="F1788">
            <v>110.55404999999999</v>
          </cell>
          <cell r="G1788">
            <v>110.67495</v>
          </cell>
          <cell r="H1788">
            <v>21.393250000000002</v>
          </cell>
          <cell r="I1788">
            <v>45.397850000000005</v>
          </cell>
          <cell r="J1788">
            <v>54.387249999999995</v>
          </cell>
          <cell r="K1788">
            <v>33.410849999999996</v>
          </cell>
        </row>
        <row r="1789">
          <cell r="A1789" t="str">
            <v>NEMVEDRAFT_v1g145164</v>
          </cell>
          <cell r="B1789" t="str">
            <v>protein</v>
          </cell>
          <cell r="C1789">
            <v>8.9174999999999996E-4</v>
          </cell>
          <cell r="D1789">
            <v>70.27170000000001</v>
          </cell>
          <cell r="E1789">
            <v>80.713999999999999</v>
          </cell>
          <cell r="F1789">
            <v>46.928899999999999</v>
          </cell>
          <cell r="G1789">
            <v>31.446950000000001</v>
          </cell>
          <cell r="H1789">
            <v>39.505700000000004</v>
          </cell>
          <cell r="I1789">
            <v>126.23060000000001</v>
          </cell>
          <cell r="J1789">
            <v>31.717649999999999</v>
          </cell>
          <cell r="K1789">
            <v>37.502549999999999</v>
          </cell>
        </row>
        <row r="1790">
          <cell r="A1790" t="str">
            <v>NEMVEDRAFT_v1g224826</v>
          </cell>
          <cell r="B1790" t="str">
            <v>amidase</v>
          </cell>
          <cell r="C1790">
            <v>8.9366800000000002E-4</v>
          </cell>
          <cell r="D1790">
            <v>49.633799999999994</v>
          </cell>
          <cell r="E1790">
            <v>22.434950000000001</v>
          </cell>
          <cell r="F1790">
            <v>7.6271100000000001</v>
          </cell>
          <cell r="G1790">
            <v>5.8113399999999995</v>
          </cell>
          <cell r="H1790">
            <v>38.278399999999998</v>
          </cell>
          <cell r="I1790">
            <v>12.453885000000001</v>
          </cell>
          <cell r="J1790">
            <v>2.9743500000000003</v>
          </cell>
          <cell r="K1790">
            <v>4.2414000000000005</v>
          </cell>
        </row>
        <row r="1791">
          <cell r="A1791" t="str">
            <v>NEMVEDRAFT_v1g243207</v>
          </cell>
          <cell r="B1791" t="str">
            <v>predicted protein</v>
          </cell>
          <cell r="C1791">
            <v>8.9836799999999997E-4</v>
          </cell>
          <cell r="D1791">
            <v>5.7042455000000007</v>
          </cell>
          <cell r="E1791">
            <v>1.3307500000000001</v>
          </cell>
          <cell r="F1791">
            <v>3.1106699999999998</v>
          </cell>
          <cell r="G1791">
            <v>1.274905</v>
          </cell>
          <cell r="H1791">
            <v>13.033899999999999</v>
          </cell>
          <cell r="I1791">
            <v>1.8659049999999999</v>
          </cell>
          <cell r="J1791">
            <v>2.4794999999999998</v>
          </cell>
          <cell r="K1791">
            <v>1.1201699999999999</v>
          </cell>
        </row>
        <row r="1792">
          <cell r="A1792" t="str">
            <v>NEMVEDRAFT_v1g205636</v>
          </cell>
          <cell r="B1792" t="str">
            <v>homeobox protein hox-d3</v>
          </cell>
          <cell r="C1792">
            <v>9.0078399999999996E-4</v>
          </cell>
          <cell r="D1792">
            <v>134.86000000000001</v>
          </cell>
          <cell r="E1792">
            <v>206.4545</v>
          </cell>
          <cell r="F1792">
            <v>217.07749999999999</v>
          </cell>
          <cell r="G1792">
            <v>386.39449999999999</v>
          </cell>
          <cell r="H1792">
            <v>71.311899999999994</v>
          </cell>
          <cell r="I1792">
            <v>236.54249999999999</v>
          </cell>
          <cell r="J1792">
            <v>104.3445</v>
          </cell>
          <cell r="K1792">
            <v>120.02449999999999</v>
          </cell>
        </row>
        <row r="1793">
          <cell r="A1793" t="str">
            <v>NEMVEDRAFT_v1g214361</v>
          </cell>
          <cell r="B1793" t="str">
            <v>protein</v>
          </cell>
          <cell r="C1793">
            <v>9.0078399999999996E-4</v>
          </cell>
          <cell r="D1793">
            <v>336.7765</v>
          </cell>
          <cell r="E1793">
            <v>121.75594999999998</v>
          </cell>
          <cell r="F1793">
            <v>112.858</v>
          </cell>
          <cell r="G1793">
            <v>43.650549999999996</v>
          </cell>
          <cell r="H1793">
            <v>196.6644</v>
          </cell>
          <cell r="I1793">
            <v>62.632799999999996</v>
          </cell>
          <cell r="J1793">
            <v>17.471</v>
          </cell>
          <cell r="K1793">
            <v>31.325849999999999</v>
          </cell>
        </row>
        <row r="1794">
          <cell r="A1794" t="str">
            <v>NEMVEDRAFT_v1g172947</v>
          </cell>
          <cell r="B1794" t="str">
            <v>predicted protein</v>
          </cell>
          <cell r="C1794">
            <v>9.0078399999999996E-4</v>
          </cell>
          <cell r="D1794">
            <v>120.06099999999999</v>
          </cell>
          <cell r="E1794">
            <v>67.375150000000005</v>
          </cell>
          <cell r="F1794">
            <v>119.40199999999999</v>
          </cell>
          <cell r="G1794">
            <v>51.463349999999998</v>
          </cell>
          <cell r="H1794">
            <v>172.65100000000001</v>
          </cell>
          <cell r="I1794">
            <v>129.4332</v>
          </cell>
          <cell r="J1794">
            <v>182.959</v>
          </cell>
          <cell r="K1794">
            <v>69.052899999999994</v>
          </cell>
        </row>
        <row r="1795">
          <cell r="A1795" t="str">
            <v>NEMVEDRAFT_v1g204990</v>
          </cell>
          <cell r="B1795" t="str">
            <v>charged multivesicular body protein 4b</v>
          </cell>
          <cell r="C1795">
            <v>9.01971E-4</v>
          </cell>
          <cell r="D1795">
            <v>9.2274199999999986</v>
          </cell>
          <cell r="E1795">
            <v>3.9609450000000002</v>
          </cell>
          <cell r="F1795">
            <v>6.4246800000000004</v>
          </cell>
          <cell r="G1795">
            <v>26.2803</v>
          </cell>
          <cell r="H1795">
            <v>9.679079999999999</v>
          </cell>
          <cell r="I1795">
            <v>4.9641199999999994</v>
          </cell>
          <cell r="J1795">
            <v>9.1757349999999995</v>
          </cell>
          <cell r="K1795">
            <v>19.371450000000003</v>
          </cell>
        </row>
        <row r="1796">
          <cell r="A1796" t="str">
            <v>NEMVEDRAFT_v1g243050</v>
          </cell>
          <cell r="B1796" t="str">
            <v>glycosyl family 5</v>
          </cell>
          <cell r="C1796">
            <v>9.0205099999999996E-4</v>
          </cell>
          <cell r="D1796">
            <v>220.49700000000001</v>
          </cell>
          <cell r="E1796">
            <v>50.912949999999995</v>
          </cell>
          <cell r="F1796">
            <v>48.544899999999998</v>
          </cell>
          <cell r="G1796">
            <v>16.272100000000002</v>
          </cell>
          <cell r="H1796">
            <v>166.1164</v>
          </cell>
          <cell r="I1796">
            <v>55.291250000000005</v>
          </cell>
          <cell r="J1796">
            <v>40.885550000000002</v>
          </cell>
          <cell r="K1796">
            <v>39.933350000000004</v>
          </cell>
        </row>
        <row r="1797">
          <cell r="A1797" t="str">
            <v>NEMVEDRAFT_v1g238937</v>
          </cell>
          <cell r="B1797" t="str">
            <v>predicted protein</v>
          </cell>
          <cell r="C1797">
            <v>9.02432E-4</v>
          </cell>
          <cell r="D1797">
            <v>71.329449999999994</v>
          </cell>
          <cell r="E1797">
            <v>233.97</v>
          </cell>
          <cell r="F1797">
            <v>211.10500000000002</v>
          </cell>
          <cell r="G1797">
            <v>111.90594999999999</v>
          </cell>
          <cell r="H1797">
            <v>78.918949999999995</v>
          </cell>
          <cell r="I1797">
            <v>121.6555</v>
          </cell>
          <cell r="J1797">
            <v>246.85300000000001</v>
          </cell>
          <cell r="K1797">
            <v>219.04900000000001</v>
          </cell>
        </row>
        <row r="1798">
          <cell r="A1798" t="str">
            <v>NEMVEDRAFT_v1g140667</v>
          </cell>
          <cell r="B1798" t="str">
            <v>predicted protein</v>
          </cell>
          <cell r="C1798">
            <v>9.02432E-4</v>
          </cell>
          <cell r="D1798">
            <v>86.874949999999998</v>
          </cell>
          <cell r="E1798">
            <v>37.198450000000001</v>
          </cell>
          <cell r="F1798">
            <v>23.880400000000002</v>
          </cell>
          <cell r="G1798">
            <v>36.096400000000003</v>
          </cell>
          <cell r="H1798">
            <v>90.395649999999989</v>
          </cell>
          <cell r="I1798">
            <v>40.919150000000002</v>
          </cell>
          <cell r="J1798">
            <v>52.155149999999999</v>
          </cell>
          <cell r="K1798">
            <v>50.5261</v>
          </cell>
        </row>
        <row r="1799">
          <cell r="A1799" t="str">
            <v>NEMVEDRAFT_v1g194368</v>
          </cell>
          <cell r="B1799" t="str">
            <v>cytochrome p450 4v2-like</v>
          </cell>
          <cell r="C1799">
            <v>9.0779200000000004E-4</v>
          </cell>
          <cell r="D1799">
            <v>180.16</v>
          </cell>
          <cell r="E1799">
            <v>85.136799999999994</v>
          </cell>
          <cell r="F1799">
            <v>73.15455</v>
          </cell>
          <cell r="G1799">
            <v>92.725499999999997</v>
          </cell>
          <cell r="H1799">
            <v>153.7705</v>
          </cell>
          <cell r="I1799">
            <v>53.364350000000002</v>
          </cell>
          <cell r="J1799">
            <v>80.562749999999994</v>
          </cell>
          <cell r="K1799">
            <v>109.9055</v>
          </cell>
        </row>
        <row r="1800">
          <cell r="A1800" t="str">
            <v>NEMVEDRAFT_v1g79799</v>
          </cell>
          <cell r="B1800" t="str">
            <v>protein phosphatase 1 regulatory subunit 12a isoform 2</v>
          </cell>
          <cell r="C1800">
            <v>9.1868199999999998E-4</v>
          </cell>
          <cell r="D1800">
            <v>15.349</v>
          </cell>
          <cell r="E1800">
            <v>7.3661000000000003</v>
          </cell>
          <cell r="F1800">
            <v>2.6081950000000003</v>
          </cell>
          <cell r="G1800">
            <v>9.6858799999999992</v>
          </cell>
          <cell r="H1800">
            <v>12.79646</v>
          </cell>
          <cell r="I1800">
            <v>1.8571900000000001</v>
          </cell>
          <cell r="J1800">
            <v>1.8570035</v>
          </cell>
          <cell r="K1800">
            <v>3.6008450000000001</v>
          </cell>
        </row>
        <row r="1801">
          <cell r="A1801" t="str">
            <v>NEMVEDRAFT_v1g206263</v>
          </cell>
          <cell r="B1801" t="str">
            <v>protein</v>
          </cell>
          <cell r="C1801">
            <v>9.18869E-4</v>
          </cell>
          <cell r="D1801">
            <v>47.016950000000001</v>
          </cell>
          <cell r="E1801">
            <v>19.93</v>
          </cell>
          <cell r="F1801">
            <v>15.104649999999999</v>
          </cell>
          <cell r="G1801">
            <v>24.92445</v>
          </cell>
          <cell r="H1801">
            <v>51.660800000000002</v>
          </cell>
          <cell r="I1801">
            <v>20.42905</v>
          </cell>
          <cell r="J1801">
            <v>18.835799999999999</v>
          </cell>
          <cell r="K1801">
            <v>35.445949999999996</v>
          </cell>
        </row>
        <row r="1802">
          <cell r="A1802" t="str">
            <v>NEMVEDRAFT_v1g198796</v>
          </cell>
          <cell r="B1802" t="str">
            <v>plasma alpha-l-fucosidase</v>
          </cell>
          <cell r="C1802">
            <v>9.18869E-4</v>
          </cell>
          <cell r="D1802">
            <v>1020.3679999999999</v>
          </cell>
          <cell r="E1802">
            <v>288.62400000000002</v>
          </cell>
          <cell r="F1802">
            <v>265.55</v>
          </cell>
          <cell r="G1802">
            <v>206.9545</v>
          </cell>
          <cell r="H1802">
            <v>691.17399999999998</v>
          </cell>
          <cell r="I1802">
            <v>263.35749999999996</v>
          </cell>
          <cell r="J1802">
            <v>293.97050000000002</v>
          </cell>
          <cell r="K1802">
            <v>243.62049999999999</v>
          </cell>
        </row>
        <row r="1803">
          <cell r="A1803" t="str">
            <v>NEMVEDRAFT_v1g210444</v>
          </cell>
          <cell r="B1803" t="str">
            <v>trace amine-associated receptor 5</v>
          </cell>
          <cell r="C1803">
            <v>9.2421799999999998E-4</v>
          </cell>
          <cell r="D1803">
            <v>0.87441600000000008</v>
          </cell>
          <cell r="E1803">
            <v>4.610665</v>
          </cell>
          <cell r="F1803">
            <v>8.9253350000000005</v>
          </cell>
          <cell r="G1803">
            <v>5.1657349999999997</v>
          </cell>
          <cell r="H1803">
            <v>0.82993600000000001</v>
          </cell>
          <cell r="I1803">
            <v>9.9020700000000001</v>
          </cell>
          <cell r="J1803">
            <v>7.8109400000000004</v>
          </cell>
          <cell r="K1803">
            <v>5.3819650000000001</v>
          </cell>
        </row>
        <row r="1804">
          <cell r="A1804" t="str">
            <v>NEMVEDRAFT_v1g202689</v>
          </cell>
          <cell r="B1804" t="str">
            <v>protein</v>
          </cell>
          <cell r="C1804">
            <v>9.2421799999999998E-4</v>
          </cell>
          <cell r="D1804">
            <v>212.988</v>
          </cell>
          <cell r="E1804">
            <v>63.63335</v>
          </cell>
          <cell r="F1804">
            <v>55.609900000000003</v>
          </cell>
          <cell r="G1804">
            <v>34.223300000000002</v>
          </cell>
          <cell r="H1804">
            <v>135.83055000000002</v>
          </cell>
          <cell r="I1804">
            <v>27.276499999999999</v>
          </cell>
          <cell r="J1804">
            <v>12.147399999999999</v>
          </cell>
          <cell r="K1804">
            <v>45.48995</v>
          </cell>
        </row>
        <row r="1805">
          <cell r="A1805" t="str">
            <v>NEMVEDRAFT_v1g210892</v>
          </cell>
          <cell r="B1805" t="str">
            <v>fibrillin 1-like</v>
          </cell>
          <cell r="C1805">
            <v>9.2822E-4</v>
          </cell>
          <cell r="D1805">
            <v>186.4615</v>
          </cell>
          <cell r="E1805">
            <v>97.8887</v>
          </cell>
          <cell r="F1805">
            <v>115.669</v>
          </cell>
          <cell r="G1805">
            <v>110.614</v>
          </cell>
          <cell r="H1805">
            <v>211.81100000000001</v>
          </cell>
          <cell r="I1805">
            <v>53.919449999999998</v>
          </cell>
          <cell r="J1805">
            <v>109.09520000000001</v>
          </cell>
          <cell r="K1805">
            <v>131.46199999999999</v>
          </cell>
        </row>
        <row r="1806">
          <cell r="A1806" t="str">
            <v>NEMVEDRAFT_v1g159083</v>
          </cell>
          <cell r="B1806" t="str">
            <v>dedicator of cytokinesis protein 1</v>
          </cell>
          <cell r="C1806">
            <v>9.2974900000000001E-4</v>
          </cell>
          <cell r="D1806">
            <v>908.5095</v>
          </cell>
          <cell r="E1806">
            <v>729.10299999999995</v>
          </cell>
          <cell r="F1806">
            <v>386.56400000000002</v>
          </cell>
          <cell r="G1806">
            <v>433.15350000000001</v>
          </cell>
          <cell r="H1806">
            <v>913.84550000000002</v>
          </cell>
          <cell r="I1806">
            <v>570.43499999999995</v>
          </cell>
          <cell r="J1806">
            <v>414.685</v>
          </cell>
          <cell r="K1806">
            <v>477.6995</v>
          </cell>
        </row>
        <row r="1807">
          <cell r="A1807" t="str">
            <v>NEMVEDRAFT_v1g103339</v>
          </cell>
          <cell r="B1807" t="str">
            <v>protein tar1-like</v>
          </cell>
          <cell r="C1807">
            <v>9.4077600000000005E-4</v>
          </cell>
          <cell r="D1807">
            <v>55.732950000000002</v>
          </cell>
          <cell r="E1807">
            <v>82.694449999999989</v>
          </cell>
          <cell r="F1807">
            <v>77.036550000000005</v>
          </cell>
          <cell r="G1807">
            <v>44.037599999999998</v>
          </cell>
          <cell r="H1807">
            <v>12.41104</v>
          </cell>
          <cell r="I1807">
            <v>74.479299999999995</v>
          </cell>
          <cell r="J1807">
            <v>27.3733</v>
          </cell>
          <cell r="K1807">
            <v>17.04045</v>
          </cell>
        </row>
        <row r="1808">
          <cell r="A1808" t="str">
            <v>NEMVEDRAFT_v1g218067</v>
          </cell>
          <cell r="B1808" t="str">
            <v>amp-binding enzyme</v>
          </cell>
          <cell r="C1808">
            <v>9.4154099999999995E-4</v>
          </cell>
          <cell r="D1808">
            <v>6.4305599999999998</v>
          </cell>
          <cell r="E1808">
            <v>2.6615000000000002</v>
          </cell>
          <cell r="F1808">
            <v>0.65204850000000003</v>
          </cell>
          <cell r="G1808">
            <v>2.0498099999999999</v>
          </cell>
          <cell r="H1808">
            <v>10.357445</v>
          </cell>
          <cell r="I1808">
            <v>1.7497499999999999</v>
          </cell>
          <cell r="J1808">
            <v>0.99232100000000001</v>
          </cell>
          <cell r="K1808">
            <v>2.4058449999999998</v>
          </cell>
        </row>
        <row r="1809">
          <cell r="A1809" t="str">
            <v>NEMVEDRAFT_v1g239593</v>
          </cell>
          <cell r="B1809" t="str">
            <v>probable rrna-processing protein ebp2</v>
          </cell>
          <cell r="C1809">
            <v>9.4704900000000005E-4</v>
          </cell>
          <cell r="D1809">
            <v>119.48849999999999</v>
          </cell>
          <cell r="E1809">
            <v>174.11700000000002</v>
          </cell>
          <cell r="F1809">
            <v>403.61849999999998</v>
          </cell>
          <cell r="G1809">
            <v>367.024</v>
          </cell>
          <cell r="H1809">
            <v>129.25700000000001</v>
          </cell>
          <cell r="I1809">
            <v>214.899</v>
          </cell>
          <cell r="J1809">
            <v>219.47399999999999</v>
          </cell>
          <cell r="K1809">
            <v>213.2355</v>
          </cell>
        </row>
        <row r="1810">
          <cell r="A1810" t="str">
            <v>NEMVEDRAFT_v1g211870</v>
          </cell>
          <cell r="B1810" t="str">
            <v>protein</v>
          </cell>
          <cell r="C1810">
            <v>9.4969499999999997E-4</v>
          </cell>
          <cell r="D1810">
            <v>33.274000000000001</v>
          </cell>
          <cell r="E1810">
            <v>29.119949999999999</v>
          </cell>
          <cell r="F1810">
            <v>7.1246299999999998</v>
          </cell>
          <cell r="G1810">
            <v>7.9421099999999996</v>
          </cell>
          <cell r="H1810">
            <v>30.301549999999999</v>
          </cell>
          <cell r="I1810">
            <v>18.589300000000001</v>
          </cell>
          <cell r="J1810">
            <v>11.897400000000001</v>
          </cell>
          <cell r="K1810">
            <v>23.067550000000001</v>
          </cell>
        </row>
        <row r="1811">
          <cell r="A1811" t="str">
            <v>NEMVEDRAFT_v1g202865</v>
          </cell>
          <cell r="B1811" t="str">
            <v>bactericidal permeability-increasing</v>
          </cell>
          <cell r="C1811">
            <v>9.4969499999999997E-4</v>
          </cell>
          <cell r="D1811">
            <v>55.561</v>
          </cell>
          <cell r="E1811">
            <v>15.25665</v>
          </cell>
          <cell r="F1811">
            <v>22.3368</v>
          </cell>
          <cell r="G1811">
            <v>35.191299999999998</v>
          </cell>
          <cell r="H1811">
            <v>70.340599999999995</v>
          </cell>
          <cell r="I1811">
            <v>33.638600000000004</v>
          </cell>
          <cell r="J1811">
            <v>27.131100000000004</v>
          </cell>
          <cell r="K1811">
            <v>32.7408</v>
          </cell>
        </row>
        <row r="1812">
          <cell r="A1812" t="str">
            <v>NEMVEDRAFT_v1g12152</v>
          </cell>
          <cell r="B1812" t="str">
            <v>--</v>
          </cell>
          <cell r="C1812">
            <v>9.4970199999999997E-4</v>
          </cell>
          <cell r="D1812">
            <v>137.3295</v>
          </cell>
          <cell r="E1812">
            <v>268.90600000000001</v>
          </cell>
          <cell r="F1812">
            <v>530.43700000000001</v>
          </cell>
          <cell r="G1812">
            <v>257.19200000000001</v>
          </cell>
          <cell r="H1812">
            <v>177.8</v>
          </cell>
          <cell r="I1812">
            <v>257.03300000000002</v>
          </cell>
          <cell r="J1812">
            <v>278.3965</v>
          </cell>
          <cell r="K1812">
            <v>164.54849999999999</v>
          </cell>
        </row>
        <row r="1813">
          <cell r="A1813" t="str">
            <v>NEMVEDRAFT_v1g228010</v>
          </cell>
          <cell r="B1813" t="str">
            <v>Transporter</v>
          </cell>
          <cell r="C1813">
            <v>9.5196300000000001E-4</v>
          </cell>
          <cell r="D1813">
            <v>54.8797</v>
          </cell>
          <cell r="E1813">
            <v>20.023850000000003</v>
          </cell>
          <cell r="F1813">
            <v>34.008200000000002</v>
          </cell>
          <cell r="G1813">
            <v>53.594999999999999</v>
          </cell>
          <cell r="H1813">
            <v>71.752799999999993</v>
          </cell>
          <cell r="I1813">
            <v>13.043900000000001</v>
          </cell>
          <cell r="J1813">
            <v>48.717399999999998</v>
          </cell>
          <cell r="K1813">
            <v>67.420349999999999</v>
          </cell>
        </row>
        <row r="1814">
          <cell r="A1814" t="str">
            <v>NEMVEDRAFT_v1g203637</v>
          </cell>
          <cell r="B1814" t="str">
            <v>predicted protein</v>
          </cell>
          <cell r="C1814">
            <v>9.5674400000000004E-4</v>
          </cell>
          <cell r="D1814">
            <v>89.471299999999999</v>
          </cell>
          <cell r="E1814">
            <v>67.030749999999998</v>
          </cell>
          <cell r="F1814">
            <v>30.293400000000002</v>
          </cell>
          <cell r="G1814">
            <v>40.744900000000001</v>
          </cell>
          <cell r="H1814">
            <v>77.216700000000003</v>
          </cell>
          <cell r="I1814">
            <v>65.774599999999992</v>
          </cell>
          <cell r="J1814">
            <v>29.115750000000002</v>
          </cell>
          <cell r="K1814">
            <v>60.224350000000001</v>
          </cell>
        </row>
        <row r="1815">
          <cell r="A1815" t="str">
            <v>NEMVEDRAFT_v1g237030</v>
          </cell>
          <cell r="B1815" t="str">
            <v>dna-directed rna polymerases and iii subunit rpabc3</v>
          </cell>
          <cell r="C1815">
            <v>9.5674400000000004E-4</v>
          </cell>
          <cell r="D1815">
            <v>26.976399999999998</v>
          </cell>
          <cell r="E1815">
            <v>38.435249999999996</v>
          </cell>
          <cell r="F1815">
            <v>87.589600000000004</v>
          </cell>
          <cell r="G1815">
            <v>75.289699999999996</v>
          </cell>
          <cell r="H1815">
            <v>27.02065</v>
          </cell>
          <cell r="I1815">
            <v>40.381450000000001</v>
          </cell>
          <cell r="J1815">
            <v>54.283200000000001</v>
          </cell>
          <cell r="K1815">
            <v>62.605249999999998</v>
          </cell>
        </row>
        <row r="1816">
          <cell r="A1816" t="str">
            <v>NEMVEDRAFT_v1g182198</v>
          </cell>
          <cell r="B1816" t="str">
            <v>tubulin alpha-3 chain</v>
          </cell>
          <cell r="C1816">
            <v>9.5939400000000002E-4</v>
          </cell>
          <cell r="D1816">
            <v>166.6155</v>
          </cell>
          <cell r="E1816">
            <v>200.857</v>
          </cell>
          <cell r="F1816">
            <v>233.65449999999998</v>
          </cell>
          <cell r="G1816">
            <v>387.36900000000003</v>
          </cell>
          <cell r="H1816">
            <v>376.47749999999996</v>
          </cell>
          <cell r="I1816">
            <v>2250.5650000000001</v>
          </cell>
          <cell r="J1816">
            <v>1262.7655</v>
          </cell>
          <cell r="K1816">
            <v>501.15949999999998</v>
          </cell>
        </row>
        <row r="1817">
          <cell r="A1817" t="str">
            <v>NEMVEDRAFT_v1g85723</v>
          </cell>
          <cell r="B1817" t="str">
            <v>disrupted in renal carcinoma protein 2 homolog</v>
          </cell>
          <cell r="C1817">
            <v>9.5967999999999997E-4</v>
          </cell>
          <cell r="D1817">
            <v>55.38505</v>
          </cell>
          <cell r="E1817">
            <v>19.499400000000001</v>
          </cell>
          <cell r="F1817">
            <v>22.127600000000001</v>
          </cell>
          <cell r="G1817">
            <v>25.8933</v>
          </cell>
          <cell r="H1817">
            <v>52.209699999999998</v>
          </cell>
          <cell r="I1817">
            <v>13.026450000000001</v>
          </cell>
          <cell r="J1817">
            <v>41.78425</v>
          </cell>
          <cell r="K1817">
            <v>56.653000000000006</v>
          </cell>
        </row>
        <row r="1818">
          <cell r="A1818" t="str">
            <v>NEMVEDRAFT_v1g236108</v>
          </cell>
          <cell r="B1818" t="str">
            <v>26s proteasome non-atpase regulatory subunit 4</v>
          </cell>
          <cell r="C1818">
            <v>9.6633400000000001E-4</v>
          </cell>
          <cell r="D1818">
            <v>617.01250000000005</v>
          </cell>
          <cell r="E1818">
            <v>1155.52</v>
          </cell>
          <cell r="F1818">
            <v>1445.88</v>
          </cell>
          <cell r="G1818">
            <v>982.96699999999998</v>
          </cell>
          <cell r="H1818">
            <v>598.42550000000006</v>
          </cell>
          <cell r="I1818">
            <v>1585.2449999999999</v>
          </cell>
          <cell r="J1818">
            <v>1276.9000000000001</v>
          </cell>
          <cell r="K1818">
            <v>891.83199999999999</v>
          </cell>
        </row>
        <row r="1819">
          <cell r="A1819" t="str">
            <v>NEMVEDRAFT_v1g38349</v>
          </cell>
          <cell r="B1819" t="str">
            <v>--</v>
          </cell>
          <cell r="C1819">
            <v>9.6868599999999996E-4</v>
          </cell>
          <cell r="D1819">
            <v>28.212154999999999</v>
          </cell>
          <cell r="E1819">
            <v>8.6968549999999993</v>
          </cell>
          <cell r="F1819">
            <v>41.545349999999999</v>
          </cell>
          <cell r="G1819">
            <v>12.204515000000001</v>
          </cell>
          <cell r="H1819">
            <v>82.986350000000002</v>
          </cell>
          <cell r="I1819">
            <v>31.173955000000003</v>
          </cell>
          <cell r="J1819">
            <v>59.994900000000001</v>
          </cell>
          <cell r="K1819">
            <v>4.8615700000000004</v>
          </cell>
        </row>
        <row r="1820">
          <cell r="A1820" t="str">
            <v>NEMVEDRAFT_v1g244285</v>
          </cell>
          <cell r="B1820" t="str">
            <v>predicted protein</v>
          </cell>
          <cell r="C1820">
            <v>9.6989400000000001E-4</v>
          </cell>
          <cell r="D1820">
            <v>109.6694</v>
          </cell>
          <cell r="E1820">
            <v>54.247700000000002</v>
          </cell>
          <cell r="F1820">
            <v>38.853099999999998</v>
          </cell>
          <cell r="G1820">
            <v>56.760199999999998</v>
          </cell>
          <cell r="H1820">
            <v>117.14150000000001</v>
          </cell>
          <cell r="I1820">
            <v>37.716300000000004</v>
          </cell>
          <cell r="J1820">
            <v>46.6051</v>
          </cell>
          <cell r="K1820">
            <v>60.598500000000001</v>
          </cell>
        </row>
        <row r="1821">
          <cell r="A1821" t="str">
            <v>NEMVEDRAFT_v1g211292</v>
          </cell>
          <cell r="B1821" t="str">
            <v>x-box-binding protein 1</v>
          </cell>
          <cell r="C1821">
            <v>9.6999800000000002E-4</v>
          </cell>
          <cell r="D1821">
            <v>253.89150000000001</v>
          </cell>
          <cell r="E1821">
            <v>632.80349999999999</v>
          </cell>
          <cell r="F1821">
            <v>432.4015</v>
          </cell>
          <cell r="G1821">
            <v>298.774</v>
          </cell>
          <cell r="H1821">
            <v>254.97699999999998</v>
          </cell>
          <cell r="I1821">
            <v>629.19100000000003</v>
          </cell>
          <cell r="J1821">
            <v>484.47949999999997</v>
          </cell>
          <cell r="K1821">
            <v>447.31799999999998</v>
          </cell>
        </row>
        <row r="1822">
          <cell r="A1822" t="str">
            <v>NEMVEDRAFT_v1g172449</v>
          </cell>
          <cell r="B1822" t="str">
            <v>atp-binding cassette sub-family f member 1-like</v>
          </cell>
          <cell r="C1822">
            <v>9.7063499999999997E-4</v>
          </cell>
          <cell r="D1822">
            <v>148.55799999999999</v>
          </cell>
          <cell r="E1822">
            <v>359.45949999999999</v>
          </cell>
          <cell r="F1822">
            <v>448.45100000000002</v>
          </cell>
          <cell r="G1822">
            <v>381.94150000000002</v>
          </cell>
          <cell r="H1822">
            <v>151.036</v>
          </cell>
          <cell r="I1822">
            <v>348.166</v>
          </cell>
          <cell r="J1822">
            <v>271.57</v>
          </cell>
          <cell r="K1822">
            <v>255.64999999999998</v>
          </cell>
        </row>
        <row r="1823">
          <cell r="A1823" t="str">
            <v>NEMVEDRAFT_v1g245689</v>
          </cell>
          <cell r="B1823" t="str">
            <v>protein plant cadmium resistance 3-like</v>
          </cell>
          <cell r="C1823">
            <v>9.7305299999999998E-4</v>
          </cell>
          <cell r="D1823">
            <v>1888.2449999999999</v>
          </cell>
          <cell r="E1823">
            <v>933.59900000000005</v>
          </cell>
          <cell r="F1823">
            <v>834.50749999999994</v>
          </cell>
          <cell r="G1823">
            <v>656.49250000000006</v>
          </cell>
          <cell r="H1823">
            <v>1739.175</v>
          </cell>
          <cell r="I1823">
            <v>2046.87</v>
          </cell>
          <cell r="J1823">
            <v>1067.4850000000001</v>
          </cell>
          <cell r="K1823">
            <v>707.01750000000004</v>
          </cell>
        </row>
        <row r="1824">
          <cell r="A1824" t="str">
            <v>NEMVEDRAFT_v1g238101</v>
          </cell>
          <cell r="B1824" t="str">
            <v>rab gtpase-binding effector protein 1-like</v>
          </cell>
          <cell r="C1824">
            <v>9.7437299999999995E-4</v>
          </cell>
          <cell r="D1824">
            <v>26.16215</v>
          </cell>
          <cell r="E1824">
            <v>7.2721650000000002</v>
          </cell>
          <cell r="F1824">
            <v>12.490600000000001</v>
          </cell>
          <cell r="G1824">
            <v>27.056100000000001</v>
          </cell>
          <cell r="H1824">
            <v>36.169350000000001</v>
          </cell>
          <cell r="I1824">
            <v>9.3207900000000006</v>
          </cell>
          <cell r="J1824">
            <v>25.659649999999999</v>
          </cell>
          <cell r="K1824">
            <v>30.905200000000001</v>
          </cell>
        </row>
        <row r="1825">
          <cell r="A1825" t="str">
            <v>NEMVEDRAFT_v1g238827</v>
          </cell>
          <cell r="B1825" t="str">
            <v>phosphatidylethanolamine-binding protein 1-like</v>
          </cell>
          <cell r="C1825">
            <v>9.7857799999999991E-4</v>
          </cell>
          <cell r="D1825">
            <v>1089.249</v>
          </cell>
          <cell r="E1825">
            <v>775.55400000000009</v>
          </cell>
          <cell r="F1825">
            <v>423.80250000000001</v>
          </cell>
          <cell r="G1825">
            <v>455.80900000000003</v>
          </cell>
          <cell r="H1825">
            <v>819.62599999999998</v>
          </cell>
          <cell r="I1825">
            <v>873.1155</v>
          </cell>
          <cell r="J1825">
            <v>489.85249999999996</v>
          </cell>
          <cell r="K1825">
            <v>503.28700000000003</v>
          </cell>
        </row>
        <row r="1826">
          <cell r="A1826" t="str">
            <v>NEMVEDRAFT_v1g106241</v>
          </cell>
          <cell r="B1826" t="str">
            <v>Protein Wnt (Wnt 16)</v>
          </cell>
          <cell r="C1826">
            <v>9.7857799999999991E-4</v>
          </cell>
          <cell r="D1826">
            <v>18.080449999999999</v>
          </cell>
          <cell r="E1826">
            <v>58.177349999999997</v>
          </cell>
          <cell r="F1826">
            <v>77.958449999999999</v>
          </cell>
          <cell r="G1826">
            <v>54.111350000000002</v>
          </cell>
          <cell r="H1826">
            <v>18.112400000000001</v>
          </cell>
          <cell r="I1826">
            <v>50.274799999999999</v>
          </cell>
          <cell r="J1826">
            <v>26.27955</v>
          </cell>
          <cell r="K1826">
            <v>17.510950000000001</v>
          </cell>
        </row>
        <row r="1827">
          <cell r="A1827" t="str">
            <v>NEMVEDRAFT_v1g3606</v>
          </cell>
          <cell r="B1827" t="str">
            <v>protein</v>
          </cell>
          <cell r="C1827">
            <v>9.7868499999999997E-4</v>
          </cell>
          <cell r="D1827">
            <v>485.47949999999997</v>
          </cell>
          <cell r="E1827">
            <v>341.15800000000002</v>
          </cell>
          <cell r="F1827">
            <v>168.21100000000001</v>
          </cell>
          <cell r="G1827">
            <v>290.12099999999998</v>
          </cell>
          <cell r="H1827">
            <v>406.51250000000005</v>
          </cell>
          <cell r="I1827">
            <v>482.82800000000003</v>
          </cell>
          <cell r="J1827">
            <v>208.51400000000001</v>
          </cell>
          <cell r="K1827">
            <v>314.13499999999999</v>
          </cell>
        </row>
        <row r="1828">
          <cell r="A1828" t="str">
            <v>NEMVEDRAFT_v1g244394</v>
          </cell>
          <cell r="B1828" t="str">
            <v>protein</v>
          </cell>
          <cell r="C1828">
            <v>9.8218799999999994E-4</v>
          </cell>
          <cell r="D1828">
            <v>45.232849999999999</v>
          </cell>
          <cell r="E1828">
            <v>30.513349999999999</v>
          </cell>
          <cell r="F1828">
            <v>14.147600000000001</v>
          </cell>
          <cell r="G1828">
            <v>21.437800000000003</v>
          </cell>
          <cell r="H1828">
            <v>49.789149999999999</v>
          </cell>
          <cell r="I1828">
            <v>16.740850000000002</v>
          </cell>
          <cell r="J1828">
            <v>16.358899999999998</v>
          </cell>
          <cell r="K1828">
            <v>41.348299999999995</v>
          </cell>
        </row>
        <row r="1829">
          <cell r="A1829" t="str">
            <v>NEMVEDRAFT_v1g5371</v>
          </cell>
          <cell r="B1829" t="str">
            <v>cytoplasmic 1</v>
          </cell>
          <cell r="C1829">
            <v>9.8218799999999994E-4</v>
          </cell>
          <cell r="D1829">
            <v>223.887</v>
          </cell>
          <cell r="E1829">
            <v>224.9365</v>
          </cell>
          <cell r="F1829">
            <v>83.083650000000006</v>
          </cell>
          <cell r="G1829">
            <v>61.860399999999998</v>
          </cell>
          <cell r="H1829">
            <v>93.784600000000012</v>
          </cell>
          <cell r="I1829">
            <v>156.14350000000002</v>
          </cell>
          <cell r="J1829">
            <v>27.133749999999999</v>
          </cell>
          <cell r="K1829">
            <v>65.927099999999996</v>
          </cell>
        </row>
        <row r="1830">
          <cell r="A1830" t="str">
            <v>NEMVEDRAFT_v1g202985</v>
          </cell>
          <cell r="B1830" t="str">
            <v>protein isoform b</v>
          </cell>
          <cell r="C1830">
            <v>9.8218799999999994E-4</v>
          </cell>
          <cell r="D1830">
            <v>69.215950000000007</v>
          </cell>
          <cell r="E1830">
            <v>14.700900000000001</v>
          </cell>
          <cell r="F1830">
            <v>28.833850000000002</v>
          </cell>
          <cell r="G1830">
            <v>59.470150000000004</v>
          </cell>
          <cell r="H1830">
            <v>42.98995</v>
          </cell>
          <cell r="I1830">
            <v>21.062649999999998</v>
          </cell>
          <cell r="J1830">
            <v>19.70045</v>
          </cell>
          <cell r="K1830">
            <v>32.790700000000001</v>
          </cell>
        </row>
        <row r="1831">
          <cell r="A1831" t="str">
            <v>NEMVEDRAFT_v1g108333</v>
          </cell>
          <cell r="B1831" t="str">
            <v>protein</v>
          </cell>
          <cell r="C1831">
            <v>9.8237699999999999E-4</v>
          </cell>
          <cell r="D1831">
            <v>2.136015</v>
          </cell>
          <cell r="E1831">
            <v>9.9649649999999994</v>
          </cell>
          <cell r="F1831">
            <v>17.413699999999999</v>
          </cell>
          <cell r="G1831">
            <v>5.2950350000000004</v>
          </cell>
          <cell r="H1831">
            <v>4.3816300000000004</v>
          </cell>
          <cell r="I1831">
            <v>6.8213100000000004</v>
          </cell>
          <cell r="J1831">
            <v>15.3718</v>
          </cell>
          <cell r="K1831">
            <v>17.685600000000001</v>
          </cell>
        </row>
        <row r="1832">
          <cell r="A1832" t="str">
            <v>NEMVEDRAFT_v1g77388</v>
          </cell>
          <cell r="B1832" t="str">
            <v>--</v>
          </cell>
          <cell r="C1832">
            <v>9.8237699999999999E-4</v>
          </cell>
          <cell r="D1832">
            <v>15.349</v>
          </cell>
          <cell r="E1832">
            <v>33.268749999999997</v>
          </cell>
          <cell r="F1832">
            <v>22.779699999999998</v>
          </cell>
          <cell r="G1832">
            <v>38.355549999999994</v>
          </cell>
          <cell r="H1832">
            <v>3.006405</v>
          </cell>
          <cell r="I1832">
            <v>29.273150000000001</v>
          </cell>
          <cell r="J1832">
            <v>9.9180150000000005</v>
          </cell>
          <cell r="K1832">
            <v>9.7480700000000002</v>
          </cell>
        </row>
        <row r="1833">
          <cell r="A1833" t="str">
            <v>NEMVEDRAFT_v1g88709</v>
          </cell>
          <cell r="B1833" t="str">
            <v>loc100499484-c9orf174 readthrough</v>
          </cell>
          <cell r="C1833">
            <v>9.8808199999999994E-4</v>
          </cell>
          <cell r="D1833">
            <v>133.27985000000001</v>
          </cell>
          <cell r="E1833">
            <v>86.61645</v>
          </cell>
          <cell r="F1833">
            <v>45.325649999999996</v>
          </cell>
          <cell r="G1833">
            <v>50.624700000000004</v>
          </cell>
          <cell r="H1833">
            <v>158.97</v>
          </cell>
          <cell r="I1833">
            <v>48.417649999999995</v>
          </cell>
          <cell r="J1833">
            <v>50.188850000000002</v>
          </cell>
          <cell r="K1833">
            <v>54.742600000000003</v>
          </cell>
        </row>
        <row r="1834">
          <cell r="A1834" t="str">
            <v>NEMVEDRAFT_v1g246711</v>
          </cell>
          <cell r="B1834" t="str">
            <v>Profilin</v>
          </cell>
          <cell r="C1834">
            <v>9.8808199999999994E-4</v>
          </cell>
          <cell r="D1834">
            <v>36395.15</v>
          </cell>
          <cell r="E1834">
            <v>29846.75</v>
          </cell>
          <cell r="F1834">
            <v>15732.099999999999</v>
          </cell>
          <cell r="G1834">
            <v>18453.25</v>
          </cell>
          <cell r="H1834">
            <v>23393</v>
          </cell>
          <cell r="I1834">
            <v>30736.55</v>
          </cell>
          <cell r="J1834">
            <v>13666.2</v>
          </cell>
          <cell r="K1834">
            <v>16144.949999999999</v>
          </cell>
        </row>
        <row r="1835">
          <cell r="A1835" t="str">
            <v>NEMVEDRAFT_v1g204073</v>
          </cell>
          <cell r="B1835" t="str">
            <v>mech2 protein</v>
          </cell>
          <cell r="C1835">
            <v>9.8808199999999994E-4</v>
          </cell>
          <cell r="D1835">
            <v>399.24549999999999</v>
          </cell>
          <cell r="E1835">
            <v>248.976</v>
          </cell>
          <cell r="F1835">
            <v>165.88900000000001</v>
          </cell>
          <cell r="G1835">
            <v>135.01999999999998</v>
          </cell>
          <cell r="H1835">
            <v>327.33699999999999</v>
          </cell>
          <cell r="I1835">
            <v>268.80099999999999</v>
          </cell>
          <cell r="J1835">
            <v>210.97800000000001</v>
          </cell>
          <cell r="K1835">
            <v>169.53149999999999</v>
          </cell>
        </row>
        <row r="1836">
          <cell r="A1836" t="str">
            <v>NEMVEDRAFT_v1g242619</v>
          </cell>
          <cell r="B1836" t="str">
            <v>predicted protein</v>
          </cell>
          <cell r="C1836">
            <v>9.8808199999999994E-4</v>
          </cell>
          <cell r="D1836">
            <v>550.44200000000001</v>
          </cell>
          <cell r="E1836">
            <v>239.19899999999998</v>
          </cell>
          <cell r="F1836">
            <v>193.39249999999998</v>
          </cell>
          <cell r="G1836">
            <v>184.1635</v>
          </cell>
          <cell r="H1836">
            <v>522.62149999999997</v>
          </cell>
          <cell r="I1836">
            <v>286.649</v>
          </cell>
          <cell r="J1836">
            <v>415.34299999999996</v>
          </cell>
          <cell r="K1836">
            <v>340.66300000000001</v>
          </cell>
        </row>
        <row r="1837">
          <cell r="A1837" t="str">
            <v>NEMVEDRAFT_v1g88954</v>
          </cell>
          <cell r="B1837" t="str">
            <v>thioredoxin reductase mitochondrial-like</v>
          </cell>
          <cell r="C1837">
            <v>9.8808199999999994E-4</v>
          </cell>
          <cell r="D1837">
            <v>17.595500000000001</v>
          </cell>
          <cell r="E1837">
            <v>6.6537600000000001</v>
          </cell>
          <cell r="F1837">
            <v>17.413699999999999</v>
          </cell>
          <cell r="G1837">
            <v>21.696449999999999</v>
          </cell>
          <cell r="H1837">
            <v>22.7315</v>
          </cell>
          <cell r="I1837">
            <v>4.9641199999999994</v>
          </cell>
          <cell r="J1837">
            <v>24.0501</v>
          </cell>
          <cell r="K1837">
            <v>32.990250000000003</v>
          </cell>
        </row>
        <row r="1838">
          <cell r="A1838" t="str">
            <v>NEMVEDRAFT_v1g163606</v>
          </cell>
          <cell r="B1838" t="str">
            <v>upf0364 protein c6orf211 homolog</v>
          </cell>
          <cell r="C1838">
            <v>9.8808199999999994E-4</v>
          </cell>
          <cell r="D1838">
            <v>24.224550000000001</v>
          </cell>
          <cell r="E1838">
            <v>96.581199999999995</v>
          </cell>
          <cell r="F1838">
            <v>94.659549999999996</v>
          </cell>
          <cell r="G1838">
            <v>48.364649999999997</v>
          </cell>
          <cell r="H1838">
            <v>24.05125</v>
          </cell>
          <cell r="I1838">
            <v>52.608699999999999</v>
          </cell>
          <cell r="J1838">
            <v>51.454799999999999</v>
          </cell>
          <cell r="K1838">
            <v>29.789650000000002</v>
          </cell>
        </row>
        <row r="1839">
          <cell r="A1839" t="str">
            <v>NEMVEDRAFT_v1g186169</v>
          </cell>
          <cell r="B1839" t="str">
            <v>predicted protein</v>
          </cell>
          <cell r="C1839">
            <v>9.9240599999999993E-4</v>
          </cell>
          <cell r="D1839">
            <v>236.87700000000001</v>
          </cell>
          <cell r="E1839">
            <v>117.43475000000001</v>
          </cell>
          <cell r="F1839">
            <v>97.891549999999995</v>
          </cell>
          <cell r="G1839">
            <v>142.63550000000001</v>
          </cell>
          <cell r="H1839">
            <v>49.684100000000001</v>
          </cell>
          <cell r="I1839">
            <v>14.901050000000001</v>
          </cell>
          <cell r="J1839">
            <v>41.2789</v>
          </cell>
          <cell r="K1839">
            <v>275.34550000000002</v>
          </cell>
        </row>
        <row r="1840">
          <cell r="A1840" t="str">
            <v>NEMVEDRAFT_v1g240480</v>
          </cell>
          <cell r="B1840" t="str">
            <v>predicted protein</v>
          </cell>
          <cell r="C1840">
            <v>9.9240599999999993E-4</v>
          </cell>
          <cell r="D1840">
            <v>2.7968700000000002</v>
          </cell>
          <cell r="E1840">
            <v>17.980800000000002</v>
          </cell>
          <cell r="F1840">
            <v>24.5442</v>
          </cell>
          <cell r="G1840">
            <v>13.754315</v>
          </cell>
          <cell r="H1840">
            <v>7.3325600000000009</v>
          </cell>
          <cell r="I1840">
            <v>15.4998</v>
          </cell>
          <cell r="J1840">
            <v>29.26435</v>
          </cell>
          <cell r="K1840">
            <v>18.751300000000001</v>
          </cell>
        </row>
        <row r="1841">
          <cell r="A1841" t="str">
            <v>NEMVEDRAFT_v1g242161</v>
          </cell>
          <cell r="B1841" t="str">
            <v>porphyromonas-type peptidyl-arginine deiminase</v>
          </cell>
          <cell r="C1841">
            <v>1.00497E-3</v>
          </cell>
          <cell r="D1841">
            <v>16.185850000000002</v>
          </cell>
          <cell r="E1841">
            <v>1.18103</v>
          </cell>
          <cell r="F1841">
            <v>2.5065249999999999</v>
          </cell>
          <cell r="G1841">
            <v>8.0067649999999997</v>
          </cell>
          <cell r="H1841">
            <v>7.0396049999999999</v>
          </cell>
          <cell r="I1841">
            <v>2.999495</v>
          </cell>
          <cell r="J1841">
            <v>1.7371300000000001</v>
          </cell>
          <cell r="K1841">
            <v>8.9782399999999996</v>
          </cell>
        </row>
        <row r="1842">
          <cell r="A1842" t="str">
            <v>NEMVEDRAFT_v1g205899</v>
          </cell>
          <cell r="B1842" t="str">
            <v>poly rna polymerase gld2</v>
          </cell>
          <cell r="C1842">
            <v>1.0121799999999999E-3</v>
          </cell>
          <cell r="D1842">
            <v>52.696649999999998</v>
          </cell>
          <cell r="E1842">
            <v>27.139499999999998</v>
          </cell>
          <cell r="F1842">
            <v>15.050899999999999</v>
          </cell>
          <cell r="G1842">
            <v>18.273600000000002</v>
          </cell>
          <cell r="H1842">
            <v>51.586799999999997</v>
          </cell>
          <cell r="I1842">
            <v>13.052605</v>
          </cell>
          <cell r="J1842">
            <v>25.281950000000002</v>
          </cell>
          <cell r="K1842">
            <v>29.789650000000002</v>
          </cell>
        </row>
        <row r="1843">
          <cell r="A1843" t="str">
            <v>NEMVEDRAFT_v1g197493</v>
          </cell>
          <cell r="B1843" t="str">
            <v>homeobox protein slou-like</v>
          </cell>
          <cell r="C1843">
            <v>1.0185299999999999E-3</v>
          </cell>
          <cell r="D1843">
            <v>11.428944999999999</v>
          </cell>
          <cell r="E1843">
            <v>13.894600000000001</v>
          </cell>
          <cell r="F1843">
            <v>41.2941</v>
          </cell>
          <cell r="G1843">
            <v>72.902100000000004</v>
          </cell>
          <cell r="H1843">
            <v>8.2853750000000002</v>
          </cell>
          <cell r="I1843">
            <v>9.9195150000000005</v>
          </cell>
          <cell r="J1843">
            <v>15.4916</v>
          </cell>
          <cell r="K1843">
            <v>8.55762</v>
          </cell>
        </row>
        <row r="1844">
          <cell r="A1844" t="str">
            <v>NEMVEDRAFT_v1g125326</v>
          </cell>
          <cell r="B1844" t="str">
            <v>protein</v>
          </cell>
          <cell r="C1844">
            <v>1.0195200000000001E-3</v>
          </cell>
          <cell r="D1844">
            <v>54.349800000000002</v>
          </cell>
          <cell r="E1844">
            <v>146.18700000000001</v>
          </cell>
          <cell r="F1844">
            <v>89.640500000000003</v>
          </cell>
          <cell r="G1844">
            <v>47.848349999999996</v>
          </cell>
          <cell r="H1844">
            <v>48.4694</v>
          </cell>
          <cell r="I1844">
            <v>177.06650000000002</v>
          </cell>
          <cell r="J1844">
            <v>84.391249999999999</v>
          </cell>
          <cell r="K1844">
            <v>68.361350000000002</v>
          </cell>
        </row>
        <row r="1845">
          <cell r="A1845" t="str">
            <v>NEMVEDRAFT_v1g109239</v>
          </cell>
          <cell r="B1845" t="str">
            <v>protein</v>
          </cell>
          <cell r="C1845">
            <v>1.02513E-3</v>
          </cell>
          <cell r="D1845">
            <v>3400.645</v>
          </cell>
          <cell r="E1845">
            <v>1668.5749999999998</v>
          </cell>
          <cell r="F1845">
            <v>2684.13</v>
          </cell>
          <cell r="G1845">
            <v>1424.7049999999999</v>
          </cell>
          <cell r="H1845">
            <v>3909.9949999999999</v>
          </cell>
          <cell r="I1845">
            <v>2500.79</v>
          </cell>
          <cell r="J1845">
            <v>1793.875</v>
          </cell>
          <cell r="K1845">
            <v>1627.02</v>
          </cell>
        </row>
        <row r="1846">
          <cell r="A1846" t="str">
            <v>NEMVEDRAFT_v1g232409</v>
          </cell>
          <cell r="B1846" t="str">
            <v>protein</v>
          </cell>
          <cell r="C1846">
            <v>1.02513E-3</v>
          </cell>
          <cell r="D1846">
            <v>39.506149999999998</v>
          </cell>
          <cell r="E1846">
            <v>17.299750000000003</v>
          </cell>
          <cell r="F1846">
            <v>8.1237349999999999</v>
          </cell>
          <cell r="G1846">
            <v>7.3611499999999994</v>
          </cell>
          <cell r="H1846">
            <v>24.1067</v>
          </cell>
          <cell r="I1846">
            <v>16.767000000000003</v>
          </cell>
          <cell r="J1846">
            <v>11.1525</v>
          </cell>
          <cell r="K1846">
            <v>16.420249999999999</v>
          </cell>
        </row>
        <row r="1847">
          <cell r="A1847" t="str">
            <v>NEMVEDRAFT_v1g172825</v>
          </cell>
          <cell r="B1847" t="str">
            <v>protein</v>
          </cell>
          <cell r="C1847">
            <v>1.02753E-3</v>
          </cell>
          <cell r="D1847">
            <v>45.386300000000006</v>
          </cell>
          <cell r="E1847">
            <v>15.25665</v>
          </cell>
          <cell r="F1847">
            <v>12.891400000000001</v>
          </cell>
          <cell r="G1847">
            <v>19.501000000000001</v>
          </cell>
          <cell r="H1847">
            <v>42.549099999999996</v>
          </cell>
          <cell r="I1847">
            <v>22.382149999999999</v>
          </cell>
          <cell r="J1847">
            <v>17.596049999999998</v>
          </cell>
          <cell r="K1847">
            <v>19.916800000000002</v>
          </cell>
        </row>
        <row r="1848">
          <cell r="A1848" t="str">
            <v>NEMVEDRAFT_v1g229428</v>
          </cell>
          <cell r="B1848" t="str">
            <v>b( +)-type amino acid transporter 1-like</v>
          </cell>
          <cell r="C1848">
            <v>1.03017E-3</v>
          </cell>
          <cell r="D1848">
            <v>242.434</v>
          </cell>
          <cell r="E1848">
            <v>432.03999999999996</v>
          </cell>
          <cell r="F1848">
            <v>223.8485</v>
          </cell>
          <cell r="G1848">
            <v>197.45949999999999</v>
          </cell>
          <cell r="H1848">
            <v>217.74700000000001</v>
          </cell>
          <cell r="I1848">
            <v>208.4845</v>
          </cell>
          <cell r="J1848">
            <v>147.8185</v>
          </cell>
          <cell r="K1848">
            <v>65.160750000000007</v>
          </cell>
        </row>
        <row r="1849">
          <cell r="A1849" t="str">
            <v>NEMVEDRAFT_v1g61724</v>
          </cell>
          <cell r="B1849" t="str">
            <v>--</v>
          </cell>
          <cell r="C1849">
            <v>1.0313399999999999E-3</v>
          </cell>
          <cell r="D1849">
            <v>207.10149999999999</v>
          </cell>
          <cell r="E1849">
            <v>348.10900000000004</v>
          </cell>
          <cell r="F1849">
            <v>298.911</v>
          </cell>
          <cell r="G1849">
            <v>256.41300000000001</v>
          </cell>
          <cell r="H1849">
            <v>64.512699999999995</v>
          </cell>
          <cell r="I1849">
            <v>273.34899999999999</v>
          </cell>
          <cell r="J1849">
            <v>138.72109999999998</v>
          </cell>
          <cell r="K1849">
            <v>76.095849999999999</v>
          </cell>
        </row>
        <row r="1850">
          <cell r="A1850" t="str">
            <v>NEMVEDRAFT_v1g241067</v>
          </cell>
          <cell r="B1850" t="str">
            <v>predicted protein</v>
          </cell>
          <cell r="C1850">
            <v>1.03477E-3</v>
          </cell>
          <cell r="D1850">
            <v>44.925899999999999</v>
          </cell>
          <cell r="E1850">
            <v>29.213899999999999</v>
          </cell>
          <cell r="F1850">
            <v>16.002099999999999</v>
          </cell>
          <cell r="G1850">
            <v>25.441650000000003</v>
          </cell>
          <cell r="H1850">
            <v>67.352649999999997</v>
          </cell>
          <cell r="I1850">
            <v>16.107250000000001</v>
          </cell>
          <cell r="J1850">
            <v>25.531999999999996</v>
          </cell>
          <cell r="K1850">
            <v>29.864450000000001</v>
          </cell>
        </row>
        <row r="1851">
          <cell r="A1851" t="str">
            <v>NEMVEDRAFT_v1g106626</v>
          </cell>
          <cell r="B1851" t="str">
            <v>rna 3 -terminal phosphate cyclase</v>
          </cell>
          <cell r="C1851">
            <v>1.0388299999999999E-3</v>
          </cell>
          <cell r="D1851">
            <v>114.688</v>
          </cell>
          <cell r="E1851">
            <v>154.6335</v>
          </cell>
          <cell r="F1851">
            <v>257.39049999999997</v>
          </cell>
          <cell r="G1851">
            <v>145.4795</v>
          </cell>
          <cell r="H1851">
            <v>90.340149999999994</v>
          </cell>
          <cell r="I1851">
            <v>199.7885</v>
          </cell>
          <cell r="J1851">
            <v>224.1225</v>
          </cell>
          <cell r="K1851">
            <v>97.028599999999997</v>
          </cell>
        </row>
        <row r="1852">
          <cell r="A1852" t="str">
            <v>NEMVEDRAFT_v1g201724</v>
          </cell>
          <cell r="B1852" t="str">
            <v>gamma-aminobutyric acid receptor subunit alpha-5</v>
          </cell>
          <cell r="C1852">
            <v>1.0408500000000001E-3</v>
          </cell>
          <cell r="D1852">
            <v>2.8848500000000001</v>
          </cell>
          <cell r="E1852">
            <v>15.194049999999999</v>
          </cell>
          <cell r="F1852">
            <v>11.994</v>
          </cell>
          <cell r="G1852">
            <v>13.17248</v>
          </cell>
          <cell r="H1852">
            <v>5.3899249999999999</v>
          </cell>
          <cell r="I1852">
            <v>25.480350000000001</v>
          </cell>
          <cell r="J1852">
            <v>6.5633299999999997</v>
          </cell>
          <cell r="K1852">
            <v>7.8875849999999996</v>
          </cell>
        </row>
        <row r="1853">
          <cell r="A1853" t="str">
            <v>NEMVEDRAFT_v1g163601</v>
          </cell>
          <cell r="B1853" t="str">
            <v>sphingosine-1-phosphate phosphatase 1-like</v>
          </cell>
          <cell r="C1853">
            <v>1.0457299999999999E-3</v>
          </cell>
          <cell r="D1853">
            <v>5312.8850000000002</v>
          </cell>
          <cell r="E1853">
            <v>3827.41</v>
          </cell>
          <cell r="F1853">
            <v>1524.1</v>
          </cell>
          <cell r="G1853">
            <v>1823.8200000000002</v>
          </cell>
          <cell r="H1853">
            <v>3850.1150000000002</v>
          </cell>
          <cell r="I1853">
            <v>2393.915</v>
          </cell>
          <cell r="J1853">
            <v>1129.1485</v>
          </cell>
          <cell r="K1853">
            <v>1266.875</v>
          </cell>
        </row>
        <row r="1854">
          <cell r="A1854" t="str">
            <v>NEMVEDRAFT_v1g85952</v>
          </cell>
          <cell r="B1854" t="str">
            <v>transient receptor potential cation channel subfamily m member 3 isoform 1</v>
          </cell>
          <cell r="C1854">
            <v>1.0515800000000001E-3</v>
          </cell>
          <cell r="D1854">
            <v>74.611249999999998</v>
          </cell>
          <cell r="E1854">
            <v>20.611000000000001</v>
          </cell>
          <cell r="F1854">
            <v>31.525100000000002</v>
          </cell>
          <cell r="G1854">
            <v>52.885649999999998</v>
          </cell>
          <cell r="H1854">
            <v>76.519800000000004</v>
          </cell>
          <cell r="I1854">
            <v>21.045200000000001</v>
          </cell>
          <cell r="J1854">
            <v>36.551649999999995</v>
          </cell>
          <cell r="K1854">
            <v>68.981499999999997</v>
          </cell>
        </row>
        <row r="1855">
          <cell r="A1855" t="str">
            <v>NEMVEDRAFT_v1g232574</v>
          </cell>
          <cell r="B1855" t="str">
            <v>rootletin-like</v>
          </cell>
          <cell r="C1855">
            <v>1.0535200000000001E-3</v>
          </cell>
          <cell r="D1855">
            <v>42.129049999999999</v>
          </cell>
          <cell r="E1855">
            <v>15.9377</v>
          </cell>
          <cell r="F1855">
            <v>12.598120000000002</v>
          </cell>
          <cell r="G1855">
            <v>13.36645</v>
          </cell>
          <cell r="H1855">
            <v>50.56</v>
          </cell>
          <cell r="I1855">
            <v>17.330850000000002</v>
          </cell>
          <cell r="J1855">
            <v>24.6647</v>
          </cell>
          <cell r="K1855">
            <v>48.865200000000002</v>
          </cell>
        </row>
        <row r="1856">
          <cell r="A1856" t="str">
            <v>NEMVEDRAFT_v1g42493</v>
          </cell>
          <cell r="B1856" t="str">
            <v>protein mitochondrial</v>
          </cell>
          <cell r="C1856">
            <v>1.0615900000000001E-3</v>
          </cell>
          <cell r="D1856">
            <v>41.267700000000005</v>
          </cell>
          <cell r="E1856">
            <v>26.583750000000002</v>
          </cell>
          <cell r="F1856">
            <v>10.139489999999999</v>
          </cell>
          <cell r="G1856">
            <v>16.5307</v>
          </cell>
          <cell r="H1856">
            <v>34.849600000000002</v>
          </cell>
          <cell r="I1856">
            <v>21.678800000000003</v>
          </cell>
          <cell r="J1856">
            <v>12.0198</v>
          </cell>
          <cell r="K1856">
            <v>20.7864</v>
          </cell>
        </row>
        <row r="1857">
          <cell r="A1857" t="str">
            <v>NEMVEDRAFT_v1g214285</v>
          </cell>
          <cell r="B1857" t="str">
            <v>predicted protein</v>
          </cell>
          <cell r="C1857">
            <v>1.06167E-3</v>
          </cell>
          <cell r="D1857">
            <v>7.3778349999999993</v>
          </cell>
          <cell r="E1857">
            <v>1</v>
          </cell>
          <cell r="F1857">
            <v>8.9370599999999989</v>
          </cell>
          <cell r="G1857">
            <v>1</v>
          </cell>
          <cell r="H1857">
            <v>21.007849999999998</v>
          </cell>
          <cell r="I1857">
            <v>13.738505</v>
          </cell>
          <cell r="J1857">
            <v>12.2698</v>
          </cell>
          <cell r="K1857">
            <v>1</v>
          </cell>
        </row>
        <row r="1858">
          <cell r="A1858" t="str">
            <v>NEMVEDRAFT_v1g240307</v>
          </cell>
          <cell r="B1858" t="str">
            <v>zinc finger protein 608</v>
          </cell>
          <cell r="C1858">
            <v>1.06471E-3</v>
          </cell>
          <cell r="D1858">
            <v>638.89650000000006</v>
          </cell>
          <cell r="E1858">
            <v>874.89100000000008</v>
          </cell>
          <cell r="F1858">
            <v>1741.32</v>
          </cell>
          <cell r="G1858">
            <v>1066.673</v>
          </cell>
          <cell r="H1858">
            <v>585.25250000000005</v>
          </cell>
          <cell r="I1858">
            <v>1043.1420000000001</v>
          </cell>
          <cell r="J1858">
            <v>1305.4749999999999</v>
          </cell>
          <cell r="K1858">
            <v>1065.6205</v>
          </cell>
        </row>
        <row r="1859">
          <cell r="A1859" t="str">
            <v>NEMVEDRAFT_v1g194654</v>
          </cell>
          <cell r="B1859" t="str">
            <v>eukaryotic translation initiation factor 4e-binding protein 1-like</v>
          </cell>
          <cell r="C1859">
            <v>1.0660800000000001E-3</v>
          </cell>
          <cell r="D1859">
            <v>471.44600000000003</v>
          </cell>
          <cell r="E1859">
            <v>1147.69</v>
          </cell>
          <cell r="F1859">
            <v>933.59699999999998</v>
          </cell>
          <cell r="G1859">
            <v>635.77649999999994</v>
          </cell>
          <cell r="H1859">
            <v>406.25649999999996</v>
          </cell>
          <cell r="I1859">
            <v>1002.7325000000001</v>
          </cell>
          <cell r="J1859">
            <v>777.99299999999994</v>
          </cell>
          <cell r="K1859">
            <v>739.96350000000007</v>
          </cell>
        </row>
        <row r="1860">
          <cell r="A1860" t="str">
            <v>NEMVEDRAFT_v1g56657</v>
          </cell>
          <cell r="B1860" t="str">
            <v>p13</v>
          </cell>
          <cell r="C1860">
            <v>1.0665E-3</v>
          </cell>
          <cell r="D1860">
            <v>12.20025</v>
          </cell>
          <cell r="E1860">
            <v>1.18103</v>
          </cell>
          <cell r="F1860">
            <v>3.6610550000000002</v>
          </cell>
          <cell r="G1860">
            <v>2.9703200000000001</v>
          </cell>
          <cell r="H1860">
            <v>17.3416</v>
          </cell>
          <cell r="I1860">
            <v>6.1790050000000001</v>
          </cell>
          <cell r="J1860">
            <v>6.815995</v>
          </cell>
          <cell r="K1860">
            <v>3.5962899999999998</v>
          </cell>
        </row>
        <row r="1861">
          <cell r="A1861" t="str">
            <v>NEMVEDRAFT_v1g182068</v>
          </cell>
          <cell r="B1861" t="str">
            <v>Fascin</v>
          </cell>
          <cell r="C1861">
            <v>1.06875E-3</v>
          </cell>
          <cell r="D1861">
            <v>1669.85</v>
          </cell>
          <cell r="E1861">
            <v>3458.06</v>
          </cell>
          <cell r="F1861">
            <v>3656.2449999999999</v>
          </cell>
          <cell r="G1861">
            <v>3574.5450000000001</v>
          </cell>
          <cell r="H1861">
            <v>1438.6599999999999</v>
          </cell>
          <cell r="I1861">
            <v>2872.6950000000002</v>
          </cell>
          <cell r="J1861">
            <v>3011.7250000000004</v>
          </cell>
          <cell r="K1861">
            <v>3663.4549999999999</v>
          </cell>
        </row>
        <row r="1862">
          <cell r="A1862" t="str">
            <v>NEMVEDRAFT_v1g175546</v>
          </cell>
          <cell r="B1862" t="str">
            <v>kelch-like protein 20</v>
          </cell>
          <cell r="C1862">
            <v>1.07088E-3</v>
          </cell>
          <cell r="D1862">
            <v>41.930599999999998</v>
          </cell>
          <cell r="E1862">
            <v>76.533900000000003</v>
          </cell>
          <cell r="F1862">
            <v>137.17349999999999</v>
          </cell>
          <cell r="G1862">
            <v>88.594200000000001</v>
          </cell>
          <cell r="H1862">
            <v>44.380749999999999</v>
          </cell>
          <cell r="I1862">
            <v>60.8018</v>
          </cell>
          <cell r="J1862">
            <v>100.7816</v>
          </cell>
          <cell r="K1862">
            <v>121.51805000000002</v>
          </cell>
        </row>
        <row r="1863">
          <cell r="A1863" t="str">
            <v>NEMVEDRAFT_v1g222094</v>
          </cell>
          <cell r="B1863" t="str">
            <v>neurabin-1 isoform 5</v>
          </cell>
          <cell r="C1863">
            <v>1.08519E-3</v>
          </cell>
          <cell r="D1863">
            <v>61.441200000000002</v>
          </cell>
          <cell r="E1863">
            <v>19.436800000000002</v>
          </cell>
          <cell r="F1863">
            <v>22.534300000000002</v>
          </cell>
          <cell r="G1863">
            <v>25.8933</v>
          </cell>
          <cell r="H1863">
            <v>59.560699999999997</v>
          </cell>
          <cell r="I1863">
            <v>21.687550000000002</v>
          </cell>
          <cell r="J1863">
            <v>35.064450000000001</v>
          </cell>
          <cell r="K1863">
            <v>42.613599999999998</v>
          </cell>
        </row>
        <row r="1864">
          <cell r="A1864" t="str">
            <v>NEMVEDRAFT_v1g210933</v>
          </cell>
          <cell r="B1864" t="str">
            <v>cytoplasmic 1</v>
          </cell>
          <cell r="C1864">
            <v>1.08519E-3</v>
          </cell>
          <cell r="D1864">
            <v>16812.7</v>
          </cell>
          <cell r="E1864">
            <v>14662.25</v>
          </cell>
          <cell r="F1864">
            <v>7428.5850000000009</v>
          </cell>
          <cell r="G1864">
            <v>6324.69</v>
          </cell>
          <cell r="H1864">
            <v>12976.65</v>
          </cell>
          <cell r="I1864">
            <v>12489.46</v>
          </cell>
          <cell r="J1864">
            <v>5824.94</v>
          </cell>
          <cell r="K1864">
            <v>4353.13</v>
          </cell>
        </row>
        <row r="1865">
          <cell r="A1865" t="str">
            <v>NEMVEDRAFT_v1g196303</v>
          </cell>
          <cell r="B1865" t="str">
            <v>protein</v>
          </cell>
          <cell r="C1865">
            <v>1.0964600000000001E-3</v>
          </cell>
          <cell r="D1865">
            <v>5.2193249999999995</v>
          </cell>
          <cell r="E1865">
            <v>22.1296</v>
          </cell>
          <cell r="F1865">
            <v>11.186485000000001</v>
          </cell>
          <cell r="G1865">
            <v>10.331479999999999</v>
          </cell>
          <cell r="H1865">
            <v>6.6911800000000001</v>
          </cell>
          <cell r="I1865">
            <v>29.837000000000003</v>
          </cell>
          <cell r="J1865">
            <v>17.96585</v>
          </cell>
          <cell r="K1865">
            <v>10.888635000000001</v>
          </cell>
        </row>
        <row r="1866">
          <cell r="A1866" t="str">
            <v>NEMVEDRAFT_v1g203744</v>
          </cell>
          <cell r="B1866" t="str">
            <v>protein</v>
          </cell>
          <cell r="C1866">
            <v>1.1055100000000001E-3</v>
          </cell>
          <cell r="D1866">
            <v>32.660150000000002</v>
          </cell>
          <cell r="E1866">
            <v>11.32705</v>
          </cell>
          <cell r="F1866">
            <v>6.6759200000000005</v>
          </cell>
          <cell r="G1866">
            <v>58.503050000000002</v>
          </cell>
          <cell r="H1866">
            <v>64.3249</v>
          </cell>
          <cell r="I1866">
            <v>14.848765</v>
          </cell>
          <cell r="J1866">
            <v>30.358149999999998</v>
          </cell>
          <cell r="K1866">
            <v>41.622749999999996</v>
          </cell>
        </row>
        <row r="1867">
          <cell r="A1867" t="str">
            <v>NEMVEDRAFT_v1g111583</v>
          </cell>
          <cell r="B1867" t="str">
            <v>protein</v>
          </cell>
          <cell r="C1867">
            <v>1.11264E-3</v>
          </cell>
          <cell r="D1867">
            <v>38.427850000000007</v>
          </cell>
          <cell r="E1867">
            <v>20.579699999999999</v>
          </cell>
          <cell r="F1867">
            <v>7.4775400000000003</v>
          </cell>
          <cell r="G1867">
            <v>12.78548</v>
          </cell>
          <cell r="H1867">
            <v>38.130499999999998</v>
          </cell>
          <cell r="I1867">
            <v>27.30265</v>
          </cell>
          <cell r="J1867">
            <v>18.20805</v>
          </cell>
          <cell r="K1867">
            <v>19.3964</v>
          </cell>
        </row>
        <row r="1868">
          <cell r="A1868" t="str">
            <v>NEMVEDRAFT_v1g144377</v>
          </cell>
          <cell r="B1868" t="str">
            <v>60s ribosomal export protein nmd3</v>
          </cell>
          <cell r="C1868">
            <v>1.12129E-3</v>
          </cell>
          <cell r="D1868">
            <v>45.032350000000001</v>
          </cell>
          <cell r="E1868">
            <v>69.543499999999995</v>
          </cell>
          <cell r="F1868">
            <v>131.779</v>
          </cell>
          <cell r="G1868">
            <v>93.177999999999997</v>
          </cell>
          <cell r="H1868">
            <v>41.815249999999999</v>
          </cell>
          <cell r="I1868">
            <v>103.0492</v>
          </cell>
          <cell r="J1868">
            <v>106.83699999999999</v>
          </cell>
          <cell r="K1868">
            <v>56.428449999999998</v>
          </cell>
        </row>
        <row r="1869">
          <cell r="A1869" t="str">
            <v>NEMVEDRAFT_v1g131865</v>
          </cell>
          <cell r="B1869" t="str">
            <v>carboxypeptidase b</v>
          </cell>
          <cell r="C1869">
            <v>1.12148E-3</v>
          </cell>
          <cell r="D1869">
            <v>3215.92</v>
          </cell>
          <cell r="E1869">
            <v>1037.3965000000001</v>
          </cell>
          <cell r="F1869">
            <v>1205.0619999999999</v>
          </cell>
          <cell r="G1869">
            <v>762.71550000000002</v>
          </cell>
          <cell r="H1869">
            <v>1639.6085</v>
          </cell>
          <cell r="I1869">
            <v>541.74649999999997</v>
          </cell>
          <cell r="J1869">
            <v>127.77199999999999</v>
          </cell>
          <cell r="K1869">
            <v>457.3845</v>
          </cell>
        </row>
        <row r="1870">
          <cell r="A1870" t="str">
            <v>NEMVEDRAFT_v1g245194</v>
          </cell>
          <cell r="B1870" t="str">
            <v>an1-type zinc finger protein 1-like</v>
          </cell>
          <cell r="C1870">
            <v>1.1251799999999999E-3</v>
          </cell>
          <cell r="D1870">
            <v>487.46249999999998</v>
          </cell>
          <cell r="E1870">
            <v>831.50850000000003</v>
          </cell>
          <cell r="F1870">
            <v>717.95150000000001</v>
          </cell>
          <cell r="G1870">
            <v>639.06349999999998</v>
          </cell>
          <cell r="H1870">
            <v>378.07650000000001</v>
          </cell>
          <cell r="I1870">
            <v>1176.1500000000001</v>
          </cell>
          <cell r="J1870">
            <v>685.68550000000005</v>
          </cell>
          <cell r="K1870">
            <v>429.29449999999997</v>
          </cell>
        </row>
        <row r="1871">
          <cell r="A1871" t="str">
            <v>NEMVEDRAFT_v1g165958</v>
          </cell>
          <cell r="B1871" t="str">
            <v>zinc finger mynd domain-containing protein 10-like</v>
          </cell>
          <cell r="C1871">
            <v>1.1299599999999999E-3</v>
          </cell>
          <cell r="D1871">
            <v>42.084000000000003</v>
          </cell>
          <cell r="E1871">
            <v>77.919199999999989</v>
          </cell>
          <cell r="F1871">
            <v>134.9965</v>
          </cell>
          <cell r="G1871">
            <v>88.981249999999989</v>
          </cell>
          <cell r="H1871">
            <v>61.484899999999996</v>
          </cell>
          <cell r="I1871">
            <v>138.42250000000001</v>
          </cell>
          <cell r="J1871">
            <v>131.2045</v>
          </cell>
          <cell r="K1871">
            <v>66.721900000000005</v>
          </cell>
        </row>
        <row r="1872">
          <cell r="A1872" t="str">
            <v>NEMVEDRAFT_v1g15380</v>
          </cell>
          <cell r="B1872" t="str">
            <v>--</v>
          </cell>
          <cell r="C1872">
            <v>1.1500799999999999E-3</v>
          </cell>
          <cell r="D1872">
            <v>736.88100000000009</v>
          </cell>
          <cell r="E1872">
            <v>760.97849999999994</v>
          </cell>
          <cell r="F1872">
            <v>1148.855</v>
          </cell>
          <cell r="G1872">
            <v>1476.895</v>
          </cell>
          <cell r="H1872">
            <v>781.51099999999997</v>
          </cell>
          <cell r="I1872">
            <v>918.25199999999995</v>
          </cell>
          <cell r="J1872">
            <v>1217.8249999999998</v>
          </cell>
          <cell r="K1872">
            <v>1911.865</v>
          </cell>
        </row>
        <row r="1873">
          <cell r="A1873" t="str">
            <v>NEMVEDRAFT_v1g244323</v>
          </cell>
          <cell r="B1873" t="str">
            <v>protein</v>
          </cell>
          <cell r="C1873">
            <v>1.15424E-3</v>
          </cell>
          <cell r="D1873">
            <v>17.5076</v>
          </cell>
          <cell r="E1873">
            <v>24.939900000000002</v>
          </cell>
          <cell r="F1873">
            <v>46.570149999999998</v>
          </cell>
          <cell r="G1873">
            <v>41.261200000000002</v>
          </cell>
          <cell r="H1873">
            <v>14.739049999999999</v>
          </cell>
          <cell r="I1873">
            <v>66.954599999999999</v>
          </cell>
          <cell r="J1873">
            <v>39.028500000000001</v>
          </cell>
          <cell r="K1873">
            <v>56.7029</v>
          </cell>
        </row>
        <row r="1874">
          <cell r="A1874" t="str">
            <v>NEMVEDRAFT_v1g107265</v>
          </cell>
          <cell r="B1874" t="str">
            <v>chitinase 1</v>
          </cell>
          <cell r="C1874">
            <v>1.1561500000000001E-3</v>
          </cell>
          <cell r="D1874">
            <v>3819.5600000000004</v>
          </cell>
          <cell r="E1874">
            <v>1241.8515</v>
          </cell>
          <cell r="F1874">
            <v>1329.3330000000001</v>
          </cell>
          <cell r="G1874">
            <v>680.06650000000002</v>
          </cell>
          <cell r="H1874">
            <v>2065.748</v>
          </cell>
          <cell r="I1874">
            <v>544.077</v>
          </cell>
          <cell r="J1874">
            <v>164.05250000000001</v>
          </cell>
          <cell r="K1874">
            <v>594.13199999999995</v>
          </cell>
        </row>
        <row r="1875">
          <cell r="A1875" t="str">
            <v>NEMVEDRAFT_v1g196827</v>
          </cell>
          <cell r="B1875" t="str">
            <v>amine oxidase</v>
          </cell>
          <cell r="C1875">
            <v>1.15741E-3</v>
          </cell>
          <cell r="D1875">
            <v>124.48650000000001</v>
          </cell>
          <cell r="E1875">
            <v>53.167450000000002</v>
          </cell>
          <cell r="F1875">
            <v>49.9741</v>
          </cell>
          <cell r="G1875">
            <v>64.896249999999995</v>
          </cell>
          <cell r="H1875">
            <v>116.226</v>
          </cell>
          <cell r="I1875">
            <v>37.265749999999997</v>
          </cell>
          <cell r="J1875">
            <v>73.376900000000006</v>
          </cell>
          <cell r="K1875">
            <v>93.460599999999999</v>
          </cell>
        </row>
        <row r="1876">
          <cell r="A1876" t="str">
            <v>NEMVEDRAFT_v1g40698</v>
          </cell>
          <cell r="B1876" t="str">
            <v>protein</v>
          </cell>
          <cell r="C1876">
            <v>1.158E-3</v>
          </cell>
          <cell r="D1876">
            <v>98.727599999999995</v>
          </cell>
          <cell r="E1876">
            <v>123.32149999999999</v>
          </cell>
          <cell r="F1876">
            <v>41.976500000000001</v>
          </cell>
          <cell r="G1876">
            <v>63.862750000000005</v>
          </cell>
          <cell r="H1876">
            <v>84.913199999999989</v>
          </cell>
          <cell r="I1876">
            <v>78.618200000000002</v>
          </cell>
          <cell r="J1876">
            <v>26.136150000000001</v>
          </cell>
          <cell r="K1876">
            <v>50.376449999999998</v>
          </cell>
        </row>
        <row r="1877">
          <cell r="A1877" t="str">
            <v>NEMVEDRAFT_v1g208781</v>
          </cell>
          <cell r="B1877" t="str">
            <v>helicase-like protein</v>
          </cell>
          <cell r="C1877">
            <v>1.1604600000000001E-3</v>
          </cell>
          <cell r="D1877">
            <v>2.5104350000000002</v>
          </cell>
          <cell r="E1877">
            <v>12.008050000000001</v>
          </cell>
          <cell r="F1877">
            <v>10.133645</v>
          </cell>
          <cell r="G1877">
            <v>1.2102550000000001</v>
          </cell>
          <cell r="H1877">
            <v>2.9879150000000001</v>
          </cell>
          <cell r="I1877">
            <v>15.491099999999999</v>
          </cell>
          <cell r="J1877">
            <v>3.7166250000000001</v>
          </cell>
          <cell r="K1877">
            <v>3.6212350000000004</v>
          </cell>
        </row>
        <row r="1878">
          <cell r="A1878" t="str">
            <v>NEMVEDRAFT_v1g116534</v>
          </cell>
          <cell r="B1878" t="str">
            <v>potassium voltage-gated channel subfamily a member 3-like</v>
          </cell>
          <cell r="C1878">
            <v>1.17398E-3</v>
          </cell>
          <cell r="D1878">
            <v>25.986150000000002</v>
          </cell>
          <cell r="E1878">
            <v>11.264415</v>
          </cell>
          <cell r="F1878">
            <v>12.735990000000001</v>
          </cell>
          <cell r="G1878">
            <v>19.952649999999998</v>
          </cell>
          <cell r="H1878">
            <v>28.158450000000002</v>
          </cell>
          <cell r="I1878">
            <v>2.4733450000000001</v>
          </cell>
          <cell r="J1878">
            <v>15.126999999999999</v>
          </cell>
          <cell r="K1878">
            <v>25.523250000000001</v>
          </cell>
        </row>
        <row r="1879">
          <cell r="A1879" t="str">
            <v>NEMVEDRAFT_v1g20975</v>
          </cell>
          <cell r="B1879" t="str">
            <v>--</v>
          </cell>
          <cell r="C1879">
            <v>1.18304E-3</v>
          </cell>
          <cell r="D1879">
            <v>298.29950000000002</v>
          </cell>
          <cell r="E1879">
            <v>155.38499999999999</v>
          </cell>
          <cell r="F1879">
            <v>328.02949999999998</v>
          </cell>
          <cell r="G1879">
            <v>627.19849999999997</v>
          </cell>
          <cell r="H1879">
            <v>336.87149999999997</v>
          </cell>
          <cell r="I1879">
            <v>71.267700000000005</v>
          </cell>
          <cell r="J1879">
            <v>246.44400000000002</v>
          </cell>
          <cell r="K1879">
            <v>434.10550000000001</v>
          </cell>
        </row>
        <row r="1880">
          <cell r="A1880" t="str">
            <v>NEMVEDRAFT_v1g110593</v>
          </cell>
          <cell r="B1880" t="str">
            <v>protein</v>
          </cell>
          <cell r="C1880">
            <v>1.18502E-3</v>
          </cell>
          <cell r="D1880">
            <v>22.990850000000002</v>
          </cell>
          <cell r="E1880">
            <v>11.29575</v>
          </cell>
          <cell r="F1880">
            <v>9.2840999999999987</v>
          </cell>
          <cell r="G1880">
            <v>11.945934999999999</v>
          </cell>
          <cell r="H1880">
            <v>39.946550000000002</v>
          </cell>
          <cell r="I1880">
            <v>11.741845</v>
          </cell>
          <cell r="J1880">
            <v>8.5479850000000006</v>
          </cell>
          <cell r="K1880">
            <v>25.39855</v>
          </cell>
        </row>
        <row r="1881">
          <cell r="A1881" t="str">
            <v>NEMVEDRAFT_v1g246769</v>
          </cell>
          <cell r="B1881" t="str">
            <v>mitochondrial import inner membrane translocase subunit tim23</v>
          </cell>
          <cell r="C1881">
            <v>1.1874399999999999E-3</v>
          </cell>
          <cell r="D1881">
            <v>110.901</v>
          </cell>
          <cell r="E1881">
            <v>207.785</v>
          </cell>
          <cell r="F1881">
            <v>293.10899999999998</v>
          </cell>
          <cell r="G1881">
            <v>227.488</v>
          </cell>
          <cell r="H1881">
            <v>109.78785000000001</v>
          </cell>
          <cell r="I1881">
            <v>190.7295</v>
          </cell>
          <cell r="J1881">
            <v>270.96550000000002</v>
          </cell>
          <cell r="K1881">
            <v>226.48750000000001</v>
          </cell>
        </row>
        <row r="1882">
          <cell r="A1882" t="str">
            <v>NEMVEDRAFT_v1g204832</v>
          </cell>
          <cell r="B1882" t="str">
            <v>protein arabidillo 1-like</v>
          </cell>
          <cell r="C1882">
            <v>1.1874399999999999E-3</v>
          </cell>
          <cell r="D1882">
            <v>49.021999999999998</v>
          </cell>
          <cell r="E1882">
            <v>15.9064</v>
          </cell>
          <cell r="F1882">
            <v>41.413350000000001</v>
          </cell>
          <cell r="G1882">
            <v>31.5762</v>
          </cell>
          <cell r="H1882">
            <v>47.717100000000002</v>
          </cell>
          <cell r="I1882">
            <v>9.9369449999999997</v>
          </cell>
          <cell r="J1882">
            <v>34.585300000000004</v>
          </cell>
          <cell r="K1882">
            <v>36.016249999999999</v>
          </cell>
        </row>
        <row r="1883">
          <cell r="A1883" t="str">
            <v>NEMVEDRAFT_v1g95408</v>
          </cell>
          <cell r="B1883" t="str">
            <v>a disintegrin and metalloproteinase with thrombospondin motifs 9</v>
          </cell>
          <cell r="C1883">
            <v>1.1877599999999999E-3</v>
          </cell>
          <cell r="D1883">
            <v>275.39050000000003</v>
          </cell>
          <cell r="E1883">
            <v>1652.5350000000001</v>
          </cell>
          <cell r="F1883">
            <v>1593.78</v>
          </cell>
          <cell r="G1883">
            <v>1167.1605</v>
          </cell>
          <cell r="H1883">
            <v>426.25</v>
          </cell>
          <cell r="I1883">
            <v>1195.675</v>
          </cell>
          <cell r="J1883">
            <v>713.16499999999996</v>
          </cell>
          <cell r="K1883">
            <v>637.52850000000001</v>
          </cell>
        </row>
        <row r="1884">
          <cell r="A1884" t="str">
            <v>EMNVEG_estExt_fgenesh1_pg.C_3350009</v>
          </cell>
          <cell r="B1884" t="str">
            <v>--</v>
          </cell>
          <cell r="C1884">
            <v>1.19045E-3</v>
          </cell>
          <cell r="D1884">
            <v>492.19200000000001</v>
          </cell>
          <cell r="E1884">
            <v>316.38200000000001</v>
          </cell>
          <cell r="F1884">
            <v>342.56799999999998</v>
          </cell>
          <cell r="G1884">
            <v>405.90100000000001</v>
          </cell>
          <cell r="H1884">
            <v>562.827</v>
          </cell>
          <cell r="I1884">
            <v>170.637</v>
          </cell>
          <cell r="J1884">
            <v>617.84850000000006</v>
          </cell>
          <cell r="K1884">
            <v>935.26549999999997</v>
          </cell>
        </row>
        <row r="1885">
          <cell r="A1885" t="str">
            <v>NEMVEDRAFT_v1g240575</v>
          </cell>
          <cell r="B1885" t="str">
            <v>interferon-induced protein 44-like</v>
          </cell>
          <cell r="C1885">
            <v>1.1979899999999999E-3</v>
          </cell>
          <cell r="D1885">
            <v>1558.2375</v>
          </cell>
          <cell r="E1885">
            <v>591.01</v>
          </cell>
          <cell r="F1885">
            <v>298.32749999999999</v>
          </cell>
          <cell r="G1885">
            <v>457.68600000000004</v>
          </cell>
          <cell r="H1885">
            <v>1156.21</v>
          </cell>
          <cell r="I1885">
            <v>529.173</v>
          </cell>
          <cell r="J1885">
            <v>344.40949999999998</v>
          </cell>
          <cell r="K1885">
            <v>397.55799999999999</v>
          </cell>
        </row>
        <row r="1886">
          <cell r="A1886" t="str">
            <v>NEMVEDRAFT_v1g210187</v>
          </cell>
          <cell r="B1886" t="str">
            <v>thioredoxin domain-containing protein 11</v>
          </cell>
          <cell r="C1886">
            <v>1.20075E-3</v>
          </cell>
          <cell r="D1886">
            <v>400.6995</v>
          </cell>
          <cell r="E1886">
            <v>841.26150000000007</v>
          </cell>
          <cell r="F1886">
            <v>743.07950000000005</v>
          </cell>
          <cell r="G1886">
            <v>591.80150000000003</v>
          </cell>
          <cell r="H1886">
            <v>311.79050000000001</v>
          </cell>
          <cell r="I1886">
            <v>930.45900000000006</v>
          </cell>
          <cell r="J1886">
            <v>581.98</v>
          </cell>
          <cell r="K1886">
            <v>637.67200000000003</v>
          </cell>
        </row>
        <row r="1887">
          <cell r="A1887" t="str">
            <v>NEMVEDRAFT_v1g217601</v>
          </cell>
          <cell r="B1887" t="str">
            <v>adp-ribosyl cyclase 1</v>
          </cell>
          <cell r="C1887">
            <v>1.2065000000000001E-3</v>
          </cell>
          <cell r="D1887">
            <v>25.611750000000001</v>
          </cell>
          <cell r="E1887">
            <v>16.094249999999999</v>
          </cell>
          <cell r="F1887">
            <v>5.6709650000000007</v>
          </cell>
          <cell r="G1887">
            <v>6.0052900000000005</v>
          </cell>
          <cell r="H1887">
            <v>28.10295</v>
          </cell>
          <cell r="I1887">
            <v>16.107250000000001</v>
          </cell>
          <cell r="J1887">
            <v>11.764534999999999</v>
          </cell>
          <cell r="K1887">
            <v>10.888635000000001</v>
          </cell>
        </row>
        <row r="1888">
          <cell r="A1888" t="str">
            <v>NEMVEDRAFT_v1g219318</v>
          </cell>
          <cell r="B1888" t="str">
            <v>predicted protein</v>
          </cell>
          <cell r="C1888">
            <v>1.2068000000000001E-3</v>
          </cell>
          <cell r="D1888">
            <v>16.384350000000001</v>
          </cell>
          <cell r="E1888">
            <v>8.5716199999999994</v>
          </cell>
          <cell r="F1888">
            <v>3.0627700000000004</v>
          </cell>
          <cell r="G1888">
            <v>3.7452249999999996</v>
          </cell>
          <cell r="H1888">
            <v>27.735999999999997</v>
          </cell>
          <cell r="I1888">
            <v>9.3207900000000006</v>
          </cell>
          <cell r="J1888">
            <v>7.9254899999999999</v>
          </cell>
          <cell r="K1888">
            <v>14.559750000000001</v>
          </cell>
        </row>
        <row r="1889">
          <cell r="A1889" t="str">
            <v>NEMVEDRAFT_v1g123397</v>
          </cell>
          <cell r="B1889" t="str">
            <v>deleted in malignant brain tumors 1 partial</v>
          </cell>
          <cell r="C1889">
            <v>1.20995E-3</v>
          </cell>
          <cell r="D1889">
            <v>373.79899999999998</v>
          </cell>
          <cell r="E1889">
            <v>120.94985</v>
          </cell>
          <cell r="F1889">
            <v>128.00574999999998</v>
          </cell>
          <cell r="G1889">
            <v>90.075549999999993</v>
          </cell>
          <cell r="H1889">
            <v>256.39140000000003</v>
          </cell>
          <cell r="I1889">
            <v>29.159849999999999</v>
          </cell>
          <cell r="J1889">
            <v>19.085850000000001</v>
          </cell>
          <cell r="K1889">
            <v>60.0747</v>
          </cell>
        </row>
        <row r="1890">
          <cell r="A1890" t="str">
            <v>NEMVEDRAFT_v1g245417</v>
          </cell>
          <cell r="B1890" t="str">
            <v>x-ray repair cross-complementing protein 5-like</v>
          </cell>
          <cell r="C1890">
            <v>1.2123500000000001E-3</v>
          </cell>
          <cell r="D1890">
            <v>345.80150000000003</v>
          </cell>
          <cell r="E1890">
            <v>182</v>
          </cell>
          <cell r="F1890">
            <v>157.477</v>
          </cell>
          <cell r="G1890">
            <v>187.97050000000002</v>
          </cell>
          <cell r="H1890">
            <v>361.06450000000001</v>
          </cell>
          <cell r="I1890">
            <v>147.595</v>
          </cell>
          <cell r="J1890">
            <v>180.80799999999999</v>
          </cell>
          <cell r="K1890">
            <v>183.12900000000002</v>
          </cell>
        </row>
        <row r="1891">
          <cell r="A1891" t="str">
            <v>NEMVEDRAFT_v1g240891</v>
          </cell>
          <cell r="B1891" t="str">
            <v>predicted protein</v>
          </cell>
          <cell r="C1891">
            <v>1.2123500000000001E-3</v>
          </cell>
          <cell r="D1891">
            <v>46.356099999999998</v>
          </cell>
          <cell r="E1891">
            <v>18.693149999999999</v>
          </cell>
          <cell r="F1891">
            <v>9.8882399999999997</v>
          </cell>
          <cell r="G1891">
            <v>28.283580000000001</v>
          </cell>
          <cell r="H1891">
            <v>37.507549999999995</v>
          </cell>
          <cell r="I1891">
            <v>14.2675</v>
          </cell>
          <cell r="J1891">
            <v>14.12425</v>
          </cell>
          <cell r="K1891">
            <v>37.82685</v>
          </cell>
        </row>
        <row r="1892">
          <cell r="A1892" t="str">
            <v>NEMVEDRAFT_v1g166171</v>
          </cell>
          <cell r="B1892" t="str">
            <v>phosphoenolpyruvate carboxykinase</v>
          </cell>
          <cell r="C1892">
            <v>1.2146800000000001E-3</v>
          </cell>
          <cell r="D1892">
            <v>30035.15</v>
          </cell>
          <cell r="E1892">
            <v>27188.949999999997</v>
          </cell>
          <cell r="F1892">
            <v>14741.5</v>
          </cell>
          <cell r="G1892">
            <v>13209.45</v>
          </cell>
          <cell r="H1892">
            <v>17088.900000000001</v>
          </cell>
          <cell r="I1892">
            <v>22343.9</v>
          </cell>
          <cell r="J1892">
            <v>9063.1049999999996</v>
          </cell>
          <cell r="K1892">
            <v>13232.45</v>
          </cell>
        </row>
        <row r="1893">
          <cell r="A1893" t="str">
            <v>NEMVEDRAFT_v1g202891</v>
          </cell>
          <cell r="B1893" t="str">
            <v>protein</v>
          </cell>
          <cell r="C1893">
            <v>1.21671E-3</v>
          </cell>
          <cell r="D1893">
            <v>20.281950000000002</v>
          </cell>
          <cell r="E1893">
            <v>60.658799999999999</v>
          </cell>
          <cell r="F1893">
            <v>43.035200000000003</v>
          </cell>
          <cell r="G1893">
            <v>42.87565</v>
          </cell>
          <cell r="H1893">
            <v>15.6919</v>
          </cell>
          <cell r="I1893">
            <v>52.85275</v>
          </cell>
          <cell r="J1893">
            <v>19.950499999999998</v>
          </cell>
          <cell r="K1893">
            <v>26.7636</v>
          </cell>
        </row>
        <row r="1894">
          <cell r="A1894" t="str">
            <v>NEMVEDRAFT_v1g124772</v>
          </cell>
          <cell r="B1894" t="str">
            <v>protein</v>
          </cell>
          <cell r="C1894">
            <v>1.2221700000000001E-3</v>
          </cell>
          <cell r="D1894">
            <v>6051.3899999999994</v>
          </cell>
          <cell r="E1894">
            <v>2049.585</v>
          </cell>
          <cell r="F1894">
            <v>2042.105</v>
          </cell>
          <cell r="G1894">
            <v>1178.6154999999999</v>
          </cell>
          <cell r="H1894">
            <v>3470.6350000000002</v>
          </cell>
          <cell r="I1894">
            <v>1157.7150000000001</v>
          </cell>
          <cell r="J1894">
            <v>310.97550000000001</v>
          </cell>
          <cell r="K1894">
            <v>876.25400000000002</v>
          </cell>
        </row>
        <row r="1895">
          <cell r="A1895" t="str">
            <v>NEMVEDRAFT_v1g63</v>
          </cell>
          <cell r="B1895" t="str">
            <v>--</v>
          </cell>
          <cell r="C1895">
            <v>1.22529E-3</v>
          </cell>
          <cell r="D1895">
            <v>271.9085</v>
          </cell>
          <cell r="E1895">
            <v>115.15700000000001</v>
          </cell>
          <cell r="F1895">
            <v>144.02949999999998</v>
          </cell>
          <cell r="G1895">
            <v>162.72300000000001</v>
          </cell>
          <cell r="H1895">
            <v>284.73299999999995</v>
          </cell>
          <cell r="I1895">
            <v>110.19895</v>
          </cell>
          <cell r="J1895">
            <v>158.95099999999999</v>
          </cell>
          <cell r="K1895">
            <v>238.22399999999999</v>
          </cell>
        </row>
        <row r="1896">
          <cell r="A1896" t="str">
            <v>NEMVEDRAFT_v1g79471</v>
          </cell>
          <cell r="B1896" t="str">
            <v>spondin-1</v>
          </cell>
          <cell r="C1896">
            <v>1.23245E-3</v>
          </cell>
          <cell r="D1896">
            <v>30.323700000000002</v>
          </cell>
          <cell r="E1896">
            <v>24.759799999999998</v>
          </cell>
          <cell r="F1896">
            <v>40.887450000000001</v>
          </cell>
          <cell r="G1896">
            <v>28.218049999999998</v>
          </cell>
          <cell r="H1896">
            <v>23.391349999999999</v>
          </cell>
          <cell r="I1896">
            <v>19.865200000000002</v>
          </cell>
          <cell r="J1896">
            <v>112.84595</v>
          </cell>
          <cell r="K1896">
            <v>122.63</v>
          </cell>
        </row>
        <row r="1897">
          <cell r="A1897" t="str">
            <v>NEMVEDRAFT_v1g223668</v>
          </cell>
          <cell r="B1897" t="str">
            <v>protein</v>
          </cell>
          <cell r="C1897">
            <v>1.24573E-3</v>
          </cell>
          <cell r="D1897">
            <v>23.189299999999999</v>
          </cell>
          <cell r="E1897">
            <v>6.0040399999999998</v>
          </cell>
          <cell r="F1897">
            <v>3.6131500000000001</v>
          </cell>
          <cell r="G1897">
            <v>11.235679999999999</v>
          </cell>
          <cell r="H1897">
            <v>22.457049999999999</v>
          </cell>
          <cell r="I1897">
            <v>4.93797</v>
          </cell>
          <cell r="J1897">
            <v>13.134550000000001</v>
          </cell>
          <cell r="K1897">
            <v>11.483885000000001</v>
          </cell>
        </row>
        <row r="1898">
          <cell r="A1898" t="str">
            <v>NEMVEDRAFT_v1g32231</v>
          </cell>
          <cell r="B1898" t="str">
            <v>brambleberry precursor</v>
          </cell>
          <cell r="C1898">
            <v>1.24653E-3</v>
          </cell>
          <cell r="D1898">
            <v>3.0833105000000001</v>
          </cell>
          <cell r="E1898">
            <v>1</v>
          </cell>
          <cell r="F1898">
            <v>7.2321799999999996</v>
          </cell>
          <cell r="G1898">
            <v>1.48516</v>
          </cell>
          <cell r="H1898">
            <v>25.426449999999999</v>
          </cell>
          <cell r="I1898">
            <v>9.3556650000000001</v>
          </cell>
          <cell r="J1898">
            <v>9.5376849999999997</v>
          </cell>
          <cell r="K1898">
            <v>1</v>
          </cell>
        </row>
        <row r="1899">
          <cell r="A1899" t="str">
            <v>NEMVEDRAFT_v1g82654</v>
          </cell>
          <cell r="B1899" t="str">
            <v>zinc finger protein 271-like</v>
          </cell>
          <cell r="C1899">
            <v>1.24781E-3</v>
          </cell>
          <cell r="D1899">
            <v>28.584600000000002</v>
          </cell>
          <cell r="E1899">
            <v>6.6537600000000001</v>
          </cell>
          <cell r="F1899">
            <v>11.084810000000001</v>
          </cell>
          <cell r="G1899">
            <v>16.142800000000001</v>
          </cell>
          <cell r="H1899">
            <v>29.478200000000001</v>
          </cell>
          <cell r="I1899">
            <v>11.178005000000001</v>
          </cell>
          <cell r="J1899">
            <v>16.356299999999997</v>
          </cell>
          <cell r="K1899">
            <v>37.801949999999998</v>
          </cell>
        </row>
        <row r="1900">
          <cell r="A1900" t="str">
            <v>NEMVEDRAFT_v1g124717</v>
          </cell>
          <cell r="B1900" t="str">
            <v>protein</v>
          </cell>
          <cell r="C1900">
            <v>1.2513699999999999E-3</v>
          </cell>
          <cell r="D1900">
            <v>450.27600000000001</v>
          </cell>
          <cell r="E1900">
            <v>162.45349999999999</v>
          </cell>
          <cell r="F1900">
            <v>165.90199999999999</v>
          </cell>
          <cell r="G1900">
            <v>91.820499999999996</v>
          </cell>
          <cell r="H1900">
            <v>254.17450000000002</v>
          </cell>
          <cell r="I1900">
            <v>78.783649999999994</v>
          </cell>
          <cell r="J1900">
            <v>22.305</v>
          </cell>
          <cell r="K1900">
            <v>79.246600000000001</v>
          </cell>
        </row>
        <row r="1901">
          <cell r="A1901" t="str">
            <v>NEMVEDRAFT_v1g154485</v>
          </cell>
          <cell r="B1901" t="str">
            <v>lipoma hmgic fusion partner-like 2</v>
          </cell>
          <cell r="C1901">
            <v>1.2556900000000001E-3</v>
          </cell>
          <cell r="D1901">
            <v>29.132950000000001</v>
          </cell>
          <cell r="E1901">
            <v>83.649500000000003</v>
          </cell>
          <cell r="F1901">
            <v>42.059550000000002</v>
          </cell>
          <cell r="G1901">
            <v>39.582999999999998</v>
          </cell>
          <cell r="H1901">
            <v>21.3748</v>
          </cell>
          <cell r="I1901">
            <v>58.866150000000005</v>
          </cell>
          <cell r="J1901">
            <v>80.711299999999994</v>
          </cell>
          <cell r="K1901">
            <v>46.630499999999998</v>
          </cell>
        </row>
        <row r="1902">
          <cell r="A1902" t="str">
            <v>NEMVEDRAFT_v1g247939</v>
          </cell>
          <cell r="B1902" t="str">
            <v>protein</v>
          </cell>
          <cell r="C1902">
            <v>1.2566400000000001E-3</v>
          </cell>
          <cell r="D1902">
            <v>1834.17</v>
          </cell>
          <cell r="E1902">
            <v>865.3655</v>
          </cell>
          <cell r="F1902">
            <v>669.73450000000003</v>
          </cell>
          <cell r="G1902">
            <v>733.33</v>
          </cell>
          <cell r="H1902">
            <v>1756.135</v>
          </cell>
          <cell r="I1902">
            <v>833.13499999999999</v>
          </cell>
          <cell r="J1902">
            <v>810.90249999999992</v>
          </cell>
          <cell r="K1902">
            <v>1010.2725</v>
          </cell>
        </row>
        <row r="1903">
          <cell r="A1903" t="str">
            <v>NEMVEDRAFT_v1g204933</v>
          </cell>
          <cell r="B1903" t="str">
            <v>protein</v>
          </cell>
          <cell r="C1903">
            <v>1.2566400000000001E-3</v>
          </cell>
          <cell r="D1903">
            <v>32.8566</v>
          </cell>
          <cell r="E1903">
            <v>13.182285</v>
          </cell>
          <cell r="F1903">
            <v>14.2493</v>
          </cell>
          <cell r="G1903">
            <v>24.92445</v>
          </cell>
          <cell r="H1903">
            <v>40.036150000000006</v>
          </cell>
          <cell r="I1903">
            <v>18.5806</v>
          </cell>
          <cell r="J1903">
            <v>8.9204349999999994</v>
          </cell>
          <cell r="K1903">
            <v>12.649365</v>
          </cell>
        </row>
        <row r="1904">
          <cell r="A1904" t="str">
            <v>NEMVEDRAFT_v1g197529</v>
          </cell>
          <cell r="B1904" t="str">
            <v>predicted protein</v>
          </cell>
          <cell r="C1904">
            <v>1.2566400000000001E-3</v>
          </cell>
          <cell r="D1904">
            <v>29.883749999999999</v>
          </cell>
          <cell r="E1904">
            <v>12.5952</v>
          </cell>
          <cell r="F1904">
            <v>20.3386</v>
          </cell>
          <cell r="G1904">
            <v>14.916249999999998</v>
          </cell>
          <cell r="H1904">
            <v>73.346999999999994</v>
          </cell>
          <cell r="I1904">
            <v>28.657000000000004</v>
          </cell>
          <cell r="J1904">
            <v>21.812750000000001</v>
          </cell>
          <cell r="K1904">
            <v>11.013394999999999</v>
          </cell>
        </row>
        <row r="1905">
          <cell r="A1905" t="str">
            <v>NEMVEDRAFT_v1g180632</v>
          </cell>
          <cell r="B1905" t="str">
            <v>4-coumarate-- ligase-like</v>
          </cell>
          <cell r="C1905">
            <v>1.2571800000000001E-3</v>
          </cell>
          <cell r="D1905">
            <v>300.8125</v>
          </cell>
          <cell r="E1905">
            <v>145.6705</v>
          </cell>
          <cell r="F1905">
            <v>89.540050000000008</v>
          </cell>
          <cell r="G1905">
            <v>142.57350000000002</v>
          </cell>
          <cell r="H1905">
            <v>257.23700000000002</v>
          </cell>
          <cell r="I1905">
            <v>174.89800000000002</v>
          </cell>
          <cell r="J1905">
            <v>140.75</v>
          </cell>
          <cell r="K1905">
            <v>198.10550000000001</v>
          </cell>
        </row>
        <row r="1906">
          <cell r="A1906" t="str">
            <v>NEMVEDRAFT_v1g162962</v>
          </cell>
          <cell r="B1906" t="str">
            <v>prefoldin subunit 5</v>
          </cell>
          <cell r="C1906">
            <v>1.25942E-3</v>
          </cell>
          <cell r="D1906">
            <v>81.50215</v>
          </cell>
          <cell r="E1906">
            <v>140.93450000000001</v>
          </cell>
          <cell r="F1906">
            <v>201.63849999999999</v>
          </cell>
          <cell r="G1906">
            <v>221.47899999999998</v>
          </cell>
          <cell r="H1906">
            <v>79.338400000000007</v>
          </cell>
          <cell r="I1906">
            <v>197.35899999999998</v>
          </cell>
          <cell r="J1906">
            <v>157.2415</v>
          </cell>
          <cell r="K1906">
            <v>183.87049999999999</v>
          </cell>
        </row>
        <row r="1907">
          <cell r="A1907" t="str">
            <v>NEMVEDRAFT_v1g30743</v>
          </cell>
          <cell r="B1907" t="str">
            <v>leucine-rich repeat-containing protein 7</v>
          </cell>
          <cell r="C1907">
            <v>1.27494E-3</v>
          </cell>
          <cell r="D1907">
            <v>74.500750000000011</v>
          </cell>
          <cell r="E1907">
            <v>34.505600000000001</v>
          </cell>
          <cell r="F1907">
            <v>32.781300000000002</v>
          </cell>
          <cell r="G1907">
            <v>50.173100000000005</v>
          </cell>
          <cell r="H1907">
            <v>69.020849999999996</v>
          </cell>
          <cell r="I1907">
            <v>19.804200000000002</v>
          </cell>
          <cell r="J1907">
            <v>31.360949999999999</v>
          </cell>
          <cell r="K1907">
            <v>48.840249999999997</v>
          </cell>
        </row>
        <row r="1908">
          <cell r="A1908" t="str">
            <v>NEMVEDRAFT_v1g248828</v>
          </cell>
          <cell r="B1908" t="str">
            <v>hypothetical protein NEMVEDRAFT_v1g248828</v>
          </cell>
          <cell r="C1908">
            <v>1.2756600000000001E-3</v>
          </cell>
          <cell r="D1908">
            <v>57.2121</v>
          </cell>
          <cell r="E1908">
            <v>18.755749999999999</v>
          </cell>
          <cell r="F1908">
            <v>22.540150000000001</v>
          </cell>
          <cell r="G1908">
            <v>27.378500000000003</v>
          </cell>
          <cell r="H1908">
            <v>51.953699999999998</v>
          </cell>
          <cell r="I1908">
            <v>24.838000000000001</v>
          </cell>
          <cell r="J1908">
            <v>20.828299999999999</v>
          </cell>
          <cell r="K1908">
            <v>21.25695</v>
          </cell>
        </row>
        <row r="1909">
          <cell r="A1909" t="str">
            <v>NEMVEDRAFT_v1g90281</v>
          </cell>
          <cell r="B1909" t="str">
            <v>Integrin beta (Fragment)</v>
          </cell>
          <cell r="C1909">
            <v>1.27677E-3</v>
          </cell>
          <cell r="D1909">
            <v>81.080550000000002</v>
          </cell>
          <cell r="E1909">
            <v>31.726649999999999</v>
          </cell>
          <cell r="F1909">
            <v>11.587285</v>
          </cell>
          <cell r="G1909">
            <v>2.0498099999999999</v>
          </cell>
          <cell r="H1909">
            <v>32.999449999999996</v>
          </cell>
          <cell r="I1909">
            <v>13.599019999999999</v>
          </cell>
          <cell r="J1909">
            <v>6.3211449999999996</v>
          </cell>
          <cell r="K1909">
            <v>6.027075</v>
          </cell>
        </row>
        <row r="1910">
          <cell r="A1910" t="str">
            <v>NEMVEDRAFT_v1g165768</v>
          </cell>
          <cell r="B1910" t="str">
            <v>saccharopine dehydrogenase</v>
          </cell>
          <cell r="C1910">
            <v>1.2901E-3</v>
          </cell>
          <cell r="D1910">
            <v>1916.7850000000001</v>
          </cell>
          <cell r="E1910">
            <v>1204.53</v>
          </cell>
          <cell r="F1910">
            <v>710.22500000000002</v>
          </cell>
          <cell r="G1910">
            <v>1030.4290000000001</v>
          </cell>
          <cell r="H1910">
            <v>1568.105</v>
          </cell>
          <cell r="I1910">
            <v>1068.7950000000001</v>
          </cell>
          <cell r="J1910">
            <v>739.86699999999996</v>
          </cell>
          <cell r="K1910">
            <v>960.31150000000002</v>
          </cell>
        </row>
        <row r="1911">
          <cell r="A1911" t="str">
            <v>NEMVEDRAFT_v1g13116</v>
          </cell>
          <cell r="B1911" t="str">
            <v>photopigment melanopsin</v>
          </cell>
          <cell r="C1911">
            <v>1.2901E-3</v>
          </cell>
          <cell r="D1911">
            <v>15.45955</v>
          </cell>
          <cell r="E1911">
            <v>1.86206</v>
          </cell>
          <cell r="F1911">
            <v>5.0668199999999999</v>
          </cell>
          <cell r="G1911">
            <v>7.4258000000000006</v>
          </cell>
          <cell r="H1911">
            <v>9.0007200000000012</v>
          </cell>
          <cell r="I1911">
            <v>1.7497499999999999</v>
          </cell>
          <cell r="J1911">
            <v>5.084015</v>
          </cell>
          <cell r="K1911">
            <v>8.5077549999999995</v>
          </cell>
        </row>
        <row r="1912">
          <cell r="A1912" t="str">
            <v>NEMVEDRAFT_v1g242217</v>
          </cell>
          <cell r="B1912" t="str">
            <v>predicted protein</v>
          </cell>
          <cell r="C1912">
            <v>1.29422E-3</v>
          </cell>
          <cell r="D1912">
            <v>214.70699999999999</v>
          </cell>
          <cell r="E1912">
            <v>524.04999999999995</v>
          </cell>
          <cell r="F1912">
            <v>220.0265</v>
          </cell>
          <cell r="G1912">
            <v>229.87549999999999</v>
          </cell>
          <cell r="H1912">
            <v>163.9615</v>
          </cell>
          <cell r="I1912">
            <v>352.47</v>
          </cell>
          <cell r="J1912">
            <v>240.5575</v>
          </cell>
          <cell r="K1912">
            <v>231.04599999999999</v>
          </cell>
        </row>
        <row r="1913">
          <cell r="A1913" t="str">
            <v>NEMVEDRAFT_v1g241259</v>
          </cell>
          <cell r="B1913" t="str">
            <v>cyclodipeptide synthase</v>
          </cell>
          <cell r="C1913">
            <v>1.3017E-3</v>
          </cell>
          <cell r="D1913">
            <v>51.111000000000004</v>
          </cell>
          <cell r="E1913">
            <v>36.517399999999995</v>
          </cell>
          <cell r="F1913">
            <v>21.06305</v>
          </cell>
          <cell r="G1913">
            <v>41.325850000000003</v>
          </cell>
          <cell r="H1913">
            <v>40.8994</v>
          </cell>
          <cell r="I1913">
            <v>22.98085</v>
          </cell>
          <cell r="J1913">
            <v>11.14988</v>
          </cell>
          <cell r="K1913">
            <v>41.298450000000003</v>
          </cell>
        </row>
        <row r="1914">
          <cell r="A1914" t="str">
            <v>EMNVEG_estExt_gwp.C_1490150</v>
          </cell>
          <cell r="B1914" t="str">
            <v>--</v>
          </cell>
          <cell r="C1914">
            <v>1.3017E-3</v>
          </cell>
          <cell r="D1914">
            <v>6492.97</v>
          </cell>
          <cell r="E1914">
            <v>1776.49</v>
          </cell>
          <cell r="F1914">
            <v>1557.0700000000002</v>
          </cell>
          <cell r="G1914">
            <v>953.85350000000005</v>
          </cell>
          <cell r="H1914">
            <v>3898.6850000000004</v>
          </cell>
          <cell r="I1914">
            <v>1027.915</v>
          </cell>
          <cell r="J1914">
            <v>291.69650000000001</v>
          </cell>
          <cell r="K1914">
            <v>922.2974999999999</v>
          </cell>
        </row>
        <row r="1915">
          <cell r="A1915" t="str">
            <v>NEMVEDRAFT_v1g211927</v>
          </cell>
          <cell r="B1915" t="str">
            <v>protein kibra isoform 2</v>
          </cell>
          <cell r="C1915">
            <v>1.30573E-3</v>
          </cell>
          <cell r="D1915">
            <v>722.29150000000004</v>
          </cell>
          <cell r="E1915">
            <v>289.86099999999999</v>
          </cell>
          <cell r="F1915">
            <v>395.71699999999998</v>
          </cell>
          <cell r="G1915">
            <v>384.27100000000002</v>
          </cell>
          <cell r="H1915">
            <v>692.32449999999994</v>
          </cell>
          <cell r="I1915">
            <v>285.92250000000001</v>
          </cell>
          <cell r="J1915">
            <v>457.05550000000005</v>
          </cell>
          <cell r="K1915">
            <v>616.45049999999992</v>
          </cell>
        </row>
        <row r="1916">
          <cell r="A1916" t="str">
            <v>NEMVEDRAFT_v1g22035</v>
          </cell>
          <cell r="B1916" t="str">
            <v>--</v>
          </cell>
          <cell r="C1916">
            <v>1.31131E-3</v>
          </cell>
          <cell r="D1916">
            <v>57.9405</v>
          </cell>
          <cell r="E1916">
            <v>25.3156</v>
          </cell>
          <cell r="F1916">
            <v>23.036799999999999</v>
          </cell>
          <cell r="G1916">
            <v>34.868899999999996</v>
          </cell>
          <cell r="H1916">
            <v>73.439449999999994</v>
          </cell>
          <cell r="I1916">
            <v>17.990600000000001</v>
          </cell>
          <cell r="J1916">
            <v>45.003399999999999</v>
          </cell>
          <cell r="K1916">
            <v>57.447749999999999</v>
          </cell>
        </row>
        <row r="1917">
          <cell r="A1917" t="str">
            <v>NEMVEDRAFT_v1g206419</v>
          </cell>
          <cell r="B1917" t="str">
            <v>e3 ubiquitin-protein ligase mylip</v>
          </cell>
          <cell r="C1917">
            <v>1.31163E-3</v>
          </cell>
          <cell r="D1917">
            <v>21.339700000000001</v>
          </cell>
          <cell r="E1917">
            <v>33.824550000000002</v>
          </cell>
          <cell r="F1917">
            <v>63.636799999999994</v>
          </cell>
          <cell r="G1917">
            <v>75.550049999999999</v>
          </cell>
          <cell r="H1917">
            <v>21.99765</v>
          </cell>
          <cell r="I1917">
            <v>28.500150000000001</v>
          </cell>
          <cell r="J1917">
            <v>51.933949999999996</v>
          </cell>
          <cell r="K1917">
            <v>38.222499999999997</v>
          </cell>
        </row>
        <row r="1918">
          <cell r="A1918" t="str">
            <v>NEMVEDRAFT_v1g141456</v>
          </cell>
          <cell r="B1918" t="str">
            <v>ras-associating and dilute domain-containing</v>
          </cell>
          <cell r="C1918">
            <v>1.3121299999999999E-3</v>
          </cell>
          <cell r="D1918">
            <v>109.86765</v>
          </cell>
          <cell r="E1918">
            <v>35.18665</v>
          </cell>
          <cell r="F1918">
            <v>50.284950000000002</v>
          </cell>
          <cell r="G1918">
            <v>59.922650000000004</v>
          </cell>
          <cell r="H1918">
            <v>103.6485</v>
          </cell>
          <cell r="I1918">
            <v>42.099149999999995</v>
          </cell>
          <cell r="J1918">
            <v>80.812700000000007</v>
          </cell>
          <cell r="K1918">
            <v>98.543300000000002</v>
          </cell>
        </row>
        <row r="1919">
          <cell r="A1919" t="str">
            <v>NEMVEDRAFT_v1g84016</v>
          </cell>
          <cell r="B1919" t="str">
            <v>thrombospondin type 1 repeat-containing protein partial</v>
          </cell>
          <cell r="C1919">
            <v>1.31354E-3</v>
          </cell>
          <cell r="D1919">
            <v>43.250299999999996</v>
          </cell>
          <cell r="E1919">
            <v>27.20215</v>
          </cell>
          <cell r="F1919">
            <v>12.7956</v>
          </cell>
          <cell r="G1919">
            <v>21.373200000000001</v>
          </cell>
          <cell r="H1919">
            <v>35.161050000000003</v>
          </cell>
          <cell r="I1919">
            <v>16.142150000000001</v>
          </cell>
          <cell r="J1919">
            <v>11.030100000000001</v>
          </cell>
          <cell r="K1919">
            <v>33.635350000000003</v>
          </cell>
        </row>
        <row r="1920">
          <cell r="A1920" t="str">
            <v>NEMVEDRAFT_v1g132012</v>
          </cell>
          <cell r="B1920" t="str">
            <v>ring finger protein nhl-1-like</v>
          </cell>
          <cell r="C1920">
            <v>1.3239700000000001E-3</v>
          </cell>
          <cell r="D1920">
            <v>86.18965</v>
          </cell>
          <cell r="E1920">
            <v>37.4176</v>
          </cell>
          <cell r="F1920">
            <v>30.837900000000001</v>
          </cell>
          <cell r="G1920">
            <v>76.776600000000002</v>
          </cell>
          <cell r="H1920">
            <v>64.108800000000002</v>
          </cell>
          <cell r="I1920">
            <v>31.0519</v>
          </cell>
          <cell r="J1920">
            <v>18.221150000000002</v>
          </cell>
          <cell r="K1920">
            <v>30.38485</v>
          </cell>
        </row>
        <row r="1921">
          <cell r="A1921" t="str">
            <v>NEMVEDRAFT_v1g370</v>
          </cell>
          <cell r="B1921" t="str">
            <v>ras gtpase-activating-like protein iqgap1</v>
          </cell>
          <cell r="C1921">
            <v>1.3253500000000001E-3</v>
          </cell>
          <cell r="D1921">
            <v>83.793700000000001</v>
          </cell>
          <cell r="E1921">
            <v>37.073149999999998</v>
          </cell>
          <cell r="F1921">
            <v>27.259900000000002</v>
          </cell>
          <cell r="G1921">
            <v>37.387599999999999</v>
          </cell>
          <cell r="H1921">
            <v>63.923850000000002</v>
          </cell>
          <cell r="I1921">
            <v>27.24165</v>
          </cell>
          <cell r="J1921">
            <v>30.246200000000002</v>
          </cell>
          <cell r="K1921">
            <v>40.132899999999999</v>
          </cell>
        </row>
        <row r="1922">
          <cell r="A1922" t="str">
            <v>NEMVEDRAFT_v1g135076</v>
          </cell>
          <cell r="B1922" t="str">
            <v>protein</v>
          </cell>
          <cell r="C1922">
            <v>1.3291500000000001E-3</v>
          </cell>
          <cell r="D1922">
            <v>643.24849999999992</v>
          </cell>
          <cell r="E1922">
            <v>191.22899999999998</v>
          </cell>
          <cell r="F1922">
            <v>230.63400000000001</v>
          </cell>
          <cell r="G1922">
            <v>182.0915</v>
          </cell>
          <cell r="H1922">
            <v>395.12299999999999</v>
          </cell>
          <cell r="I1922">
            <v>76.310299999999998</v>
          </cell>
          <cell r="J1922">
            <v>30.850349999999999</v>
          </cell>
          <cell r="K1922">
            <v>105.73565000000001</v>
          </cell>
        </row>
        <row r="1923">
          <cell r="A1923" t="str">
            <v>NEMVEDRAFT_v1g126176</v>
          </cell>
          <cell r="B1923" t="str">
            <v>protein</v>
          </cell>
          <cell r="C1923">
            <v>1.3308E-3</v>
          </cell>
          <cell r="D1923">
            <v>19.0932</v>
          </cell>
          <cell r="E1923">
            <v>6.6850700000000005</v>
          </cell>
          <cell r="F1923">
            <v>2.9611000000000001</v>
          </cell>
          <cell r="G1923">
            <v>2.9056699999999998</v>
          </cell>
          <cell r="H1923">
            <v>13.730799999999999</v>
          </cell>
          <cell r="I1923">
            <v>3.7143749999999995</v>
          </cell>
          <cell r="J1923">
            <v>5.9513150000000001</v>
          </cell>
          <cell r="K1923">
            <v>4.8366249999999997</v>
          </cell>
        </row>
        <row r="1924">
          <cell r="A1924" t="str">
            <v>NEMVEDRAFT_v1g187148</v>
          </cell>
          <cell r="B1924" t="str">
            <v>Transporter</v>
          </cell>
          <cell r="C1924">
            <v>1.3308599999999999E-3</v>
          </cell>
          <cell r="D1924">
            <v>937.51700000000005</v>
          </cell>
          <cell r="E1924">
            <v>1622.335</v>
          </cell>
          <cell r="F1924">
            <v>745.1105</v>
          </cell>
          <cell r="G1924">
            <v>1072.0315000000001</v>
          </cell>
          <cell r="H1924">
            <v>725.16599999999994</v>
          </cell>
          <cell r="I1924">
            <v>2250.8150000000001</v>
          </cell>
          <cell r="J1924">
            <v>1256.31</v>
          </cell>
          <cell r="K1924">
            <v>1479.72</v>
          </cell>
        </row>
        <row r="1925">
          <cell r="A1925" t="str">
            <v>NEMVEDRAFT_v1g209121</v>
          </cell>
          <cell r="B1925" t="str">
            <v>meckel syndrome type 1 protein isoform 2</v>
          </cell>
          <cell r="C1925">
            <v>1.33361E-3</v>
          </cell>
          <cell r="D1925">
            <v>110.1525</v>
          </cell>
          <cell r="E1925">
            <v>228.8895</v>
          </cell>
          <cell r="F1925">
            <v>229.7235</v>
          </cell>
          <cell r="G1925">
            <v>228.00149999999999</v>
          </cell>
          <cell r="H1925">
            <v>100.1087</v>
          </cell>
          <cell r="I1925">
            <v>302.82900000000001</v>
          </cell>
          <cell r="J1925">
            <v>161.68</v>
          </cell>
          <cell r="K1925">
            <v>115.33750000000001</v>
          </cell>
        </row>
        <row r="1926">
          <cell r="A1926" t="str">
            <v>NEMVEDRAFT_v1g103340</v>
          </cell>
          <cell r="B1926" t="str">
            <v>catalase-like isoform 1</v>
          </cell>
          <cell r="C1926">
            <v>1.35691E-3</v>
          </cell>
          <cell r="D1926">
            <v>5246.6149999999998</v>
          </cell>
          <cell r="E1926">
            <v>4331.0249999999996</v>
          </cell>
          <cell r="F1926">
            <v>2718.21</v>
          </cell>
          <cell r="G1926">
            <v>2676.8599999999997</v>
          </cell>
          <cell r="H1926">
            <v>3613.6099999999997</v>
          </cell>
          <cell r="I1926">
            <v>4258.5550000000003</v>
          </cell>
          <cell r="J1926">
            <v>2279.08</v>
          </cell>
          <cell r="K1926">
            <v>1741.2599999999998</v>
          </cell>
        </row>
        <row r="1927">
          <cell r="A1927" t="str">
            <v>NEMVEDRAFT_v1g176156</v>
          </cell>
          <cell r="B1927" t="str">
            <v>aminopeptidase n-like</v>
          </cell>
          <cell r="C1927">
            <v>1.35895E-3</v>
          </cell>
          <cell r="D1927">
            <v>827.63200000000006</v>
          </cell>
          <cell r="E1927">
            <v>469.24599999999998</v>
          </cell>
          <cell r="F1927">
            <v>252.21100000000001</v>
          </cell>
          <cell r="G1927">
            <v>307.61699999999996</v>
          </cell>
          <cell r="H1927">
            <v>521.92049999999995</v>
          </cell>
          <cell r="I1927">
            <v>450.94450000000001</v>
          </cell>
          <cell r="J1927">
            <v>224.62299999999999</v>
          </cell>
          <cell r="K1927">
            <v>345.53199999999998</v>
          </cell>
        </row>
        <row r="1928">
          <cell r="A1928" t="str">
            <v>NEMVEDRAFT_v1g122904</v>
          </cell>
          <cell r="B1928" t="str">
            <v>--</v>
          </cell>
          <cell r="C1928">
            <v>1.35925E-3</v>
          </cell>
          <cell r="D1928">
            <v>121.976</v>
          </cell>
          <cell r="E1928">
            <v>86.099599999999995</v>
          </cell>
          <cell r="F1928">
            <v>35.371899999999997</v>
          </cell>
          <cell r="G1928">
            <v>54.498350000000002</v>
          </cell>
          <cell r="H1928">
            <v>117.583</v>
          </cell>
          <cell r="I1928">
            <v>40.936599999999999</v>
          </cell>
          <cell r="J1928">
            <v>57.400850000000005</v>
          </cell>
          <cell r="K1928">
            <v>107.59950000000001</v>
          </cell>
        </row>
        <row r="1929">
          <cell r="A1929" t="str">
            <v>NEMVEDRAFT_v1g132315</v>
          </cell>
          <cell r="B1929" t="str">
            <v>cysteine-rich protein 1</v>
          </cell>
          <cell r="C1929">
            <v>1.3679300000000001E-3</v>
          </cell>
          <cell r="D1929">
            <v>2562.5349999999999</v>
          </cell>
          <cell r="E1929">
            <v>1804.57</v>
          </cell>
          <cell r="F1929">
            <v>825.24600000000009</v>
          </cell>
          <cell r="G1929">
            <v>1491.72</v>
          </cell>
          <cell r="H1929">
            <v>1828.2049999999999</v>
          </cell>
          <cell r="I1929">
            <v>1705.3600000000001</v>
          </cell>
          <cell r="J1929">
            <v>575.60849999999994</v>
          </cell>
          <cell r="K1929">
            <v>1424.49</v>
          </cell>
        </row>
        <row r="1930">
          <cell r="A1930" t="str">
            <v>NEMVEDRAFT_v1g237718</v>
          </cell>
          <cell r="B1930" t="str">
            <v>beta-hexosaminidase subunit beta</v>
          </cell>
          <cell r="C1930">
            <v>1.36914E-3</v>
          </cell>
          <cell r="D1930">
            <v>2195.2800000000002</v>
          </cell>
          <cell r="E1930">
            <v>1451.92</v>
          </cell>
          <cell r="F1930">
            <v>733.84699999999998</v>
          </cell>
          <cell r="G1930">
            <v>1080.48</v>
          </cell>
          <cell r="H1930">
            <v>1803.8600000000001</v>
          </cell>
          <cell r="I1930">
            <v>1420.7249999999999</v>
          </cell>
          <cell r="J1930">
            <v>1057.3980000000001</v>
          </cell>
          <cell r="K1930">
            <v>976.83350000000007</v>
          </cell>
        </row>
        <row r="1931">
          <cell r="A1931" t="str">
            <v>NEMVEDRAFT_v1g165983</v>
          </cell>
          <cell r="B1931" t="str">
            <v>protein</v>
          </cell>
          <cell r="C1931">
            <v>1.36914E-3</v>
          </cell>
          <cell r="D1931">
            <v>16.7362</v>
          </cell>
          <cell r="E1931">
            <v>8.0158199999999997</v>
          </cell>
          <cell r="F1931">
            <v>3.9601950000000001</v>
          </cell>
          <cell r="G1931">
            <v>1.48516</v>
          </cell>
          <cell r="H1931">
            <v>36.076900000000002</v>
          </cell>
          <cell r="I1931">
            <v>13.061344999999999</v>
          </cell>
          <cell r="J1931">
            <v>15.994300000000001</v>
          </cell>
          <cell r="K1931">
            <v>16.3704</v>
          </cell>
        </row>
        <row r="1932">
          <cell r="A1932" t="str">
            <v>NEMVEDRAFT_v1g129286</v>
          </cell>
          <cell r="B1932" t="str">
            <v>t-lymphoma invasion and metastasis-inducing protein 2 isoform 1</v>
          </cell>
          <cell r="C1932">
            <v>1.37331E-3</v>
          </cell>
          <cell r="D1932">
            <v>205.97399999999999</v>
          </cell>
          <cell r="E1932">
            <v>123.729</v>
          </cell>
          <cell r="F1932">
            <v>139.85329999999999</v>
          </cell>
          <cell r="G1932">
            <v>100.21675</v>
          </cell>
          <cell r="H1932">
            <v>235.3475</v>
          </cell>
          <cell r="I1932">
            <v>101.6863</v>
          </cell>
          <cell r="J1932">
            <v>95.437049999999999</v>
          </cell>
          <cell r="K1932">
            <v>90.683999999999997</v>
          </cell>
        </row>
        <row r="1933">
          <cell r="A1933" t="str">
            <v>NEMVEDRAFT_v1g190521</v>
          </cell>
          <cell r="B1933" t="str">
            <v>predicted protein</v>
          </cell>
          <cell r="C1933">
            <v>1.3756700000000001E-3</v>
          </cell>
          <cell r="D1933">
            <v>99.823949999999996</v>
          </cell>
          <cell r="E1933">
            <v>58.827100000000002</v>
          </cell>
          <cell r="F1933">
            <v>34.474499999999999</v>
          </cell>
          <cell r="G1933">
            <v>44.748750000000001</v>
          </cell>
          <cell r="H1933">
            <v>94.429049999999989</v>
          </cell>
          <cell r="I1933">
            <v>45.249699999999997</v>
          </cell>
          <cell r="J1933">
            <v>38.070250000000001</v>
          </cell>
          <cell r="K1933">
            <v>70.097149999999999</v>
          </cell>
        </row>
        <row r="1934">
          <cell r="A1934" t="str">
            <v>NEMVEDRAFT_v1g200110</v>
          </cell>
          <cell r="B1934" t="str">
            <v>brevican core</v>
          </cell>
          <cell r="C1934">
            <v>1.4065900000000001E-3</v>
          </cell>
          <cell r="D1934">
            <v>14.710699999999999</v>
          </cell>
          <cell r="E1934">
            <v>63.414199999999994</v>
          </cell>
          <cell r="F1934">
            <v>31.9376</v>
          </cell>
          <cell r="G1934">
            <v>30.2195</v>
          </cell>
          <cell r="H1934">
            <v>39.009349999999998</v>
          </cell>
          <cell r="I1934">
            <v>78.245900000000006</v>
          </cell>
          <cell r="J1934">
            <v>22.164299999999997</v>
          </cell>
          <cell r="K1934">
            <v>29.565100000000001</v>
          </cell>
        </row>
        <row r="1935">
          <cell r="A1935" t="str">
            <v>NEMVEDRAFT_v1g202287</v>
          </cell>
          <cell r="B1935" t="str">
            <v>udp-n-acetylglucosamine 1-carboxyvinyltransferase</v>
          </cell>
          <cell r="C1935">
            <v>1.40957E-3</v>
          </cell>
          <cell r="D1935">
            <v>13.476949999999999</v>
          </cell>
          <cell r="E1935">
            <v>9.3465749999999996</v>
          </cell>
          <cell r="F1935">
            <v>2.9048600000000002</v>
          </cell>
          <cell r="G1935">
            <v>3.7452249999999996</v>
          </cell>
          <cell r="H1935">
            <v>13.41935</v>
          </cell>
          <cell r="I1935">
            <v>4.98156</v>
          </cell>
          <cell r="J1935">
            <v>2.4768750000000002</v>
          </cell>
          <cell r="K1935">
            <v>4.2912949999999999</v>
          </cell>
        </row>
        <row r="1936">
          <cell r="A1936" t="str">
            <v>NEMVEDRAFT_v1g245074</v>
          </cell>
          <cell r="B1936" t="str">
            <v>sparc-like protein 1-like</v>
          </cell>
          <cell r="C1936">
            <v>1.40964E-3</v>
          </cell>
          <cell r="D1936">
            <v>441.78149999999994</v>
          </cell>
          <cell r="E1936">
            <v>129.56025</v>
          </cell>
          <cell r="F1936">
            <v>24.191299999999998</v>
          </cell>
          <cell r="G1936">
            <v>25.763999999999999</v>
          </cell>
          <cell r="H1936">
            <v>172.8321</v>
          </cell>
          <cell r="I1936">
            <v>22.286250000000003</v>
          </cell>
          <cell r="J1936">
            <v>8.7927900000000001</v>
          </cell>
          <cell r="K1936">
            <v>46.951349999999998</v>
          </cell>
        </row>
        <row r="1937">
          <cell r="A1937" t="str">
            <v>NEMVEDRAFT_v1g219996</v>
          </cell>
          <cell r="B1937" t="str">
            <v>serine protease 23-like</v>
          </cell>
          <cell r="C1937">
            <v>1.41518E-3</v>
          </cell>
          <cell r="D1937">
            <v>50.560600000000001</v>
          </cell>
          <cell r="E1937">
            <v>16.094249999999999</v>
          </cell>
          <cell r="F1937">
            <v>9.7328449999999993</v>
          </cell>
          <cell r="G1937">
            <v>16.9177</v>
          </cell>
          <cell r="H1937">
            <v>38.938299999999998</v>
          </cell>
          <cell r="I1937">
            <v>22.356000000000002</v>
          </cell>
          <cell r="J1937">
            <v>23.039400000000001</v>
          </cell>
          <cell r="K1937">
            <v>35.221500000000006</v>
          </cell>
        </row>
        <row r="1938">
          <cell r="A1938" t="str">
            <v>NEMVEDRAFT_v1g200314</v>
          </cell>
          <cell r="B1938" t="str">
            <v>protein</v>
          </cell>
          <cell r="C1938">
            <v>1.4239999999999999E-3</v>
          </cell>
          <cell r="D1938">
            <v>45.981650000000002</v>
          </cell>
          <cell r="E1938">
            <v>107.54025</v>
          </cell>
          <cell r="F1938">
            <v>95.623500000000007</v>
          </cell>
          <cell r="G1938">
            <v>104.0903</v>
          </cell>
          <cell r="H1938">
            <v>48.799350000000004</v>
          </cell>
          <cell r="I1938">
            <v>151.57999999999998</v>
          </cell>
          <cell r="J1938">
            <v>93.168149999999997</v>
          </cell>
          <cell r="K1938">
            <v>65.506550000000004</v>
          </cell>
        </row>
        <row r="1939">
          <cell r="A1939" t="str">
            <v>NEMVEDRAFT_v1g246170</v>
          </cell>
          <cell r="B1939" t="str">
            <v>gamma-aminobutyric acid type b receptor subunit 2-like</v>
          </cell>
          <cell r="C1939">
            <v>1.42694E-3</v>
          </cell>
          <cell r="D1939">
            <v>880.6105</v>
          </cell>
          <cell r="E1939">
            <v>879.26649999999995</v>
          </cell>
          <cell r="F1939">
            <v>892.40049999999997</v>
          </cell>
          <cell r="G1939">
            <v>722.10550000000001</v>
          </cell>
          <cell r="H1939">
            <v>606.78649999999993</v>
          </cell>
          <cell r="I1939">
            <v>586.08899999999994</v>
          </cell>
          <cell r="J1939">
            <v>672.44749999999999</v>
          </cell>
          <cell r="K1939">
            <v>2408.9650000000001</v>
          </cell>
        </row>
        <row r="1940">
          <cell r="A1940" t="str">
            <v>NEMVEDRAFT_v1g3484</v>
          </cell>
          <cell r="B1940" t="str">
            <v>--</v>
          </cell>
          <cell r="C1940">
            <v>1.42763E-3</v>
          </cell>
          <cell r="D1940">
            <v>1</v>
          </cell>
          <cell r="E1940">
            <v>3.2241200000000001</v>
          </cell>
          <cell r="F1940">
            <v>4.8155800000000006</v>
          </cell>
          <cell r="G1940">
            <v>3.0349699999999999</v>
          </cell>
          <cell r="H1940">
            <v>1</v>
          </cell>
          <cell r="I1940">
            <v>1.2410299999999999</v>
          </cell>
          <cell r="J1940">
            <v>5.2064199999999996</v>
          </cell>
          <cell r="K1940">
            <v>2.45573</v>
          </cell>
        </row>
        <row r="1941">
          <cell r="A1941" t="str">
            <v>NEMVEDRAFT_v1g204906</v>
          </cell>
          <cell r="B1941" t="str">
            <v>protein phosphatase 1 regulatory subunit 12c</v>
          </cell>
          <cell r="C1941">
            <v>1.4279399999999999E-3</v>
          </cell>
          <cell r="D1941">
            <v>1.761601</v>
          </cell>
          <cell r="E1941">
            <v>3.2799149999999999</v>
          </cell>
          <cell r="F1941">
            <v>2.9611000000000001</v>
          </cell>
          <cell r="G1941">
            <v>11.8813</v>
          </cell>
          <cell r="H1941">
            <v>2.14968</v>
          </cell>
          <cell r="I1941">
            <v>4.9554049999999998</v>
          </cell>
          <cell r="J1941">
            <v>9.7929899999999996</v>
          </cell>
          <cell r="K1941">
            <v>15.279700000000002</v>
          </cell>
        </row>
        <row r="1942">
          <cell r="A1942" t="str">
            <v>NEMVEDRAFT_v1g92998</v>
          </cell>
          <cell r="B1942" t="str">
            <v>s-phase kinase-associated protein 2-like</v>
          </cell>
          <cell r="C1942">
            <v>1.43077E-3</v>
          </cell>
          <cell r="D1942">
            <v>21.49315</v>
          </cell>
          <cell r="E1942">
            <v>6.0040399999999998</v>
          </cell>
          <cell r="F1942">
            <v>11.742749999999999</v>
          </cell>
          <cell r="G1942">
            <v>18.467500000000001</v>
          </cell>
          <cell r="H1942">
            <v>30.816400000000002</v>
          </cell>
          <cell r="I1942">
            <v>6.2051549999999995</v>
          </cell>
          <cell r="J1942">
            <v>10.777435000000001</v>
          </cell>
          <cell r="K1942">
            <v>14.559750000000001</v>
          </cell>
        </row>
        <row r="1943">
          <cell r="A1943" t="str">
            <v>NEMVEDRAFT_v1g196983</v>
          </cell>
          <cell r="B1943" t="str">
            <v>methyltransferase family</v>
          </cell>
          <cell r="C1943">
            <v>1.4339999999999999E-3</v>
          </cell>
          <cell r="D1943">
            <v>282.64600000000002</v>
          </cell>
          <cell r="E1943">
            <v>598.87750000000005</v>
          </cell>
          <cell r="F1943">
            <v>496.73450000000003</v>
          </cell>
          <cell r="G1943">
            <v>389.16949999999997</v>
          </cell>
          <cell r="H1943">
            <v>225.2645</v>
          </cell>
          <cell r="I1943">
            <v>607.32600000000002</v>
          </cell>
          <cell r="J1943">
            <v>454.24950000000001</v>
          </cell>
          <cell r="K1943">
            <v>330.67650000000003</v>
          </cell>
        </row>
        <row r="1944">
          <cell r="A1944" t="str">
            <v>NEMVEDRAFT_v1g113057</v>
          </cell>
          <cell r="B1944" t="str">
            <v>homeobox domain containing protein</v>
          </cell>
          <cell r="C1944">
            <v>1.43414E-3</v>
          </cell>
          <cell r="D1944">
            <v>36.930199999999999</v>
          </cell>
          <cell r="E1944">
            <v>15.4132</v>
          </cell>
          <cell r="F1944">
            <v>8.8295400000000015</v>
          </cell>
          <cell r="G1944">
            <v>27.313800000000001</v>
          </cell>
          <cell r="H1944">
            <v>28.855250000000002</v>
          </cell>
          <cell r="I1944">
            <v>16.098500000000001</v>
          </cell>
          <cell r="J1944">
            <v>10.41025</v>
          </cell>
          <cell r="K1944">
            <v>19.3964</v>
          </cell>
        </row>
        <row r="1945">
          <cell r="A1945" t="str">
            <v>NEMVEDRAFT_v1g248664</v>
          </cell>
          <cell r="B1945" t="str">
            <v>hypothetical protein NEMVEDRAFT_v1g248664</v>
          </cell>
          <cell r="C1945">
            <v>1.44159E-3</v>
          </cell>
          <cell r="D1945">
            <v>29899.55</v>
          </cell>
          <cell r="E1945">
            <v>31780.949999999997</v>
          </cell>
          <cell r="F1945">
            <v>41484.949999999997</v>
          </cell>
          <cell r="G1945">
            <v>15836.31</v>
          </cell>
          <cell r="H1945">
            <v>22385.8</v>
          </cell>
          <cell r="I1945">
            <v>52691.1</v>
          </cell>
          <cell r="J1945">
            <v>33041.949999999997</v>
          </cell>
          <cell r="K1945">
            <v>16080.85</v>
          </cell>
        </row>
        <row r="1946">
          <cell r="A1946" t="str">
            <v>NEMVEDRAFT_v1g213276</v>
          </cell>
          <cell r="B1946" t="str">
            <v>ectonucleotide pyrophosphatase phosphodiesterase family member 3</v>
          </cell>
          <cell r="C1946">
            <v>1.44279E-3</v>
          </cell>
          <cell r="D1946">
            <v>348.14</v>
          </cell>
          <cell r="E1946">
            <v>212.05099999999999</v>
          </cell>
          <cell r="F1946">
            <v>125.83734999999999</v>
          </cell>
          <cell r="G1946">
            <v>162.85300000000001</v>
          </cell>
          <cell r="H1946">
            <v>296.15700000000004</v>
          </cell>
          <cell r="I1946">
            <v>172.87549999999999</v>
          </cell>
          <cell r="J1946">
            <v>139.214</v>
          </cell>
          <cell r="K1946">
            <v>193.9675</v>
          </cell>
        </row>
        <row r="1947">
          <cell r="A1947" t="str">
            <v>NEMVEDRAFT_v1g204745</v>
          </cell>
          <cell r="B1947" t="str">
            <v>predicted protein</v>
          </cell>
          <cell r="C1947">
            <v>1.4456600000000001E-3</v>
          </cell>
          <cell r="D1947">
            <v>8.4130900000000004</v>
          </cell>
          <cell r="E1947">
            <v>1</v>
          </cell>
          <cell r="F1947">
            <v>14.303050000000001</v>
          </cell>
          <cell r="G1947">
            <v>1</v>
          </cell>
          <cell r="H1947">
            <v>26.049399999999999</v>
          </cell>
          <cell r="I1947">
            <v>20.585974999999998</v>
          </cell>
          <cell r="J1947">
            <v>12.272449999999999</v>
          </cell>
          <cell r="K1947">
            <v>1.0952250000000001</v>
          </cell>
        </row>
        <row r="1948">
          <cell r="A1948" t="str">
            <v>NEMVEDRAFT_v1g100890</v>
          </cell>
          <cell r="B1948" t="str">
            <v>collagen alpha-1 chain</v>
          </cell>
          <cell r="C1948">
            <v>1.4506499999999999E-3</v>
          </cell>
          <cell r="D1948">
            <v>218.1995</v>
          </cell>
          <cell r="E1948">
            <v>170.51650000000001</v>
          </cell>
          <cell r="F1948">
            <v>83.711649999999992</v>
          </cell>
          <cell r="G1948">
            <v>237.30649999999997</v>
          </cell>
          <cell r="H1948">
            <v>323.5915</v>
          </cell>
          <cell r="I1948">
            <v>103.55205000000001</v>
          </cell>
          <cell r="J1948">
            <v>55.757249999999999</v>
          </cell>
          <cell r="K1948">
            <v>152.0557</v>
          </cell>
        </row>
        <row r="1949">
          <cell r="A1949" t="str">
            <v>NEMVEDRAFT_v1g158806</v>
          </cell>
          <cell r="B1949" t="str">
            <v>iq calmodulin-binding motif-containing protein 1 isoform 1</v>
          </cell>
          <cell r="C1949">
            <v>1.4567099999999999E-3</v>
          </cell>
          <cell r="D1949">
            <v>30.411650000000002</v>
          </cell>
          <cell r="E1949">
            <v>29.4331</v>
          </cell>
          <cell r="F1949">
            <v>85.117999999999995</v>
          </cell>
          <cell r="G1949">
            <v>62.635300000000001</v>
          </cell>
          <cell r="H1949">
            <v>38.075000000000003</v>
          </cell>
          <cell r="I1949">
            <v>26.070349999999998</v>
          </cell>
          <cell r="J1949">
            <v>55.791300000000007</v>
          </cell>
          <cell r="K1949">
            <v>60.274250000000002</v>
          </cell>
        </row>
        <row r="1950">
          <cell r="A1950" t="str">
            <v>NEMVEDRAFT_v1g239035</v>
          </cell>
          <cell r="B1950" t="str">
            <v>cub domain-containing protein 2</v>
          </cell>
          <cell r="C1950">
            <v>1.4715399999999999E-3</v>
          </cell>
          <cell r="D1950">
            <v>287.97000000000003</v>
          </cell>
          <cell r="E1950">
            <v>89.778750000000002</v>
          </cell>
          <cell r="F1950">
            <v>86.124200000000002</v>
          </cell>
          <cell r="G1950">
            <v>151.09750000000003</v>
          </cell>
          <cell r="H1950">
            <v>188.64449999999999</v>
          </cell>
          <cell r="I1950">
            <v>78.080299999999994</v>
          </cell>
          <cell r="J1950">
            <v>74.327300000000008</v>
          </cell>
          <cell r="K1950">
            <v>160.54949999999999</v>
          </cell>
        </row>
        <row r="1951">
          <cell r="A1951" t="str">
            <v>NEMVEDRAFT_v1g215469</v>
          </cell>
          <cell r="B1951" t="str">
            <v>sparc-like protein 1-like</v>
          </cell>
          <cell r="C1951">
            <v>1.4738799999999999E-3</v>
          </cell>
          <cell r="D1951">
            <v>698.50250000000005</v>
          </cell>
          <cell r="E1951">
            <v>411.55450000000002</v>
          </cell>
          <cell r="F1951">
            <v>390.79250000000002</v>
          </cell>
          <cell r="G1951">
            <v>774.09249999999997</v>
          </cell>
          <cell r="H1951">
            <v>659.40750000000003</v>
          </cell>
          <cell r="I1951">
            <v>335.69450000000001</v>
          </cell>
          <cell r="J1951">
            <v>459.90449999999998</v>
          </cell>
          <cell r="K1951">
            <v>837.80549999999994</v>
          </cell>
        </row>
        <row r="1952">
          <cell r="A1952" t="str">
            <v>NEMVEDRAFT_v1g245598</v>
          </cell>
          <cell r="B1952" t="str">
            <v>predicted protein</v>
          </cell>
          <cell r="C1952">
            <v>1.4738799999999999E-3</v>
          </cell>
          <cell r="D1952">
            <v>93.743449999999996</v>
          </cell>
          <cell r="E1952">
            <v>35.523299999999999</v>
          </cell>
          <cell r="F1952">
            <v>16.199549999999999</v>
          </cell>
          <cell r="G1952">
            <v>20.6629</v>
          </cell>
          <cell r="H1952">
            <v>37.874499999999998</v>
          </cell>
          <cell r="I1952">
            <v>17.3657</v>
          </cell>
          <cell r="J1952">
            <v>19.088450000000002</v>
          </cell>
          <cell r="K1952">
            <v>48.986449999999998</v>
          </cell>
        </row>
        <row r="1953">
          <cell r="A1953" t="str">
            <v>NEMVEDRAFT_v1g97421</v>
          </cell>
          <cell r="B1953" t="str">
            <v>protein</v>
          </cell>
          <cell r="C1953">
            <v>1.4888200000000001E-3</v>
          </cell>
          <cell r="D1953">
            <v>14.821149999999999</v>
          </cell>
          <cell r="E1953">
            <v>6.6850700000000005</v>
          </cell>
          <cell r="F1953">
            <v>3.36191</v>
          </cell>
          <cell r="G1953">
            <v>3.8098749999999999</v>
          </cell>
          <cell r="H1953">
            <v>17.011649999999999</v>
          </cell>
          <cell r="I1953">
            <v>5.5715599999999998</v>
          </cell>
          <cell r="J1953">
            <v>5.2038000000000002</v>
          </cell>
          <cell r="K1953">
            <v>3.671125</v>
          </cell>
        </row>
        <row r="1954">
          <cell r="A1954" t="str">
            <v>NEMVEDRAFT_v1g214094</v>
          </cell>
          <cell r="B1954" t="str">
            <v>divergent aaa region</v>
          </cell>
          <cell r="C1954">
            <v>1.4888200000000001E-3</v>
          </cell>
          <cell r="D1954">
            <v>159.1515</v>
          </cell>
          <cell r="E1954">
            <v>75.696300000000008</v>
          </cell>
          <cell r="F1954">
            <v>63.726749999999996</v>
          </cell>
          <cell r="G1954">
            <v>90.466499999999996</v>
          </cell>
          <cell r="H1954">
            <v>161.61500000000001</v>
          </cell>
          <cell r="I1954">
            <v>64.446400000000011</v>
          </cell>
          <cell r="J1954">
            <v>82.414500000000004</v>
          </cell>
          <cell r="K1954">
            <v>115.64064999999999</v>
          </cell>
        </row>
        <row r="1955">
          <cell r="A1955" t="str">
            <v>NEMVEDRAFT_v1g113876</v>
          </cell>
          <cell r="B1955" t="str">
            <v>1-aminocyclopropane-1-carboxylate deaminase-like</v>
          </cell>
          <cell r="C1955">
            <v>1.48986E-3</v>
          </cell>
          <cell r="D1955">
            <v>1848.32</v>
          </cell>
          <cell r="E1955">
            <v>3331.66</v>
          </cell>
          <cell r="F1955">
            <v>1443.1399999999999</v>
          </cell>
          <cell r="G1955">
            <v>2090.5700000000002</v>
          </cell>
          <cell r="H1955">
            <v>1641.9949999999999</v>
          </cell>
          <cell r="I1955">
            <v>6728.32</v>
          </cell>
          <cell r="J1955">
            <v>6834.7749999999996</v>
          </cell>
          <cell r="K1955">
            <v>5840.7250000000004</v>
          </cell>
        </row>
        <row r="1956">
          <cell r="A1956" t="str">
            <v>NEMVEDRAFT_v1g196629</v>
          </cell>
          <cell r="B1956" t="str">
            <v>solute carrier family 25 member 36-like</v>
          </cell>
          <cell r="C1956">
            <v>1.4905299999999999E-3</v>
          </cell>
          <cell r="D1956">
            <v>128.36349999999999</v>
          </cell>
          <cell r="E1956">
            <v>321.54849999999999</v>
          </cell>
          <cell r="F1956">
            <v>277.9205</v>
          </cell>
          <cell r="G1956">
            <v>219.738</v>
          </cell>
          <cell r="H1956">
            <v>128.9855</v>
          </cell>
          <cell r="I1956">
            <v>290.41849999999999</v>
          </cell>
          <cell r="J1956">
            <v>301.22749999999996</v>
          </cell>
          <cell r="K1956">
            <v>256.74700000000001</v>
          </cell>
        </row>
        <row r="1957">
          <cell r="A1957" t="str">
            <v>NEMVEDRAFT_v1g201977</v>
          </cell>
          <cell r="B1957" t="str">
            <v>haus augmin-like complex subunit 5-like</v>
          </cell>
          <cell r="C1957">
            <v>1.4952399999999999E-3</v>
          </cell>
          <cell r="D1957">
            <v>25.45825</v>
          </cell>
          <cell r="E1957">
            <v>12.6265</v>
          </cell>
          <cell r="F1957">
            <v>33.972050000000003</v>
          </cell>
          <cell r="G1957">
            <v>45.782200000000003</v>
          </cell>
          <cell r="H1957">
            <v>47.424199999999999</v>
          </cell>
          <cell r="I1957">
            <v>13.686195000000001</v>
          </cell>
          <cell r="J1957">
            <v>22.560299999999998</v>
          </cell>
          <cell r="K1957">
            <v>44.573899999999995</v>
          </cell>
        </row>
        <row r="1958">
          <cell r="A1958" t="str">
            <v>NEMVEDRAFT_v1g236282</v>
          </cell>
          <cell r="B1958" t="str">
            <v>m28 family</v>
          </cell>
          <cell r="C1958">
            <v>1.5020700000000001E-3</v>
          </cell>
          <cell r="D1958">
            <v>704.81050000000005</v>
          </cell>
          <cell r="E1958">
            <v>1066.684</v>
          </cell>
          <cell r="F1958">
            <v>1697.92</v>
          </cell>
          <cell r="G1958">
            <v>1004.5975</v>
          </cell>
          <cell r="H1958">
            <v>738.10750000000007</v>
          </cell>
          <cell r="I1958">
            <v>1203.5900000000001</v>
          </cell>
          <cell r="J1958">
            <v>1661.645</v>
          </cell>
          <cell r="K1958">
            <v>2040.7750000000001</v>
          </cell>
        </row>
        <row r="1959">
          <cell r="A1959" t="str">
            <v>NEMVEDRAFT_v1g181446</v>
          </cell>
          <cell r="B1959" t="str">
            <v>immediate early response 3-interacting protein 1-like</v>
          </cell>
          <cell r="C1959">
            <v>1.51801E-3</v>
          </cell>
          <cell r="D1959">
            <v>203.78500000000003</v>
          </cell>
          <cell r="E1959">
            <v>370.84100000000001</v>
          </cell>
          <cell r="F1959">
            <v>333.7475</v>
          </cell>
          <cell r="G1959">
            <v>372.96249999999998</v>
          </cell>
          <cell r="H1959">
            <v>158.553</v>
          </cell>
          <cell r="I1959">
            <v>525.43499999999995</v>
          </cell>
          <cell r="J1959">
            <v>255.10849999999999</v>
          </cell>
          <cell r="K1959">
            <v>269.315</v>
          </cell>
        </row>
        <row r="1960">
          <cell r="A1960" t="str">
            <v>NEMVEDRAFT_v1g241</v>
          </cell>
          <cell r="B1960" t="str">
            <v>--</v>
          </cell>
          <cell r="C1960">
            <v>1.5329600000000001E-3</v>
          </cell>
          <cell r="D1960">
            <v>30.03725</v>
          </cell>
          <cell r="E1960">
            <v>11.914165000000001</v>
          </cell>
          <cell r="F1960">
            <v>30.0656</v>
          </cell>
          <cell r="G1960">
            <v>74.065899999999999</v>
          </cell>
          <cell r="H1960">
            <v>71.860849999999999</v>
          </cell>
          <cell r="I1960">
            <v>19.205500000000001</v>
          </cell>
          <cell r="J1960">
            <v>29.1236</v>
          </cell>
          <cell r="K1960">
            <v>78.879099999999994</v>
          </cell>
        </row>
        <row r="1961">
          <cell r="A1961" t="str">
            <v>NEMVEDRAFT_v1g200890</v>
          </cell>
          <cell r="B1961" t="str">
            <v>poly(adp-ribose) glycohydrolase-like</v>
          </cell>
          <cell r="C1961">
            <v>1.53403E-3</v>
          </cell>
          <cell r="D1961">
            <v>297.11500000000001</v>
          </cell>
          <cell r="E1961">
            <v>840.52700000000004</v>
          </cell>
          <cell r="F1961">
            <v>807.59550000000002</v>
          </cell>
          <cell r="G1961">
            <v>247.37299999999999</v>
          </cell>
          <cell r="H1961">
            <v>306.98599999999999</v>
          </cell>
          <cell r="I1961">
            <v>723.02350000000001</v>
          </cell>
          <cell r="J1961">
            <v>505.65949999999998</v>
          </cell>
          <cell r="K1961">
            <v>300.53750000000002</v>
          </cell>
        </row>
        <row r="1962">
          <cell r="A1962" t="str">
            <v>NEMVEDRAFT_v1g244995</v>
          </cell>
          <cell r="B1962" t="str">
            <v>beta-secretase 2</v>
          </cell>
          <cell r="C1962">
            <v>1.5421499999999999E-3</v>
          </cell>
          <cell r="D1962">
            <v>367.88599999999997</v>
          </cell>
          <cell r="E1962">
            <v>752.46949999999993</v>
          </cell>
          <cell r="F1962">
            <v>694.91300000000001</v>
          </cell>
          <cell r="G1962">
            <v>636.29399999999998</v>
          </cell>
          <cell r="H1962">
            <v>269.20999999999998</v>
          </cell>
          <cell r="I1962">
            <v>753.13400000000001</v>
          </cell>
          <cell r="J1962">
            <v>404.09649999999999</v>
          </cell>
          <cell r="K1962">
            <v>323.56600000000003</v>
          </cell>
        </row>
        <row r="1963">
          <cell r="A1963" t="str">
            <v>NEMVEDRAFT_v1g171968</v>
          </cell>
          <cell r="B1963" t="str">
            <v>tetraspanin-33</v>
          </cell>
          <cell r="C1963">
            <v>1.54542E-3</v>
          </cell>
          <cell r="D1963">
            <v>75.270099999999999</v>
          </cell>
          <cell r="E1963">
            <v>31.906700000000001</v>
          </cell>
          <cell r="F1963">
            <v>30.299250000000001</v>
          </cell>
          <cell r="G1963">
            <v>41.003500000000003</v>
          </cell>
          <cell r="H1963">
            <v>110.04390000000001</v>
          </cell>
          <cell r="I1963">
            <v>35.4086</v>
          </cell>
          <cell r="J1963">
            <v>67.277000000000001</v>
          </cell>
          <cell r="K1963">
            <v>74.784099999999995</v>
          </cell>
        </row>
        <row r="1964">
          <cell r="A1964" t="str">
            <v>NEMVEDRAFT_v1g70984</v>
          </cell>
          <cell r="B1964" t="str">
            <v>auxin-induced protein 5ng4</v>
          </cell>
          <cell r="C1964">
            <v>1.5535E-3</v>
          </cell>
          <cell r="D1964">
            <v>39.111199999999997</v>
          </cell>
          <cell r="E1964">
            <v>15.8751</v>
          </cell>
          <cell r="F1964">
            <v>6.6759200000000005</v>
          </cell>
          <cell r="G1964">
            <v>13.431100000000001</v>
          </cell>
          <cell r="H1964">
            <v>29.330200000000001</v>
          </cell>
          <cell r="I1964">
            <v>18.615450000000003</v>
          </cell>
          <cell r="J1964">
            <v>15.48635</v>
          </cell>
          <cell r="K1964">
            <v>16.445250000000001</v>
          </cell>
        </row>
        <row r="1965">
          <cell r="A1965" t="str">
            <v>NEMVEDRAFT_v1g228964</v>
          </cell>
          <cell r="B1965" t="str">
            <v>cyclin-dependent kinase 1-like</v>
          </cell>
          <cell r="C1965">
            <v>1.5535E-3</v>
          </cell>
          <cell r="D1965">
            <v>14.997150000000001</v>
          </cell>
          <cell r="E1965">
            <v>5.9414149999999992</v>
          </cell>
          <cell r="F1965">
            <v>12.90314</v>
          </cell>
          <cell r="G1965">
            <v>59.212400000000002</v>
          </cell>
          <cell r="H1965">
            <v>31.75075</v>
          </cell>
          <cell r="I1965">
            <v>23.684194999999999</v>
          </cell>
          <cell r="J1965">
            <v>17.715800000000002</v>
          </cell>
          <cell r="K1965">
            <v>34.305399999999999</v>
          </cell>
        </row>
        <row r="1966">
          <cell r="A1966" t="str">
            <v>NEMVEDRAFT_v1g97153</v>
          </cell>
          <cell r="B1966" t="str">
            <v>collagen triple helix repeat-containing protein 1</v>
          </cell>
          <cell r="C1966">
            <v>1.5563199999999999E-3</v>
          </cell>
          <cell r="D1966">
            <v>29.112450000000003</v>
          </cell>
          <cell r="E1966">
            <v>32.681699999999999</v>
          </cell>
          <cell r="F1966">
            <v>33.553650000000005</v>
          </cell>
          <cell r="G1966">
            <v>56.30585</v>
          </cell>
          <cell r="H1966">
            <v>14.42765</v>
          </cell>
          <cell r="I1966">
            <v>26.0791</v>
          </cell>
          <cell r="J1966">
            <v>43.258299999999998</v>
          </cell>
          <cell r="K1966">
            <v>68.507599999999996</v>
          </cell>
        </row>
        <row r="1967">
          <cell r="A1967" t="str">
            <v>NEMVEDRAFT_v1g245460</v>
          </cell>
          <cell r="B1967" t="str">
            <v>beclin 1-associated autophagy-related key regulator</v>
          </cell>
          <cell r="C1967">
            <v>1.5755599999999999E-3</v>
          </cell>
          <cell r="D1967">
            <v>60.602350000000001</v>
          </cell>
          <cell r="E1967">
            <v>124.316</v>
          </cell>
          <cell r="F1967">
            <v>149.58799999999999</v>
          </cell>
          <cell r="G1967">
            <v>102.53985</v>
          </cell>
          <cell r="H1967">
            <v>57.177199999999999</v>
          </cell>
          <cell r="I1967">
            <v>155.31200000000001</v>
          </cell>
          <cell r="J1967">
            <v>116.9815</v>
          </cell>
          <cell r="K1967">
            <v>72.153750000000002</v>
          </cell>
        </row>
        <row r="1968">
          <cell r="A1968" t="str">
            <v>NEMVEDRAFT_v1g246719</v>
          </cell>
          <cell r="B1968" t="str">
            <v>dna-directed rna polymerase ii subunit rpb3-like isoform partial</v>
          </cell>
          <cell r="C1968">
            <v>1.5755599999999999E-3</v>
          </cell>
          <cell r="D1968">
            <v>29.685300000000002</v>
          </cell>
          <cell r="E1968">
            <v>68.737250000000003</v>
          </cell>
          <cell r="F1968">
            <v>120.21635000000001</v>
          </cell>
          <cell r="G1968">
            <v>93.757299999999987</v>
          </cell>
          <cell r="H1968">
            <v>18.6798</v>
          </cell>
          <cell r="I1968">
            <v>57.087400000000002</v>
          </cell>
          <cell r="J1968">
            <v>50.920649999999995</v>
          </cell>
          <cell r="K1968">
            <v>47.350449999999995</v>
          </cell>
        </row>
        <row r="1969">
          <cell r="A1969" t="str">
            <v>NEMVEDRAFT_v1g123261</v>
          </cell>
          <cell r="B1969" t="str">
            <v>Ferritin</v>
          </cell>
          <cell r="C1969">
            <v>1.58307E-3</v>
          </cell>
          <cell r="D1969">
            <v>1275.4349999999999</v>
          </cell>
          <cell r="E1969">
            <v>773.14300000000003</v>
          </cell>
          <cell r="F1969">
            <v>598.01049999999998</v>
          </cell>
          <cell r="G1969">
            <v>1411.2750000000001</v>
          </cell>
          <cell r="H1969">
            <v>1206.855</v>
          </cell>
          <cell r="I1969">
            <v>794.81999999999994</v>
          </cell>
          <cell r="J1969">
            <v>597.74399999999991</v>
          </cell>
          <cell r="K1969">
            <v>1147.425</v>
          </cell>
        </row>
        <row r="1970">
          <cell r="A1970" t="str">
            <v>NEMVEDRAFT_v1g127512</v>
          </cell>
          <cell r="B1970" t="str">
            <v>rrna promoter binding protein</v>
          </cell>
          <cell r="C1970">
            <v>1.5839700000000001E-3</v>
          </cell>
          <cell r="D1970">
            <v>34.88015</v>
          </cell>
          <cell r="E1970">
            <v>53.449250000000006</v>
          </cell>
          <cell r="F1970">
            <v>57.200400000000002</v>
          </cell>
          <cell r="G1970">
            <v>39.323500000000003</v>
          </cell>
          <cell r="H1970">
            <v>10.76136</v>
          </cell>
          <cell r="I1970">
            <v>71.476950000000002</v>
          </cell>
          <cell r="J1970">
            <v>34.309049999999999</v>
          </cell>
          <cell r="K1970">
            <v>9.7480700000000002</v>
          </cell>
        </row>
        <row r="1971">
          <cell r="A1971" t="str">
            <v>NEMVEDRAFT_v1g160170</v>
          </cell>
          <cell r="B1971" t="str">
            <v>testicular haploid expressed gene</v>
          </cell>
          <cell r="C1971">
            <v>1.5851000000000001E-3</v>
          </cell>
          <cell r="D1971">
            <v>38.867750000000001</v>
          </cell>
          <cell r="E1971">
            <v>8.66554</v>
          </cell>
          <cell r="F1971">
            <v>19.674849999999999</v>
          </cell>
          <cell r="G1971">
            <v>7.4258000000000006</v>
          </cell>
          <cell r="H1971">
            <v>27.2056</v>
          </cell>
          <cell r="I1971">
            <v>27.92755</v>
          </cell>
          <cell r="J1971">
            <v>26.024250000000002</v>
          </cell>
          <cell r="K1971">
            <v>9.7231500000000004</v>
          </cell>
        </row>
        <row r="1972">
          <cell r="A1972" t="str">
            <v>NEMVEDRAFT_v1g241851</v>
          </cell>
          <cell r="B1972" t="str">
            <v>microtubule-associated proteins 1a 1b light chain 3c-like</v>
          </cell>
          <cell r="C1972">
            <v>1.59217E-3</v>
          </cell>
          <cell r="D1972">
            <v>536.92200000000003</v>
          </cell>
          <cell r="E1972">
            <v>1089.4650000000001</v>
          </cell>
          <cell r="F1972">
            <v>961.48749999999995</v>
          </cell>
          <cell r="G1972">
            <v>622.20900000000006</v>
          </cell>
          <cell r="H1972">
            <v>475.678</v>
          </cell>
          <cell r="I1972">
            <v>1168.4450000000002</v>
          </cell>
          <cell r="J1972">
            <v>637.82799999999997</v>
          </cell>
          <cell r="K1972">
            <v>551.404</v>
          </cell>
        </row>
        <row r="1973">
          <cell r="A1973" t="str">
            <v>NEMVEDRAFT_v1g218941</v>
          </cell>
          <cell r="B1973" t="str">
            <v>predicted protein</v>
          </cell>
          <cell r="C1973">
            <v>1.59217E-3</v>
          </cell>
          <cell r="D1973">
            <v>4.0080999999999998</v>
          </cell>
          <cell r="E1973">
            <v>6.7476899999999995</v>
          </cell>
          <cell r="F1973">
            <v>1.0528584999999999</v>
          </cell>
          <cell r="G1973">
            <v>1</v>
          </cell>
          <cell r="H1973">
            <v>11.32878</v>
          </cell>
          <cell r="I1973">
            <v>13.668749999999999</v>
          </cell>
          <cell r="J1973">
            <v>4.9563749999999995</v>
          </cell>
          <cell r="K1973">
            <v>2.45573</v>
          </cell>
        </row>
        <row r="1974">
          <cell r="A1974" t="str">
            <v>NEMVEDRAFT_v1g205042</v>
          </cell>
          <cell r="B1974" t="str">
            <v>protein</v>
          </cell>
          <cell r="C1974">
            <v>1.60005E-3</v>
          </cell>
          <cell r="D1974">
            <v>5.3073100000000002</v>
          </cell>
          <cell r="E1974">
            <v>25.8401</v>
          </cell>
          <cell r="F1974">
            <v>20.273150000000001</v>
          </cell>
          <cell r="G1974">
            <v>7.4904499999999992</v>
          </cell>
          <cell r="H1974">
            <v>11.75117</v>
          </cell>
          <cell r="I1974">
            <v>19.21415</v>
          </cell>
          <cell r="J1974">
            <v>19.335899999999999</v>
          </cell>
          <cell r="K1974">
            <v>6.1268600000000006</v>
          </cell>
        </row>
        <row r="1975">
          <cell r="A1975" t="str">
            <v>NEMVEDRAFT_v1g208843</v>
          </cell>
          <cell r="B1975" t="str">
            <v>dbh-like monooxygenase protein 1 homolog</v>
          </cell>
          <cell r="C1975">
            <v>1.6041199999999999E-3</v>
          </cell>
          <cell r="D1975">
            <v>354.20650000000001</v>
          </cell>
          <cell r="E1975">
            <v>254.714</v>
          </cell>
          <cell r="F1975">
            <v>99.7517</v>
          </cell>
          <cell r="G1975">
            <v>151.61180000000002</v>
          </cell>
          <cell r="H1975">
            <v>185.7955</v>
          </cell>
          <cell r="I1975">
            <v>137.70249999999999</v>
          </cell>
          <cell r="J1975">
            <v>69.115600000000001</v>
          </cell>
          <cell r="K1975">
            <v>76.815799999999996</v>
          </cell>
        </row>
        <row r="1976">
          <cell r="A1976" t="str">
            <v>NEMVEDRAFT_v1g120225</v>
          </cell>
          <cell r="B1976" t="str">
            <v>prolyl 4-hydroxylase subunit alpha-1-like</v>
          </cell>
          <cell r="C1976">
            <v>1.6179300000000001E-3</v>
          </cell>
          <cell r="D1976">
            <v>373.5455</v>
          </cell>
          <cell r="E1976">
            <v>265.15649999999999</v>
          </cell>
          <cell r="F1976">
            <v>99.583699999999993</v>
          </cell>
          <cell r="G1976">
            <v>130.43729999999999</v>
          </cell>
          <cell r="H1976">
            <v>312.72500000000002</v>
          </cell>
          <cell r="I1976">
            <v>169.33500000000001</v>
          </cell>
          <cell r="J1976">
            <v>186.88900000000001</v>
          </cell>
          <cell r="K1976">
            <v>291.49450000000002</v>
          </cell>
        </row>
        <row r="1977">
          <cell r="A1977" t="str">
            <v>NEMVEDRAFT_v1g82117</v>
          </cell>
          <cell r="B1977" t="str">
            <v>n-acetyl-beta-glucosaminyl-glycoprotein 4-beta-n-acetylgalactosaminyltransferase 2</v>
          </cell>
          <cell r="C1977">
            <v>1.6207999999999999E-3</v>
          </cell>
          <cell r="D1977">
            <v>21.5382</v>
          </cell>
          <cell r="E1977">
            <v>61.457250000000002</v>
          </cell>
          <cell r="F1977">
            <v>64.240949999999998</v>
          </cell>
          <cell r="G1977">
            <v>74.969149999999999</v>
          </cell>
          <cell r="H1977">
            <v>32.447600000000001</v>
          </cell>
          <cell r="I1977">
            <v>74.488</v>
          </cell>
          <cell r="J1977">
            <v>67.779650000000004</v>
          </cell>
          <cell r="K1977">
            <v>63.200450000000004</v>
          </cell>
        </row>
        <row r="1978">
          <cell r="A1978" t="str">
            <v>NEMVEDRAFT_v1g201440</v>
          </cell>
          <cell r="B1978" t="str">
            <v>protein</v>
          </cell>
          <cell r="C1978">
            <v>1.62477E-3</v>
          </cell>
          <cell r="D1978">
            <v>15.371549999999999</v>
          </cell>
          <cell r="E1978">
            <v>50.07535</v>
          </cell>
          <cell r="F1978">
            <v>38.787599999999998</v>
          </cell>
          <cell r="G1978">
            <v>25.8933</v>
          </cell>
          <cell r="H1978">
            <v>18.019950000000001</v>
          </cell>
          <cell r="I1978">
            <v>52.140699999999995</v>
          </cell>
          <cell r="J1978">
            <v>27.1416</v>
          </cell>
          <cell r="K1978">
            <v>21.0823</v>
          </cell>
        </row>
        <row r="1979">
          <cell r="A1979" t="str">
            <v>NEMVEDRAFT_v1g241972</v>
          </cell>
          <cell r="B1979" t="str">
            <v>solute carrier family facilitated glucose transporter member 8-like</v>
          </cell>
          <cell r="C1979">
            <v>1.62477E-3</v>
          </cell>
          <cell r="D1979">
            <v>10.614604999999999</v>
          </cell>
          <cell r="E1979">
            <v>48.713299999999997</v>
          </cell>
          <cell r="F1979">
            <v>34.330799999999996</v>
          </cell>
          <cell r="G1979">
            <v>18.080500000000001</v>
          </cell>
          <cell r="H1979">
            <v>6.6541949999999996</v>
          </cell>
          <cell r="I1979">
            <v>18.025449999999999</v>
          </cell>
          <cell r="J1979">
            <v>23.07085</v>
          </cell>
          <cell r="K1979">
            <v>18.900950000000002</v>
          </cell>
        </row>
        <row r="1980">
          <cell r="A1980" t="str">
            <v>NEMVEDRAFT_v1g238004</v>
          </cell>
          <cell r="B1980" t="str">
            <v>predicted protein</v>
          </cell>
          <cell r="C1980">
            <v>1.6282899999999999E-3</v>
          </cell>
          <cell r="D1980">
            <v>8.4786199999999994</v>
          </cell>
          <cell r="E1980">
            <v>36.705249999999999</v>
          </cell>
          <cell r="F1980">
            <v>24.891199999999998</v>
          </cell>
          <cell r="G1980">
            <v>20.017299999999999</v>
          </cell>
          <cell r="H1980">
            <v>14.335150000000001</v>
          </cell>
          <cell r="I1980">
            <v>41.474249999999998</v>
          </cell>
          <cell r="J1980">
            <v>19.588550000000001</v>
          </cell>
          <cell r="K1980">
            <v>15.254799999999999</v>
          </cell>
        </row>
        <row r="1981">
          <cell r="A1981" t="str">
            <v>NEMVEDRAFT_v1g47573</v>
          </cell>
          <cell r="B1981" t="str">
            <v>ets domain-containing protein elk-1</v>
          </cell>
          <cell r="C1981">
            <v>1.6339900000000001E-3</v>
          </cell>
          <cell r="D1981">
            <v>177.9545</v>
          </cell>
          <cell r="E1981">
            <v>198.18799999999999</v>
          </cell>
          <cell r="F1981">
            <v>147.25450000000001</v>
          </cell>
          <cell r="G1981">
            <v>67.47775</v>
          </cell>
          <cell r="H1981">
            <v>140.54899999999998</v>
          </cell>
          <cell r="I1981">
            <v>192.44650000000001</v>
          </cell>
          <cell r="J1981">
            <v>165.529</v>
          </cell>
          <cell r="K1981">
            <v>83.512900000000002</v>
          </cell>
        </row>
        <row r="1982">
          <cell r="A1982" t="str">
            <v>NEMVEDRAFT_v1g72142</v>
          </cell>
          <cell r="B1982" t="str">
            <v>cytoplasmic 1</v>
          </cell>
          <cell r="C1982">
            <v>1.6376400000000001E-3</v>
          </cell>
          <cell r="D1982">
            <v>197.99700000000001</v>
          </cell>
          <cell r="E1982">
            <v>89.442299999999989</v>
          </cell>
          <cell r="F1982">
            <v>73.010850000000005</v>
          </cell>
          <cell r="G1982">
            <v>86.462500000000006</v>
          </cell>
          <cell r="H1982">
            <v>163.101</v>
          </cell>
          <cell r="I1982">
            <v>64.455150000000003</v>
          </cell>
          <cell r="J1982">
            <v>102.27160000000001</v>
          </cell>
          <cell r="K1982">
            <v>128.56049999999999</v>
          </cell>
        </row>
        <row r="1983">
          <cell r="A1983" t="str">
            <v>NEMVEDRAFT_v1g244041</v>
          </cell>
          <cell r="B1983" t="str">
            <v>nuclear rna export factor 1</v>
          </cell>
          <cell r="C1983">
            <v>1.6481499999999999E-3</v>
          </cell>
          <cell r="D1983">
            <v>254.41699999999997</v>
          </cell>
          <cell r="E1983">
            <v>500.53500000000003</v>
          </cell>
          <cell r="F1983">
            <v>595.96299999999997</v>
          </cell>
          <cell r="G1983">
            <v>454.13400000000001</v>
          </cell>
          <cell r="H1983">
            <v>239.43349999999998</v>
          </cell>
          <cell r="I1983">
            <v>635.9190000000001</v>
          </cell>
          <cell r="J1983">
            <v>503.26099999999997</v>
          </cell>
          <cell r="K1983">
            <v>433.54300000000001</v>
          </cell>
        </row>
        <row r="1984">
          <cell r="A1984" t="str">
            <v>NEMVEDRAFT_v1g70040</v>
          </cell>
          <cell r="B1984" t="str">
            <v>cadmium zinc-transporting atpase 3-like</v>
          </cell>
          <cell r="C1984">
            <v>1.65167E-3</v>
          </cell>
          <cell r="D1984">
            <v>281.197</v>
          </cell>
          <cell r="E1984">
            <v>123.26650000000001</v>
          </cell>
          <cell r="F1984">
            <v>120.54400000000001</v>
          </cell>
          <cell r="G1984">
            <v>123.65600000000001</v>
          </cell>
          <cell r="H1984">
            <v>239.85899999999998</v>
          </cell>
          <cell r="I1984">
            <v>88.572299999999998</v>
          </cell>
          <cell r="J1984">
            <v>167.09800000000001</v>
          </cell>
          <cell r="K1984">
            <v>209.2225</v>
          </cell>
        </row>
        <row r="1985">
          <cell r="A1985" t="str">
            <v>NEMVEDRAFT_v1g37985</v>
          </cell>
          <cell r="B1985" t="str">
            <v>signal cub and egf-like domain-containing protein 2</v>
          </cell>
          <cell r="C1985">
            <v>1.65167E-3</v>
          </cell>
          <cell r="D1985">
            <v>50.605599999999995</v>
          </cell>
          <cell r="E1985">
            <v>100.11144999999999</v>
          </cell>
          <cell r="F1985">
            <v>79.184300000000007</v>
          </cell>
          <cell r="G1985">
            <v>78.520399999999995</v>
          </cell>
          <cell r="H1985">
            <v>34.097300000000004</v>
          </cell>
          <cell r="I1985">
            <v>71.944900000000004</v>
          </cell>
          <cell r="J1985">
            <v>117.79175000000001</v>
          </cell>
          <cell r="K1985">
            <v>154.10900000000001</v>
          </cell>
        </row>
        <row r="1986">
          <cell r="A1986" t="str">
            <v>NEMVEDRAFT_v1g141659</v>
          </cell>
          <cell r="B1986" t="str">
            <v>protein</v>
          </cell>
          <cell r="C1986">
            <v>1.65167E-3</v>
          </cell>
          <cell r="D1986">
            <v>35.412000000000006</v>
          </cell>
          <cell r="E1986">
            <v>59.390649999999994</v>
          </cell>
          <cell r="F1986">
            <v>53.832599999999999</v>
          </cell>
          <cell r="G1986">
            <v>30.413450000000001</v>
          </cell>
          <cell r="H1986">
            <v>39.724699999999999</v>
          </cell>
          <cell r="I1986">
            <v>116.06700000000001</v>
          </cell>
          <cell r="J1986">
            <v>96.866649999999993</v>
          </cell>
          <cell r="K1986">
            <v>44.324399999999997</v>
          </cell>
        </row>
        <row r="1987">
          <cell r="A1987" t="str">
            <v>NEMVEDRAFT_v1g105921</v>
          </cell>
          <cell r="B1987" t="str">
            <v>msx2-interacting protein</v>
          </cell>
          <cell r="C1987">
            <v>1.6578700000000001E-3</v>
          </cell>
          <cell r="D1987">
            <v>117.59145000000001</v>
          </cell>
          <cell r="E1987">
            <v>308.57</v>
          </cell>
          <cell r="F1987">
            <v>379.93700000000001</v>
          </cell>
          <cell r="G1987">
            <v>272.625</v>
          </cell>
          <cell r="H1987">
            <v>152.35550000000001</v>
          </cell>
          <cell r="I1987">
            <v>280.49599999999998</v>
          </cell>
          <cell r="J1987">
            <v>278.19550000000004</v>
          </cell>
          <cell r="K1987">
            <v>240.773</v>
          </cell>
        </row>
        <row r="1988">
          <cell r="A1988" t="str">
            <v>NEMVEDRAFT_v1g122680</v>
          </cell>
          <cell r="B1988" t="str">
            <v>dna topoisomerase 1</v>
          </cell>
          <cell r="C1988">
            <v>1.6605700000000001E-3</v>
          </cell>
          <cell r="D1988">
            <v>28.298100000000002</v>
          </cell>
          <cell r="E1988">
            <v>60.009050000000002</v>
          </cell>
          <cell r="F1988">
            <v>98.404750000000007</v>
          </cell>
          <cell r="G1988">
            <v>68.447499999999991</v>
          </cell>
          <cell r="H1988">
            <v>30.430999999999997</v>
          </cell>
          <cell r="I1988">
            <v>55.785349999999994</v>
          </cell>
          <cell r="J1988">
            <v>85.800600000000003</v>
          </cell>
          <cell r="K1988">
            <v>86.271549999999991</v>
          </cell>
        </row>
        <row r="1989">
          <cell r="A1989" t="str">
            <v>NEMVEDRAFT_v1g243308</v>
          </cell>
          <cell r="B1989" t="str">
            <v>probable tubulin polyglutamylase ttll9</v>
          </cell>
          <cell r="C1989">
            <v>1.6725799999999999E-3</v>
          </cell>
          <cell r="D1989">
            <v>174.96299999999999</v>
          </cell>
          <cell r="E1989">
            <v>327.87349999999998</v>
          </cell>
          <cell r="F1989">
            <v>383.23950000000002</v>
          </cell>
          <cell r="G1989">
            <v>262.35849999999999</v>
          </cell>
          <cell r="H1989">
            <v>218.0025</v>
          </cell>
          <cell r="I1989">
            <v>496.76699999999994</v>
          </cell>
          <cell r="J1989">
            <v>468.8655</v>
          </cell>
          <cell r="K1989">
            <v>242.43349999999998</v>
          </cell>
        </row>
        <row r="1990">
          <cell r="A1990" t="str">
            <v>NEMVEDRAFT_v1g203195</v>
          </cell>
          <cell r="B1990" t="str">
            <v>pteridine reductase</v>
          </cell>
          <cell r="C1990">
            <v>1.67292E-3</v>
          </cell>
          <cell r="D1990">
            <v>388.8125</v>
          </cell>
          <cell r="E1990">
            <v>198.64999999999998</v>
          </cell>
          <cell r="F1990">
            <v>116.17749999999999</v>
          </cell>
          <cell r="G1990">
            <v>248.73199999999997</v>
          </cell>
          <cell r="H1990">
            <v>312.654</v>
          </cell>
          <cell r="I1990">
            <v>215.17500000000001</v>
          </cell>
          <cell r="J1990">
            <v>171.8715</v>
          </cell>
          <cell r="K1990">
            <v>249.79750000000001</v>
          </cell>
        </row>
        <row r="1991">
          <cell r="A1991" t="str">
            <v>NEMVEDRAFT_v1g114859</v>
          </cell>
          <cell r="B1991" t="str">
            <v>leucine rich repeat protein</v>
          </cell>
          <cell r="C1991">
            <v>1.6743699999999999E-3</v>
          </cell>
          <cell r="D1991">
            <v>35.191100000000006</v>
          </cell>
          <cell r="E1991">
            <v>13.244899999999999</v>
          </cell>
          <cell r="F1991">
            <v>15.505500000000001</v>
          </cell>
          <cell r="G1991">
            <v>18.790749999999999</v>
          </cell>
          <cell r="H1991">
            <v>51.824249999999999</v>
          </cell>
          <cell r="I1991">
            <v>14.909800000000001</v>
          </cell>
          <cell r="J1991">
            <v>23.1828</v>
          </cell>
          <cell r="K1991">
            <v>23.092449999999999</v>
          </cell>
        </row>
        <row r="1992">
          <cell r="A1992" t="str">
            <v>NEMVEDRAFT_v1g127769</v>
          </cell>
          <cell r="B1992" t="str">
            <v>receptor-type tyrosine-protein phosphatase s-like</v>
          </cell>
          <cell r="C1992">
            <v>1.67643E-3</v>
          </cell>
          <cell r="D1992">
            <v>23.035850000000003</v>
          </cell>
          <cell r="E1992">
            <v>32.525099999999995</v>
          </cell>
          <cell r="F1992">
            <v>10.941109999999998</v>
          </cell>
          <cell r="G1992">
            <v>10.977074999999999</v>
          </cell>
          <cell r="H1992">
            <v>32.392150000000001</v>
          </cell>
          <cell r="I1992">
            <v>19.830350000000003</v>
          </cell>
          <cell r="J1992">
            <v>10.03778</v>
          </cell>
          <cell r="K1992">
            <v>10.41817</v>
          </cell>
        </row>
        <row r="1993">
          <cell r="A1993" t="str">
            <v>NEMVEDRAFT_v1g243027</v>
          </cell>
          <cell r="B1993" t="str">
            <v>myb domain protein 4r1</v>
          </cell>
          <cell r="C1993">
            <v>1.6777599999999999E-3</v>
          </cell>
          <cell r="D1993">
            <v>294.52099999999996</v>
          </cell>
          <cell r="E1993">
            <v>642.38499999999999</v>
          </cell>
          <cell r="F1993">
            <v>871.93550000000005</v>
          </cell>
          <cell r="G1993">
            <v>643.65599999999995</v>
          </cell>
          <cell r="H1993">
            <v>317.83749999999998</v>
          </cell>
          <cell r="I1993">
            <v>646.69000000000005</v>
          </cell>
          <cell r="J1993">
            <v>603.01199999999994</v>
          </cell>
          <cell r="K1993">
            <v>503.84649999999999</v>
          </cell>
        </row>
        <row r="1994">
          <cell r="A1994" t="str">
            <v>NEMVEDRAFT_v1g236522</v>
          </cell>
          <cell r="B1994" t="str">
            <v>calmodulin</v>
          </cell>
          <cell r="C1994">
            <v>1.67899E-3</v>
          </cell>
          <cell r="D1994">
            <v>2195.4250000000002</v>
          </cell>
          <cell r="E1994">
            <v>1593.21</v>
          </cell>
          <cell r="F1994">
            <v>921.1875</v>
          </cell>
          <cell r="G1994">
            <v>933.31200000000013</v>
          </cell>
          <cell r="H1994">
            <v>1319.68</v>
          </cell>
          <cell r="I1994">
            <v>1745.6</v>
          </cell>
          <cell r="J1994">
            <v>824.875</v>
          </cell>
          <cell r="K1994">
            <v>979.61200000000008</v>
          </cell>
        </row>
        <row r="1995">
          <cell r="A1995" t="str">
            <v>NEMVEDRAFT_v1g233531</v>
          </cell>
          <cell r="B1995" t="str">
            <v>protein</v>
          </cell>
          <cell r="C1995">
            <v>1.6820400000000001E-3</v>
          </cell>
          <cell r="D1995">
            <v>724.11199999999997</v>
          </cell>
          <cell r="E1995">
            <v>303.529</v>
          </cell>
          <cell r="F1995">
            <v>332.8725</v>
          </cell>
          <cell r="G1995">
            <v>349.0745</v>
          </cell>
          <cell r="H1995">
            <v>618.08600000000001</v>
          </cell>
          <cell r="I1995">
            <v>322.85699999999997</v>
          </cell>
          <cell r="J1995">
            <v>348.428</v>
          </cell>
          <cell r="K1995">
            <v>373.37149999999997</v>
          </cell>
        </row>
        <row r="1996">
          <cell r="A1996" t="str">
            <v>NEMVEDRAFT_v1g197682</v>
          </cell>
          <cell r="B1996" t="str">
            <v>tripartite motif-containing protein 71-like</v>
          </cell>
          <cell r="C1996">
            <v>1.6851699999999999E-3</v>
          </cell>
          <cell r="D1996">
            <v>20.304400000000001</v>
          </cell>
          <cell r="E1996">
            <v>4.6732849999999999</v>
          </cell>
          <cell r="F1996">
            <v>2.3569550000000001</v>
          </cell>
          <cell r="G1996">
            <v>4.52013</v>
          </cell>
          <cell r="H1996">
            <v>8.0109250000000003</v>
          </cell>
          <cell r="I1996">
            <v>6.1964350000000001</v>
          </cell>
          <cell r="J1996">
            <v>2.8519449999999997</v>
          </cell>
          <cell r="K1996">
            <v>9.0281250000000011</v>
          </cell>
        </row>
        <row r="1997">
          <cell r="A1997" t="str">
            <v>NEMVEDRAFT_v1g160405</v>
          </cell>
          <cell r="B1997" t="str">
            <v>l-asparaginase</v>
          </cell>
          <cell r="C1997">
            <v>1.6865199999999999E-3</v>
          </cell>
          <cell r="D1997">
            <v>235.98500000000001</v>
          </cell>
          <cell r="E1997">
            <v>318.84000000000003</v>
          </cell>
          <cell r="F1997">
            <v>470.56899999999996</v>
          </cell>
          <cell r="G1997">
            <v>539.11200000000008</v>
          </cell>
          <cell r="H1997">
            <v>286.17650000000003</v>
          </cell>
          <cell r="I1997">
            <v>211.167</v>
          </cell>
          <cell r="J1997">
            <v>419.25099999999998</v>
          </cell>
          <cell r="K1997">
            <v>536.31649999999991</v>
          </cell>
        </row>
        <row r="1998">
          <cell r="A1998" t="str">
            <v>NEMVEDRAFT_v1g246043</v>
          </cell>
          <cell r="B1998" t="str">
            <v>protein fam47a-like</v>
          </cell>
          <cell r="C1998">
            <v>1.6873599999999999E-3</v>
          </cell>
          <cell r="D1998">
            <v>139.154</v>
          </cell>
          <cell r="E1998">
            <v>209.852</v>
          </cell>
          <cell r="F1998">
            <v>291.33749999999998</v>
          </cell>
          <cell r="G1998">
            <v>166.14400000000001</v>
          </cell>
          <cell r="H1998">
            <v>178.00349999999997</v>
          </cell>
          <cell r="I1998">
            <v>360.387</v>
          </cell>
          <cell r="J1998">
            <v>262.01400000000001</v>
          </cell>
          <cell r="K1998">
            <v>103.00885</v>
          </cell>
        </row>
        <row r="1999">
          <cell r="A1999" t="str">
            <v>NEMVEDRAFT_v1g91019</v>
          </cell>
          <cell r="B1999" t="str">
            <v>low quality protein: formin-2-like</v>
          </cell>
          <cell r="C1999">
            <v>1.70765E-3</v>
          </cell>
          <cell r="D1999">
            <v>35.015149999999998</v>
          </cell>
          <cell r="E1999">
            <v>17.268450000000001</v>
          </cell>
          <cell r="F1999">
            <v>19.118600000000001</v>
          </cell>
          <cell r="G1999">
            <v>32.738150000000005</v>
          </cell>
          <cell r="H1999">
            <v>41.759799999999998</v>
          </cell>
          <cell r="I1999">
            <v>7.4461849999999998</v>
          </cell>
          <cell r="J1999">
            <v>26.652000000000001</v>
          </cell>
          <cell r="K1999">
            <v>42.2928</v>
          </cell>
        </row>
        <row r="2000">
          <cell r="A2000" t="str">
            <v>NEMVEDRAFT_v1g245730</v>
          </cell>
          <cell r="B2000" t="str">
            <v>serine threonine-protein kinase lats1</v>
          </cell>
          <cell r="C2000">
            <v>1.7181E-3</v>
          </cell>
          <cell r="D2000">
            <v>137.74849999999998</v>
          </cell>
          <cell r="E2000">
            <v>71.273449999999997</v>
          </cell>
          <cell r="F2000">
            <v>58.366650000000007</v>
          </cell>
          <cell r="G2000">
            <v>64.960000000000008</v>
          </cell>
          <cell r="H2000">
            <v>123.833</v>
          </cell>
          <cell r="I2000">
            <v>32.214500000000001</v>
          </cell>
          <cell r="J2000">
            <v>80.740099999999998</v>
          </cell>
          <cell r="K2000">
            <v>133.59700000000001</v>
          </cell>
        </row>
        <row r="2001">
          <cell r="A2001" t="str">
            <v>NEMVEDRAFT_v1g218920</v>
          </cell>
          <cell r="B2001" t="str">
            <v>adamts-like protein 5-like</v>
          </cell>
          <cell r="C2001">
            <v>1.73423E-3</v>
          </cell>
          <cell r="D2001">
            <v>19.027749999999997</v>
          </cell>
          <cell r="E2001">
            <v>48.094949999999997</v>
          </cell>
          <cell r="F2001">
            <v>90.885099999999994</v>
          </cell>
          <cell r="G2001">
            <v>83.104950000000002</v>
          </cell>
          <cell r="H2001">
            <v>45.133099999999999</v>
          </cell>
          <cell r="I2001">
            <v>21.739850000000001</v>
          </cell>
          <cell r="J2001">
            <v>43.500500000000002</v>
          </cell>
          <cell r="K2001">
            <v>70.296700000000001</v>
          </cell>
        </row>
        <row r="2002">
          <cell r="A2002" t="str">
            <v>NEMVEDRAFT_v1g117565</v>
          </cell>
          <cell r="B2002" t="str">
            <v>fibroblast growth factor receptor 1 precursor</v>
          </cell>
          <cell r="C2002">
            <v>1.73423E-3</v>
          </cell>
          <cell r="D2002">
            <v>109.4485</v>
          </cell>
          <cell r="E2002">
            <v>55.766300000000001</v>
          </cell>
          <cell r="F2002">
            <v>44.015699999999995</v>
          </cell>
          <cell r="G2002">
            <v>48.88185</v>
          </cell>
          <cell r="H2002">
            <v>128.52600000000001</v>
          </cell>
          <cell r="I2002">
            <v>60.784349999999996</v>
          </cell>
          <cell r="J2002">
            <v>57.254899999999999</v>
          </cell>
          <cell r="K2002">
            <v>72.428200000000004</v>
          </cell>
        </row>
        <row r="2003">
          <cell r="A2003" t="str">
            <v>NEMVEDRAFT_v1g200214</v>
          </cell>
          <cell r="B2003" t="str">
            <v>glutamate ionotropic kainate 2-like</v>
          </cell>
          <cell r="C2003">
            <v>1.7424300000000001E-3</v>
          </cell>
          <cell r="D2003">
            <v>29.707850000000001</v>
          </cell>
          <cell r="E2003">
            <v>18.5366</v>
          </cell>
          <cell r="F2003">
            <v>10.492380000000001</v>
          </cell>
          <cell r="G2003">
            <v>18.661449999999999</v>
          </cell>
          <cell r="H2003">
            <v>17.452500000000001</v>
          </cell>
          <cell r="I2003">
            <v>4.9466900000000003</v>
          </cell>
          <cell r="J2003">
            <v>8.680885</v>
          </cell>
          <cell r="K2003">
            <v>37.156800000000004</v>
          </cell>
        </row>
        <row r="2004">
          <cell r="A2004" t="str">
            <v>NEMVEDRAFT_v1g246059</v>
          </cell>
          <cell r="B2004" t="str">
            <v>yorkie homolog</v>
          </cell>
          <cell r="C2004">
            <v>1.74938E-3</v>
          </cell>
          <cell r="D2004">
            <v>817.19650000000001</v>
          </cell>
          <cell r="E2004">
            <v>1789.9299999999998</v>
          </cell>
          <cell r="F2004">
            <v>1557.27</v>
          </cell>
          <cell r="G2004">
            <v>1713.9949999999999</v>
          </cell>
          <cell r="H2004">
            <v>754.10200000000009</v>
          </cell>
          <cell r="I2004">
            <v>1911.3150000000001</v>
          </cell>
          <cell r="J2004">
            <v>1484.0149999999999</v>
          </cell>
          <cell r="K2004">
            <v>1431.52</v>
          </cell>
        </row>
        <row r="2005">
          <cell r="A2005" t="str">
            <v>NEMVEDRAFT_v1g205539</v>
          </cell>
          <cell r="B2005" t="str">
            <v>guanine deaminase</v>
          </cell>
          <cell r="C2005">
            <v>1.75231E-3</v>
          </cell>
          <cell r="D2005">
            <v>79.253699999999995</v>
          </cell>
          <cell r="E2005">
            <v>50.012749999999997</v>
          </cell>
          <cell r="F2005">
            <v>24.879550000000002</v>
          </cell>
          <cell r="G2005">
            <v>31.5107</v>
          </cell>
          <cell r="H2005">
            <v>53.088499999999996</v>
          </cell>
          <cell r="I2005">
            <v>60.8018</v>
          </cell>
          <cell r="J2005">
            <v>27.750999999999998</v>
          </cell>
          <cell r="K2005">
            <v>33.1614</v>
          </cell>
        </row>
        <row r="2006">
          <cell r="A2006" t="str">
            <v>NEMVEDRAFT_v1g162416</v>
          </cell>
          <cell r="B2006" t="str">
            <v>iq and aaa domain-containing protein 1</v>
          </cell>
          <cell r="C2006">
            <v>1.7610900000000001E-3</v>
          </cell>
          <cell r="D2006">
            <v>601.14</v>
          </cell>
          <cell r="E2006">
            <v>532.19900000000007</v>
          </cell>
          <cell r="F2006">
            <v>770.62300000000005</v>
          </cell>
          <cell r="G2006">
            <v>363.0865</v>
          </cell>
          <cell r="H2006">
            <v>796.15499999999997</v>
          </cell>
          <cell r="I2006">
            <v>1255.8045</v>
          </cell>
          <cell r="J2006">
            <v>968.89300000000003</v>
          </cell>
          <cell r="K2006">
            <v>389.19</v>
          </cell>
        </row>
        <row r="2007">
          <cell r="A2007" t="str">
            <v>NEMVEDRAFT_v1g170139</v>
          </cell>
          <cell r="B2007" t="str">
            <v>bifunctional purine biosynthesis protein purh</v>
          </cell>
          <cell r="C2007">
            <v>1.77527E-3</v>
          </cell>
          <cell r="D2007">
            <v>380.48749999999995</v>
          </cell>
          <cell r="E2007">
            <v>497.834</v>
          </cell>
          <cell r="F2007">
            <v>1269.8375000000001</v>
          </cell>
          <cell r="G2007">
            <v>765.245</v>
          </cell>
          <cell r="H2007">
            <v>393.45699999999999</v>
          </cell>
          <cell r="I2007">
            <v>634.50649999999996</v>
          </cell>
          <cell r="J2007">
            <v>933.41700000000003</v>
          </cell>
          <cell r="K2007">
            <v>540.71500000000003</v>
          </cell>
        </row>
        <row r="2008">
          <cell r="A2008" t="str">
            <v>NEMVEDRAFT_v1g126303</v>
          </cell>
          <cell r="B2008" t="str">
            <v>--</v>
          </cell>
          <cell r="C2008">
            <v>1.77601E-3</v>
          </cell>
          <cell r="D2008">
            <v>199.09399999999999</v>
          </cell>
          <cell r="E2008">
            <v>144.91094999999999</v>
          </cell>
          <cell r="F2008">
            <v>102.22085</v>
          </cell>
          <cell r="G2008">
            <v>90.400750000000002</v>
          </cell>
          <cell r="H2008">
            <v>186.84100000000001</v>
          </cell>
          <cell r="I2008">
            <v>150.964</v>
          </cell>
          <cell r="J2008">
            <v>84.1203</v>
          </cell>
          <cell r="K2008">
            <v>82.251100000000008</v>
          </cell>
        </row>
        <row r="2009">
          <cell r="A2009" t="str">
            <v>NEMVEDRAFT_v1g222292</v>
          </cell>
          <cell r="B2009" t="str">
            <v>coiled-coil domain-containing protein 57</v>
          </cell>
          <cell r="C2009">
            <v>1.7815299999999999E-3</v>
          </cell>
          <cell r="D2009">
            <v>20.7668</v>
          </cell>
          <cell r="E2009">
            <v>5.3543200000000004</v>
          </cell>
          <cell r="F2009">
            <v>15.51135</v>
          </cell>
          <cell r="G2009">
            <v>12.075225</v>
          </cell>
          <cell r="H2009">
            <v>30.064050000000002</v>
          </cell>
          <cell r="I2009">
            <v>5.5802800000000001</v>
          </cell>
          <cell r="J2009">
            <v>14.7441</v>
          </cell>
          <cell r="K2009">
            <v>20.736550000000001</v>
          </cell>
        </row>
        <row r="2010">
          <cell r="A2010" t="str">
            <v>NEMVEDRAFT_v1g188859</v>
          </cell>
          <cell r="B2010" t="str">
            <v>propionyl- carboxylase beta mitochondrial</v>
          </cell>
          <cell r="C2010">
            <v>1.7815299999999999E-3</v>
          </cell>
          <cell r="D2010">
            <v>7436.6399999999994</v>
          </cell>
          <cell r="E2010">
            <v>5554.5</v>
          </cell>
          <cell r="F2010">
            <v>2892.335</v>
          </cell>
          <cell r="G2010">
            <v>3567.0749999999998</v>
          </cell>
          <cell r="H2010">
            <v>5155.3599999999997</v>
          </cell>
          <cell r="I2010">
            <v>4107.24</v>
          </cell>
          <cell r="J2010">
            <v>2650.9749999999999</v>
          </cell>
          <cell r="K2010">
            <v>3284.84</v>
          </cell>
        </row>
        <row r="2011">
          <cell r="A2011" t="str">
            <v>NEMVEDRAFT_v1g10395</v>
          </cell>
          <cell r="B2011" t="str">
            <v>--</v>
          </cell>
          <cell r="C2011">
            <v>1.7821600000000001E-3</v>
          </cell>
          <cell r="D2011">
            <v>219.541</v>
          </cell>
          <cell r="E2011">
            <v>430.78</v>
          </cell>
          <cell r="F2011">
            <v>769.9375</v>
          </cell>
          <cell r="G2011">
            <v>427.02249999999998</v>
          </cell>
          <cell r="H2011">
            <v>382.09500000000003</v>
          </cell>
          <cell r="I2011">
            <v>453.52250000000004</v>
          </cell>
          <cell r="J2011">
            <v>879.14200000000005</v>
          </cell>
          <cell r="K2011">
            <v>605.86799999999994</v>
          </cell>
        </row>
        <row r="2012">
          <cell r="A2012" t="str">
            <v>NEMVEDRAFT_v1g124375</v>
          </cell>
          <cell r="B2012" t="str">
            <v>heterogeneous nuclear ribonucleoprotein u-like protein 1</v>
          </cell>
          <cell r="C2012">
            <v>1.7880299999999999E-3</v>
          </cell>
          <cell r="D2012">
            <v>40.608899999999998</v>
          </cell>
          <cell r="E2012">
            <v>73.653199999999998</v>
          </cell>
          <cell r="F2012">
            <v>137.06</v>
          </cell>
          <cell r="G2012">
            <v>107.19075000000001</v>
          </cell>
          <cell r="H2012">
            <v>55.012700000000002</v>
          </cell>
          <cell r="I2012">
            <v>48.417649999999995</v>
          </cell>
          <cell r="J2012">
            <v>95.457850000000008</v>
          </cell>
          <cell r="K2012">
            <v>91.899200000000008</v>
          </cell>
        </row>
        <row r="2013">
          <cell r="A2013" t="str">
            <v>NEMVEDRAFT_v1g200772</v>
          </cell>
          <cell r="B2013" t="str">
            <v>protein white-like</v>
          </cell>
          <cell r="C2013">
            <v>1.78919E-3</v>
          </cell>
          <cell r="D2013">
            <v>32.107799999999997</v>
          </cell>
          <cell r="E2013">
            <v>22.066949999999999</v>
          </cell>
          <cell r="F2013">
            <v>7.7825500000000005</v>
          </cell>
          <cell r="G2013">
            <v>7.4258000000000006</v>
          </cell>
          <cell r="H2013">
            <v>27.847000000000001</v>
          </cell>
          <cell r="I2013">
            <v>9.8933949999999999</v>
          </cell>
          <cell r="J2013">
            <v>9.3007100000000005</v>
          </cell>
          <cell r="K2013">
            <v>18.30575</v>
          </cell>
        </row>
        <row r="2014">
          <cell r="A2014" t="str">
            <v>NEMVEDRAFT_v1g237729</v>
          </cell>
          <cell r="B2014" t="str">
            <v>pseudopodium-enriched atypical kinase 1-like</v>
          </cell>
          <cell r="C2014">
            <v>1.7928200000000001E-3</v>
          </cell>
          <cell r="D2014">
            <v>222.48750000000001</v>
          </cell>
          <cell r="E2014">
            <v>120.94149999999999</v>
          </cell>
          <cell r="F2014">
            <v>131.19149999999999</v>
          </cell>
          <cell r="G2014">
            <v>168.5985</v>
          </cell>
          <cell r="H2014">
            <v>225.7055</v>
          </cell>
          <cell r="I2014">
            <v>82.436999999999998</v>
          </cell>
          <cell r="J2014">
            <v>158.6825</v>
          </cell>
          <cell r="K2014">
            <v>307.13099999999997</v>
          </cell>
        </row>
        <row r="2015">
          <cell r="A2015" t="str">
            <v>NEMVEDRAFT_v1g119405</v>
          </cell>
          <cell r="B2015" t="str">
            <v>lactose-binding lectin l-2- partial</v>
          </cell>
          <cell r="C2015">
            <v>1.79496E-3</v>
          </cell>
          <cell r="D2015">
            <v>17.661000000000001</v>
          </cell>
          <cell r="E2015">
            <v>9.8710699999999996</v>
          </cell>
          <cell r="F2015">
            <v>2.6081950000000003</v>
          </cell>
          <cell r="G2015">
            <v>17.498699999999999</v>
          </cell>
          <cell r="H2015">
            <v>2.5350899999999998</v>
          </cell>
          <cell r="I2015">
            <v>3.70566</v>
          </cell>
          <cell r="J2015">
            <v>1.6121965</v>
          </cell>
          <cell r="K2015">
            <v>10.888635000000001</v>
          </cell>
        </row>
        <row r="2016">
          <cell r="A2016" t="str">
            <v>NEMVEDRAFT_v1g238677</v>
          </cell>
          <cell r="B2016" t="str">
            <v>cell death regulator aven-like</v>
          </cell>
          <cell r="C2016">
            <v>1.8009899999999999E-3</v>
          </cell>
          <cell r="D2016">
            <v>224.4845</v>
          </cell>
          <cell r="E2016">
            <v>519.80700000000002</v>
          </cell>
          <cell r="F2016">
            <v>506.54999999999995</v>
          </cell>
          <cell r="G2016">
            <v>400.98950000000002</v>
          </cell>
          <cell r="H2016">
            <v>212.22749999999999</v>
          </cell>
          <cell r="I2016">
            <v>523.90650000000005</v>
          </cell>
          <cell r="J2016">
            <v>323.40949999999998</v>
          </cell>
          <cell r="K2016">
            <v>253.46850000000001</v>
          </cell>
        </row>
        <row r="2017">
          <cell r="A2017" t="str">
            <v>EMNVEG_gw.2649.1.1</v>
          </cell>
          <cell r="B2017" t="str">
            <v>--</v>
          </cell>
          <cell r="C2017">
            <v>1.81087E-3</v>
          </cell>
          <cell r="D2017">
            <v>16.097850000000001</v>
          </cell>
          <cell r="E2017">
            <v>26.427199999999999</v>
          </cell>
          <cell r="F2017">
            <v>43.423299999999998</v>
          </cell>
          <cell r="G2017">
            <v>39.905349999999999</v>
          </cell>
          <cell r="H2017">
            <v>16.370249999999999</v>
          </cell>
          <cell r="I2017">
            <v>15.50855</v>
          </cell>
          <cell r="J2017">
            <v>48.704300000000003</v>
          </cell>
          <cell r="K2017">
            <v>20.0914</v>
          </cell>
        </row>
        <row r="2018">
          <cell r="A2018" t="str">
            <v>NEMVEDRAFT_v1g106088</v>
          </cell>
          <cell r="B2018" t="str">
            <v>myosin-2 essential light chain-like</v>
          </cell>
          <cell r="C2018">
            <v>1.81211E-3</v>
          </cell>
          <cell r="D2018">
            <v>446.08000000000004</v>
          </cell>
          <cell r="E2018">
            <v>1069.4955</v>
          </cell>
          <cell r="F2018">
            <v>550.55799999999999</v>
          </cell>
          <cell r="G2018">
            <v>550.02</v>
          </cell>
          <cell r="H2018">
            <v>297.29200000000003</v>
          </cell>
          <cell r="I2018">
            <v>678.30349999999999</v>
          </cell>
          <cell r="J2018">
            <v>424.6345</v>
          </cell>
          <cell r="K2018">
            <v>632.803</v>
          </cell>
        </row>
        <row r="2019">
          <cell r="A2019" t="str">
            <v>NEMVEDRAFT_v1g164399</v>
          </cell>
          <cell r="B2019" t="str">
            <v>nicotinamide n-methyltransferase</v>
          </cell>
          <cell r="C2019">
            <v>1.8126100000000001E-3</v>
          </cell>
          <cell r="D2019">
            <v>121.2045</v>
          </cell>
          <cell r="E2019">
            <v>174.477</v>
          </cell>
          <cell r="F2019">
            <v>97.119100000000003</v>
          </cell>
          <cell r="G2019">
            <v>117.5842</v>
          </cell>
          <cell r="H2019">
            <v>70.889499999999998</v>
          </cell>
          <cell r="I2019">
            <v>206.5925</v>
          </cell>
          <cell r="J2019">
            <v>66.776899999999998</v>
          </cell>
          <cell r="K2019">
            <v>137.7355</v>
          </cell>
        </row>
        <row r="2020">
          <cell r="A2020" t="str">
            <v>NEMVEDRAFT_v1g183595</v>
          </cell>
          <cell r="B2020" t="str">
            <v>phosphatidylinositol transfer protein alpha isoform</v>
          </cell>
          <cell r="C2020">
            <v>1.8242099999999999E-3</v>
          </cell>
          <cell r="D2020">
            <v>347.78200000000004</v>
          </cell>
          <cell r="E2020">
            <v>742.44949999999994</v>
          </cell>
          <cell r="F2020">
            <v>769.23299999999995</v>
          </cell>
          <cell r="G2020">
            <v>745.73599999999999</v>
          </cell>
          <cell r="H2020">
            <v>314.79399999999998</v>
          </cell>
          <cell r="I2020">
            <v>738.62249999999995</v>
          </cell>
          <cell r="J2020">
            <v>645.35850000000005</v>
          </cell>
          <cell r="K2020">
            <v>657.54250000000002</v>
          </cell>
        </row>
        <row r="2021">
          <cell r="A2021" t="str">
            <v>NEMVEDRAFT_v1g68135</v>
          </cell>
          <cell r="B2021" t="str">
            <v>--</v>
          </cell>
          <cell r="C2021">
            <v>1.8242099999999999E-3</v>
          </cell>
          <cell r="D2021">
            <v>11.582380000000001</v>
          </cell>
          <cell r="E2021">
            <v>19.217599999999997</v>
          </cell>
          <cell r="F2021">
            <v>22.827550000000002</v>
          </cell>
          <cell r="G2021">
            <v>13.3018</v>
          </cell>
          <cell r="H2021">
            <v>1.686661</v>
          </cell>
          <cell r="I2021">
            <v>24.8642</v>
          </cell>
          <cell r="J2021">
            <v>7.4306400000000004</v>
          </cell>
          <cell r="K2021">
            <v>5.4318499999999998</v>
          </cell>
        </row>
        <row r="2022">
          <cell r="A2022" t="str">
            <v>NEMVEDRAFT_v1g171629</v>
          </cell>
          <cell r="B2022" t="str">
            <v>proliferation-associated protein 2g4</v>
          </cell>
          <cell r="C2022">
            <v>1.8279399999999999E-3</v>
          </cell>
          <cell r="D2022">
            <v>964.54150000000004</v>
          </cell>
          <cell r="E2022">
            <v>1672.41</v>
          </cell>
          <cell r="F2022">
            <v>2792.73</v>
          </cell>
          <cell r="G2022">
            <v>2646.3999999999996</v>
          </cell>
          <cell r="H2022">
            <v>1041.2445</v>
          </cell>
          <cell r="I2022">
            <v>2091.73</v>
          </cell>
          <cell r="J2022">
            <v>1875.38</v>
          </cell>
          <cell r="K2022">
            <v>1712.5349999999999</v>
          </cell>
        </row>
        <row r="2023">
          <cell r="A2023" t="str">
            <v>NEMVEDRAFT_v1g68097</v>
          </cell>
          <cell r="B2023" t="str">
            <v>--</v>
          </cell>
          <cell r="C2023">
            <v>1.8280099999999999E-3</v>
          </cell>
          <cell r="D2023">
            <v>48.136150000000001</v>
          </cell>
          <cell r="E2023">
            <v>81.520250000000004</v>
          </cell>
          <cell r="F2023">
            <v>79.926299999999998</v>
          </cell>
          <cell r="G2023">
            <v>53.206249999999997</v>
          </cell>
          <cell r="H2023">
            <v>13.41935</v>
          </cell>
          <cell r="I2023">
            <v>83.271299999999997</v>
          </cell>
          <cell r="J2023">
            <v>40.877650000000003</v>
          </cell>
          <cell r="K2023">
            <v>17.486000000000001</v>
          </cell>
        </row>
        <row r="2024">
          <cell r="A2024" t="str">
            <v>NEMVEDRAFT_v1g240618</v>
          </cell>
          <cell r="B2024" t="str">
            <v>ras-like protein 1-like</v>
          </cell>
          <cell r="C2024">
            <v>1.8371800000000001E-3</v>
          </cell>
          <cell r="D2024">
            <v>1078.1300000000001</v>
          </cell>
          <cell r="E2024">
            <v>2087.1750000000002</v>
          </cell>
          <cell r="F2024">
            <v>1696.595</v>
          </cell>
          <cell r="G2024">
            <v>1238.3499999999999</v>
          </cell>
          <cell r="H2024">
            <v>680.649</v>
          </cell>
          <cell r="I2024">
            <v>1444.5250000000001</v>
          </cell>
          <cell r="J2024">
            <v>789.02</v>
          </cell>
          <cell r="K2024">
            <v>533.173</v>
          </cell>
        </row>
        <row r="2025">
          <cell r="A2025" t="str">
            <v>NEMVEDRAFT_v1g235065</v>
          </cell>
          <cell r="B2025" t="str">
            <v>protein</v>
          </cell>
          <cell r="C2025">
            <v>1.8377199999999999E-3</v>
          </cell>
          <cell r="D2025">
            <v>12.20025</v>
          </cell>
          <cell r="E2025">
            <v>40.173000000000002</v>
          </cell>
          <cell r="F2025">
            <v>30.347149999999999</v>
          </cell>
          <cell r="G2025">
            <v>17.757249999999999</v>
          </cell>
          <cell r="H2025">
            <v>15.50991</v>
          </cell>
          <cell r="I2025">
            <v>47.1417</v>
          </cell>
          <cell r="J2025">
            <v>28.751150000000003</v>
          </cell>
          <cell r="K2025">
            <v>27.333849999999998</v>
          </cell>
        </row>
        <row r="2026">
          <cell r="A2026" t="str">
            <v>NEMVEDRAFT_v1g217910</v>
          </cell>
          <cell r="B2026" t="str">
            <v>tyrosine--trna cytoplasmic</v>
          </cell>
          <cell r="C2026">
            <v>1.86134E-3</v>
          </cell>
          <cell r="D2026">
            <v>105.74735000000001</v>
          </cell>
          <cell r="E2026">
            <v>246.99549999999999</v>
          </cell>
          <cell r="F2026">
            <v>289.05549999999999</v>
          </cell>
          <cell r="G2026">
            <v>207.018</v>
          </cell>
          <cell r="H2026">
            <v>112.13460000000001</v>
          </cell>
          <cell r="I2026">
            <v>173.67450000000002</v>
          </cell>
          <cell r="J2026">
            <v>241.09199999999998</v>
          </cell>
          <cell r="K2026">
            <v>263.93650000000002</v>
          </cell>
        </row>
        <row r="2027">
          <cell r="A2027" t="str">
            <v>NEMVEDRAFT_v1g199361</v>
          </cell>
          <cell r="B2027" t="str">
            <v>predicted protein</v>
          </cell>
          <cell r="C2027">
            <v>1.87356E-3</v>
          </cell>
          <cell r="D2027">
            <v>44.747950000000003</v>
          </cell>
          <cell r="E2027">
            <v>21.22945</v>
          </cell>
          <cell r="F2027">
            <v>17.00705</v>
          </cell>
          <cell r="G2027">
            <v>24.8598</v>
          </cell>
          <cell r="H2027">
            <v>47.516599999999997</v>
          </cell>
          <cell r="I2027">
            <v>7.4636149999999999</v>
          </cell>
          <cell r="J2027">
            <v>28.766849999999998</v>
          </cell>
          <cell r="K2027">
            <v>33.48565</v>
          </cell>
        </row>
        <row r="2028">
          <cell r="A2028" t="str">
            <v>NEMVEDRAFT_v1g241000</v>
          </cell>
          <cell r="B2028" t="str">
            <v>myotubularin-related protein 2 isoform 1</v>
          </cell>
          <cell r="C2028">
            <v>1.87418E-3</v>
          </cell>
          <cell r="D2028">
            <v>777.75600000000009</v>
          </cell>
          <cell r="E2028">
            <v>1942.63</v>
          </cell>
          <cell r="F2028">
            <v>1682.605</v>
          </cell>
          <cell r="G2028">
            <v>1051.49</v>
          </cell>
          <cell r="H2028">
            <v>721.14300000000003</v>
          </cell>
          <cell r="I2028">
            <v>1466.165</v>
          </cell>
          <cell r="J2028">
            <v>1305.33</v>
          </cell>
          <cell r="K2028">
            <v>1053.211</v>
          </cell>
        </row>
        <row r="2029">
          <cell r="A2029" t="str">
            <v>NEMVEDRAFT_v1g243769</v>
          </cell>
          <cell r="B2029" t="str">
            <v>cleavage and polyadenylation specificity factor subunit 3</v>
          </cell>
          <cell r="C2029">
            <v>1.8773800000000001E-3</v>
          </cell>
          <cell r="D2029">
            <v>298.43099999999998</v>
          </cell>
          <cell r="E2029">
            <v>663.72450000000003</v>
          </cell>
          <cell r="F2029">
            <v>909.39149999999995</v>
          </cell>
          <cell r="G2029">
            <v>798.24099999999999</v>
          </cell>
          <cell r="H2029">
            <v>339.5575</v>
          </cell>
          <cell r="I2029">
            <v>641.90650000000005</v>
          </cell>
          <cell r="J2029">
            <v>647.755</v>
          </cell>
          <cell r="K2029">
            <v>451.03199999999998</v>
          </cell>
        </row>
        <row r="2030">
          <cell r="A2030" t="str">
            <v>NEMVEDRAFT_v1g246662</v>
          </cell>
          <cell r="B2030" t="str">
            <v>Aspartate aminotransferase</v>
          </cell>
          <cell r="C2030">
            <v>1.88317E-3</v>
          </cell>
          <cell r="D2030">
            <v>3882.96</v>
          </cell>
          <cell r="E2030">
            <v>2223.0050000000001</v>
          </cell>
          <cell r="F2030">
            <v>1567.9850000000001</v>
          </cell>
          <cell r="G2030">
            <v>1836.2249999999999</v>
          </cell>
          <cell r="H2030">
            <v>3047.395</v>
          </cell>
          <cell r="I2030">
            <v>1930.99</v>
          </cell>
          <cell r="J2030">
            <v>1601.63</v>
          </cell>
          <cell r="K2030">
            <v>1710.38</v>
          </cell>
        </row>
        <row r="2031">
          <cell r="A2031" t="str">
            <v>NEMVEDRAFT_v1g228742</v>
          </cell>
          <cell r="B2031" t="str">
            <v>holocytochrome c synthase (cytochrome c heme-lyase)</v>
          </cell>
          <cell r="C2031">
            <v>1.8942500000000001E-3</v>
          </cell>
          <cell r="D2031">
            <v>35.631</v>
          </cell>
          <cell r="E2031">
            <v>44.627099999999999</v>
          </cell>
          <cell r="F2031">
            <v>98.417200000000008</v>
          </cell>
          <cell r="G2031">
            <v>68.962899999999991</v>
          </cell>
          <cell r="H2031">
            <v>43.042500000000004</v>
          </cell>
          <cell r="I2031">
            <v>44.668399999999998</v>
          </cell>
          <cell r="J2031">
            <v>90.850500000000011</v>
          </cell>
          <cell r="K2031">
            <v>74.883899999999997</v>
          </cell>
        </row>
        <row r="2032">
          <cell r="A2032" t="str">
            <v>NEMVEDRAFT_v1g105616</v>
          </cell>
          <cell r="B2032" t="str">
            <v>protein</v>
          </cell>
          <cell r="C2032">
            <v>1.8942500000000001E-3</v>
          </cell>
          <cell r="D2032">
            <v>283.50349999999997</v>
          </cell>
          <cell r="E2032">
            <v>81.081950000000006</v>
          </cell>
          <cell r="F2032">
            <v>78.868850000000009</v>
          </cell>
          <cell r="G2032">
            <v>47.588849999999994</v>
          </cell>
          <cell r="H2032">
            <v>118.58125</v>
          </cell>
          <cell r="I2032">
            <v>56.305599999999998</v>
          </cell>
          <cell r="J2032">
            <v>15.494199999999999</v>
          </cell>
          <cell r="K2032">
            <v>44.720100000000002</v>
          </cell>
        </row>
        <row r="2033">
          <cell r="A2033" t="str">
            <v>NEMVEDRAFT_v1g243223</v>
          </cell>
          <cell r="B2033" t="str">
            <v>Amine oxidase</v>
          </cell>
          <cell r="C2033">
            <v>1.9021699999999999E-3</v>
          </cell>
          <cell r="D2033">
            <v>49.660350000000001</v>
          </cell>
          <cell r="E2033">
            <v>16.6187</v>
          </cell>
          <cell r="F2033">
            <v>6.3171500000000007</v>
          </cell>
          <cell r="G2033">
            <v>22.665299999999998</v>
          </cell>
          <cell r="H2033">
            <v>142.83695</v>
          </cell>
          <cell r="I2033">
            <v>31.00835</v>
          </cell>
          <cell r="J2033">
            <v>26.141400000000001</v>
          </cell>
          <cell r="K2033">
            <v>23.612850000000002</v>
          </cell>
        </row>
        <row r="2034">
          <cell r="A2034" t="str">
            <v>NEMVEDRAFT_v1g175439</v>
          </cell>
          <cell r="B2034" t="str">
            <v>glucosamine--fructose-6-phosphate aminotransferase</v>
          </cell>
          <cell r="C2034">
            <v>1.90547E-3</v>
          </cell>
          <cell r="D2034">
            <v>387.82600000000002</v>
          </cell>
          <cell r="E2034">
            <v>219.16699999999997</v>
          </cell>
          <cell r="F2034">
            <v>146.20100000000002</v>
          </cell>
          <cell r="G2034">
            <v>200.75650000000002</v>
          </cell>
          <cell r="H2034">
            <v>438.738</v>
          </cell>
          <cell r="I2034">
            <v>185.13749999999999</v>
          </cell>
          <cell r="J2034">
            <v>234.36149999999998</v>
          </cell>
          <cell r="K2034">
            <v>376.10550000000001</v>
          </cell>
        </row>
        <row r="2035">
          <cell r="A2035" t="str">
            <v>NEMVEDRAFT_v1g241642</v>
          </cell>
          <cell r="B2035" t="str">
            <v>hemicentin-1</v>
          </cell>
          <cell r="C2035">
            <v>1.9286500000000001E-3</v>
          </cell>
          <cell r="D2035">
            <v>71.570899999999995</v>
          </cell>
          <cell r="E2035">
            <v>197.38200000000001</v>
          </cell>
          <cell r="F2035">
            <v>173.67149999999998</v>
          </cell>
          <cell r="G2035">
            <v>119.4585</v>
          </cell>
          <cell r="H2035">
            <v>60.73545</v>
          </cell>
          <cell r="I2035">
            <v>110.4345</v>
          </cell>
          <cell r="J2035">
            <v>146.14699999999999</v>
          </cell>
          <cell r="K2035">
            <v>110.30500000000001</v>
          </cell>
        </row>
        <row r="2036">
          <cell r="A2036" t="str">
            <v>NEMVEDRAFT_v1g214879</v>
          </cell>
          <cell r="B2036" t="str">
            <v>protein tspear-like</v>
          </cell>
          <cell r="C2036">
            <v>1.93271E-3</v>
          </cell>
          <cell r="D2036">
            <v>10.328200000000001</v>
          </cell>
          <cell r="E2036">
            <v>2.6301950000000001</v>
          </cell>
          <cell r="F2036">
            <v>3.6610550000000002</v>
          </cell>
          <cell r="G2036">
            <v>7.4258000000000006</v>
          </cell>
          <cell r="H2036">
            <v>10.980370000000001</v>
          </cell>
          <cell r="I2036">
            <v>1.7497499999999999</v>
          </cell>
          <cell r="J2036">
            <v>3.2243949999999999</v>
          </cell>
          <cell r="K2036">
            <v>12.228770000000001</v>
          </cell>
        </row>
        <row r="2037">
          <cell r="A2037" t="str">
            <v>NEMVEDRAFT_v1g89333</v>
          </cell>
          <cell r="B2037" t="str">
            <v>protein</v>
          </cell>
          <cell r="C2037">
            <v>1.94667E-3</v>
          </cell>
          <cell r="D2037">
            <v>480.20699999999999</v>
          </cell>
          <cell r="E2037">
            <v>246.86199999999999</v>
          </cell>
          <cell r="F2037">
            <v>231.916</v>
          </cell>
          <cell r="G2037">
            <v>327.57900000000001</v>
          </cell>
          <cell r="H2037">
            <v>452.04349999999999</v>
          </cell>
          <cell r="I2037">
            <v>231.56700000000001</v>
          </cell>
          <cell r="J2037">
            <v>225.428</v>
          </cell>
          <cell r="K2037">
            <v>499.6585</v>
          </cell>
        </row>
        <row r="2038">
          <cell r="A2038" t="str">
            <v>NEMVEDRAFT_v1g223294</v>
          </cell>
          <cell r="B2038" t="str">
            <v>hypothetical protein NEMVEDRAFT_v1g223294</v>
          </cell>
          <cell r="C2038">
            <v>1.9489399999999999E-3</v>
          </cell>
          <cell r="D2038">
            <v>0.96239549999999996</v>
          </cell>
          <cell r="E2038">
            <v>1.1497199999999999</v>
          </cell>
          <cell r="F2038">
            <v>6.7238199999999999</v>
          </cell>
          <cell r="G2038">
            <v>4.52013</v>
          </cell>
          <cell r="H2038">
            <v>1</v>
          </cell>
          <cell r="I2038">
            <v>1.2410299999999999</v>
          </cell>
          <cell r="J2038">
            <v>3.59422</v>
          </cell>
          <cell r="K2038">
            <v>4.2414000000000005</v>
          </cell>
        </row>
        <row r="2039">
          <cell r="A2039" t="str">
            <v>NEMVEDRAFT_v1g28948</v>
          </cell>
          <cell r="B2039" t="str">
            <v>hairy enhancer-of-split related with yrpw motif protein 2</v>
          </cell>
          <cell r="C2039">
            <v>1.95634E-3</v>
          </cell>
          <cell r="D2039">
            <v>25.083849999999998</v>
          </cell>
          <cell r="E2039">
            <v>14.513014999999999</v>
          </cell>
          <cell r="F2039">
            <v>34.175400000000003</v>
          </cell>
          <cell r="G2039">
            <v>62.893000000000001</v>
          </cell>
          <cell r="H2039">
            <v>13.986745000000001</v>
          </cell>
          <cell r="I2039">
            <v>30.435749999999999</v>
          </cell>
          <cell r="J2039">
            <v>62.935199999999995</v>
          </cell>
          <cell r="K2039">
            <v>28.599200000000003</v>
          </cell>
        </row>
        <row r="2040">
          <cell r="A2040" t="str">
            <v>NEMVEDRAFT_v1g87445</v>
          </cell>
          <cell r="B2040" t="str">
            <v>vascular endothelial growth factor partial</v>
          </cell>
          <cell r="C2040">
            <v>1.9662899999999999E-3</v>
          </cell>
          <cell r="D2040">
            <v>50.937049999999999</v>
          </cell>
          <cell r="E2040">
            <v>122.27250000000001</v>
          </cell>
          <cell r="F2040">
            <v>122.02670000000001</v>
          </cell>
          <cell r="G2040">
            <v>99.571249999999992</v>
          </cell>
          <cell r="H2040">
            <v>45.811450000000001</v>
          </cell>
          <cell r="I2040">
            <v>118.3484</v>
          </cell>
          <cell r="J2040">
            <v>98.29695000000001</v>
          </cell>
          <cell r="K2040">
            <v>61.489599999999996</v>
          </cell>
        </row>
        <row r="2041">
          <cell r="A2041" t="str">
            <v>NEMVEDRAFT_v1g129689</v>
          </cell>
          <cell r="B2041" t="str">
            <v>protein</v>
          </cell>
          <cell r="C2041">
            <v>1.9673999999999998E-3</v>
          </cell>
          <cell r="D2041">
            <v>22.640940000000001</v>
          </cell>
          <cell r="E2041">
            <v>1</v>
          </cell>
          <cell r="F2041">
            <v>40.09066</v>
          </cell>
          <cell r="G2041">
            <v>5.9243499999999996</v>
          </cell>
          <cell r="H2041">
            <v>190.76900000000001</v>
          </cell>
          <cell r="I2041">
            <v>20.495950000000001</v>
          </cell>
          <cell r="J2041">
            <v>28.753799999999998</v>
          </cell>
          <cell r="K2041">
            <v>4.1915149999999999</v>
          </cell>
        </row>
        <row r="2042">
          <cell r="A2042" t="str">
            <v>NEMVEDRAFT_v1g24368</v>
          </cell>
          <cell r="B2042" t="str">
            <v>cub and sushi domain-containing protein 3-like</v>
          </cell>
          <cell r="C2042">
            <v>1.9689199999999999E-3</v>
          </cell>
          <cell r="D2042">
            <v>30.456700000000001</v>
          </cell>
          <cell r="E2042">
            <v>118.0532</v>
          </cell>
          <cell r="F2042">
            <v>171.91604999999998</v>
          </cell>
          <cell r="G2042">
            <v>113.52019999999999</v>
          </cell>
          <cell r="H2042">
            <v>32.722050000000003</v>
          </cell>
          <cell r="I2042">
            <v>83.027000000000001</v>
          </cell>
          <cell r="J2042">
            <v>149.24099999999999</v>
          </cell>
          <cell r="K2042">
            <v>174.84550000000002</v>
          </cell>
        </row>
        <row r="2043">
          <cell r="A2043" t="str">
            <v>NEMVEDRAFT_v1g29311</v>
          </cell>
          <cell r="B2043" t="str">
            <v>--</v>
          </cell>
          <cell r="C2043">
            <v>1.9774100000000002E-3</v>
          </cell>
          <cell r="D2043">
            <v>20.302430000000001</v>
          </cell>
          <cell r="E2043">
            <v>36.861800000000002</v>
          </cell>
          <cell r="F2043">
            <v>25.38785</v>
          </cell>
          <cell r="G2043">
            <v>17.563300000000002</v>
          </cell>
          <cell r="H2043">
            <v>5.0415000000000001</v>
          </cell>
          <cell r="I2043">
            <v>37.881950000000003</v>
          </cell>
          <cell r="J2043">
            <v>11.14204</v>
          </cell>
          <cell r="K2043">
            <v>4.2164599999999997</v>
          </cell>
        </row>
        <row r="2044">
          <cell r="A2044" t="str">
            <v>NEMVEDRAFT_v1g241766</v>
          </cell>
          <cell r="B2044" t="str">
            <v>protein</v>
          </cell>
          <cell r="C2044">
            <v>1.9851199999999999E-3</v>
          </cell>
          <cell r="D2044">
            <v>367.10900000000004</v>
          </cell>
          <cell r="E2044">
            <v>249.96950000000001</v>
          </cell>
          <cell r="F2044">
            <v>130.13045</v>
          </cell>
          <cell r="G2044">
            <v>206.62900000000002</v>
          </cell>
          <cell r="H2044">
            <v>322.05549999999999</v>
          </cell>
          <cell r="I2044">
            <v>145.51150000000001</v>
          </cell>
          <cell r="J2044">
            <v>110.39735</v>
          </cell>
          <cell r="K2044">
            <v>299.84950000000003</v>
          </cell>
        </row>
        <row r="2045">
          <cell r="A2045" t="str">
            <v>NEMVEDRAFT_v1g138017</v>
          </cell>
          <cell r="B2045" t="str">
            <v>short transient receptor potential channel 5</v>
          </cell>
          <cell r="C2045">
            <v>1.9851199999999999E-3</v>
          </cell>
          <cell r="D2045">
            <v>4.6615599999999997</v>
          </cell>
          <cell r="E2045">
            <v>19.83605</v>
          </cell>
          <cell r="F2045">
            <v>12.801449999999999</v>
          </cell>
          <cell r="G2045">
            <v>5.1010849999999994</v>
          </cell>
          <cell r="H2045">
            <v>2.69496</v>
          </cell>
          <cell r="I2045">
            <v>16.107250000000001</v>
          </cell>
          <cell r="J2045">
            <v>3.09937</v>
          </cell>
          <cell r="K2045">
            <v>10.863714999999999</v>
          </cell>
        </row>
        <row r="2046">
          <cell r="A2046" t="str">
            <v>NEMVEDRAFT_v1g214531</v>
          </cell>
          <cell r="B2046" t="str">
            <v>protein</v>
          </cell>
          <cell r="C2046">
            <v>1.9851199999999999E-3</v>
          </cell>
          <cell r="D2046">
            <v>48.866550000000004</v>
          </cell>
          <cell r="E2046">
            <v>29.7697</v>
          </cell>
          <cell r="F2046">
            <v>10.7378</v>
          </cell>
          <cell r="G2046">
            <v>10.331479999999999</v>
          </cell>
          <cell r="H2046">
            <v>11.0358</v>
          </cell>
          <cell r="I2046">
            <v>9.9282450000000004</v>
          </cell>
          <cell r="J2046">
            <v>7.0634199999999998</v>
          </cell>
          <cell r="K2046">
            <v>6.0520200000000006</v>
          </cell>
        </row>
        <row r="2047">
          <cell r="A2047" t="str">
            <v>NEMVEDRAFT_v1g212385</v>
          </cell>
          <cell r="B2047" t="str">
            <v>transcriptional enhancer factor tef-1-like</v>
          </cell>
          <cell r="C2047">
            <v>1.98614E-3</v>
          </cell>
          <cell r="D2047">
            <v>113.2585</v>
          </cell>
          <cell r="E2047">
            <v>48.032249999999998</v>
          </cell>
          <cell r="F2047">
            <v>68.649850000000001</v>
          </cell>
          <cell r="G2047">
            <v>84.137799999999999</v>
          </cell>
          <cell r="H2047">
            <v>109.91749999999999</v>
          </cell>
          <cell r="I2047">
            <v>42.758849999999995</v>
          </cell>
          <cell r="J2047">
            <v>91.494100000000003</v>
          </cell>
          <cell r="K2047">
            <v>144.41050000000001</v>
          </cell>
        </row>
        <row r="2048">
          <cell r="A2048" t="str">
            <v>NEMVEDRAFT_v1g125098</v>
          </cell>
          <cell r="B2048" t="str">
            <v>t-box transcription factor tbx5 isoform 3</v>
          </cell>
          <cell r="C2048">
            <v>1.9870299999999999E-3</v>
          </cell>
          <cell r="D2048">
            <v>2.5104350000000002</v>
          </cell>
          <cell r="E2048">
            <v>9.8710699999999996</v>
          </cell>
          <cell r="F2048">
            <v>23.581299999999999</v>
          </cell>
          <cell r="G2048">
            <v>29.057600000000001</v>
          </cell>
          <cell r="H2048">
            <v>6.6911800000000001</v>
          </cell>
          <cell r="I2048">
            <v>9.3295349999999999</v>
          </cell>
          <cell r="J2048">
            <v>10.03778</v>
          </cell>
          <cell r="K2048">
            <v>13.3444</v>
          </cell>
        </row>
        <row r="2049">
          <cell r="A2049" t="str">
            <v>NEMVEDRAFT_v1g193785</v>
          </cell>
          <cell r="B2049" t="str">
            <v>ww domain-containing oxidoreductase</v>
          </cell>
          <cell r="C2049">
            <v>1.99124E-3</v>
          </cell>
          <cell r="D2049">
            <v>79.497099999999989</v>
          </cell>
          <cell r="E2049">
            <v>28.5642</v>
          </cell>
          <cell r="F2049">
            <v>46.821349999999995</v>
          </cell>
          <cell r="G2049">
            <v>56.952349999999996</v>
          </cell>
          <cell r="H2049">
            <v>76.627849999999995</v>
          </cell>
          <cell r="I2049">
            <v>26.02675</v>
          </cell>
          <cell r="J2049">
            <v>56.650750000000002</v>
          </cell>
          <cell r="K2049">
            <v>70.29325</v>
          </cell>
        </row>
        <row r="2050">
          <cell r="A2050" t="str">
            <v>NEMVEDRAFT_v1g220144</v>
          </cell>
          <cell r="B2050" t="str">
            <v>protein</v>
          </cell>
          <cell r="C2050">
            <v>1.99124E-3</v>
          </cell>
          <cell r="D2050">
            <v>211.04649999999998</v>
          </cell>
          <cell r="E2050">
            <v>109.56005</v>
          </cell>
          <cell r="F2050">
            <v>47.108800000000002</v>
          </cell>
          <cell r="G2050">
            <v>50.753100000000003</v>
          </cell>
          <cell r="H2050">
            <v>123.70649999999999</v>
          </cell>
          <cell r="I2050">
            <v>116.70949999999999</v>
          </cell>
          <cell r="J2050">
            <v>64.411900000000003</v>
          </cell>
          <cell r="K2050">
            <v>60.345600000000005</v>
          </cell>
        </row>
        <row r="2051">
          <cell r="A2051" t="str">
            <v>NEMVEDRAFT_v1g246107</v>
          </cell>
          <cell r="B2051" t="str">
            <v>predicted protein</v>
          </cell>
          <cell r="C2051">
            <v>1.9956000000000002E-3</v>
          </cell>
          <cell r="D2051">
            <v>70.138750000000002</v>
          </cell>
          <cell r="E2051">
            <v>171.51049999999998</v>
          </cell>
          <cell r="F2051">
            <v>138.00049999999999</v>
          </cell>
          <cell r="G2051">
            <v>163.494</v>
          </cell>
          <cell r="H2051">
            <v>79.359800000000007</v>
          </cell>
          <cell r="I2051">
            <v>213.37900000000002</v>
          </cell>
          <cell r="J2051">
            <v>139.53149999999999</v>
          </cell>
          <cell r="K2051">
            <v>95.146500000000003</v>
          </cell>
        </row>
        <row r="2052">
          <cell r="A2052" t="str">
            <v>NEMVEDRAFT_v1g243879</v>
          </cell>
          <cell r="B2052" t="str">
            <v>mitogen-activated protein kinase 15</v>
          </cell>
          <cell r="C2052">
            <v>2.0055400000000001E-3</v>
          </cell>
          <cell r="D2052">
            <v>179.9615</v>
          </cell>
          <cell r="E2052">
            <v>448.33000000000004</v>
          </cell>
          <cell r="F2052">
            <v>476.47050000000002</v>
          </cell>
          <cell r="G2052">
            <v>309.298</v>
          </cell>
          <cell r="H2052">
            <v>232.887</v>
          </cell>
          <cell r="I2052">
            <v>498.21949999999998</v>
          </cell>
          <cell r="J2052">
            <v>376.54200000000003</v>
          </cell>
          <cell r="K2052">
            <v>303.399</v>
          </cell>
        </row>
        <row r="2053">
          <cell r="A2053" t="str">
            <v>NEMVEDRAFT_v1g246345</v>
          </cell>
          <cell r="B2053" t="str">
            <v>proline-serine-threonine phosphatase-interacting protein 1</v>
          </cell>
          <cell r="C2053">
            <v>2.0125E-3</v>
          </cell>
          <cell r="D2053">
            <v>398.92200000000003</v>
          </cell>
          <cell r="E2053">
            <v>248.99900000000002</v>
          </cell>
          <cell r="F2053">
            <v>156.88600000000002</v>
          </cell>
          <cell r="G2053">
            <v>172.66649999999998</v>
          </cell>
          <cell r="H2053">
            <v>352.73950000000002</v>
          </cell>
          <cell r="I2053">
            <v>198.25099999999998</v>
          </cell>
          <cell r="J2053">
            <v>172.37400000000002</v>
          </cell>
          <cell r="K2053">
            <v>221.4975</v>
          </cell>
        </row>
        <row r="2054">
          <cell r="A2054" t="str">
            <v>NEMVEDRAFT_v1g236292</v>
          </cell>
          <cell r="B2054" t="str">
            <v>folate receptor beta precursor</v>
          </cell>
          <cell r="C2054">
            <v>2.0125E-3</v>
          </cell>
          <cell r="D2054">
            <v>38.229399999999998</v>
          </cell>
          <cell r="E2054">
            <v>42.709299999999999</v>
          </cell>
          <cell r="F2054">
            <v>145.23384999999999</v>
          </cell>
          <cell r="G2054">
            <v>125.20400000000001</v>
          </cell>
          <cell r="H2054">
            <v>46.782800000000002</v>
          </cell>
          <cell r="I2054">
            <v>61.53125</v>
          </cell>
          <cell r="J2054">
            <v>71.996399999999994</v>
          </cell>
          <cell r="K2054">
            <v>89.368850000000009</v>
          </cell>
        </row>
        <row r="2055">
          <cell r="A2055" t="str">
            <v>NEMVEDRAFT_v1g248660</v>
          </cell>
          <cell r="B2055" t="str">
            <v>hypothetical protein NEMVEDRAFT_v1g248660</v>
          </cell>
          <cell r="C2055">
            <v>2.0257399999999998E-3</v>
          </cell>
          <cell r="D2055">
            <v>10.15221</v>
          </cell>
          <cell r="E2055">
            <v>29.589649999999999</v>
          </cell>
          <cell r="F2055">
            <v>79.705399999999997</v>
          </cell>
          <cell r="G2055">
            <v>45.329700000000003</v>
          </cell>
          <cell r="H2055">
            <v>27.002200000000002</v>
          </cell>
          <cell r="I2055">
            <v>42.273499999999999</v>
          </cell>
          <cell r="J2055">
            <v>38.413899999999998</v>
          </cell>
          <cell r="K2055">
            <v>36.686300000000003</v>
          </cell>
        </row>
        <row r="2056">
          <cell r="A2056" t="str">
            <v>NEMVEDRAFT_v1g217252</v>
          </cell>
          <cell r="B2056" t="str">
            <v>predicted protein</v>
          </cell>
          <cell r="C2056">
            <v>2.03272E-3</v>
          </cell>
          <cell r="D2056">
            <v>10.041744999999999</v>
          </cell>
          <cell r="E2056">
            <v>3.37384</v>
          </cell>
          <cell r="F2056">
            <v>2.2073850000000004</v>
          </cell>
          <cell r="G2056">
            <v>1.274905</v>
          </cell>
          <cell r="H2056">
            <v>8.3778399999999991</v>
          </cell>
          <cell r="I2056">
            <v>2.3746200000000002</v>
          </cell>
          <cell r="J2056">
            <v>0.86729999999999996</v>
          </cell>
          <cell r="K2056">
            <v>1.8106200000000001</v>
          </cell>
        </row>
        <row r="2057">
          <cell r="A2057" t="str">
            <v>NEMVEDRAFT_v1g29965</v>
          </cell>
          <cell r="B2057" t="str">
            <v>doublesex- and mab-3-related transcription factor 3</v>
          </cell>
          <cell r="C2057">
            <v>2.04345E-3</v>
          </cell>
          <cell r="D2057">
            <v>15.547499999999999</v>
          </cell>
          <cell r="E2057">
            <v>77.645450000000011</v>
          </cell>
          <cell r="F2057">
            <v>31.67465</v>
          </cell>
          <cell r="G2057">
            <v>29.961750000000002</v>
          </cell>
          <cell r="H2057">
            <v>17.434049999999999</v>
          </cell>
          <cell r="I2057">
            <v>30.9909</v>
          </cell>
          <cell r="J2057">
            <v>26.029499999999999</v>
          </cell>
          <cell r="K2057">
            <v>25.027850000000001</v>
          </cell>
        </row>
        <row r="2058">
          <cell r="A2058" t="str">
            <v>NEMVEDRAFT_v1g235706</v>
          </cell>
          <cell r="B2058" t="str">
            <v>n-sulphoglucosamine sulphohydrolase</v>
          </cell>
          <cell r="C2058">
            <v>2.0436199999999999E-3</v>
          </cell>
          <cell r="D2058">
            <v>282.55799999999999</v>
          </cell>
          <cell r="E2058">
            <v>149.7175</v>
          </cell>
          <cell r="F2058">
            <v>71.994200000000006</v>
          </cell>
          <cell r="G2058">
            <v>130.62799999999999</v>
          </cell>
          <cell r="H2058">
            <v>157.733</v>
          </cell>
          <cell r="I2058">
            <v>157.1515</v>
          </cell>
          <cell r="J2058">
            <v>120.30449999999999</v>
          </cell>
          <cell r="K2058">
            <v>76.395150000000001</v>
          </cell>
        </row>
        <row r="2059">
          <cell r="A2059" t="str">
            <v>NEMVEDRAFT_v1g124946</v>
          </cell>
          <cell r="B2059" t="str">
            <v>protein</v>
          </cell>
          <cell r="C2059">
            <v>2.0548599999999999E-3</v>
          </cell>
          <cell r="D2059">
            <v>22.066050000000001</v>
          </cell>
          <cell r="E2059">
            <v>5.3856250000000001</v>
          </cell>
          <cell r="F2059">
            <v>4.5164349999999995</v>
          </cell>
          <cell r="G2059">
            <v>2.1954149999999997</v>
          </cell>
          <cell r="H2059">
            <v>9.7715499999999995</v>
          </cell>
          <cell r="I2059">
            <v>6.7864250000000004</v>
          </cell>
          <cell r="J2059">
            <v>2.2320700000000002</v>
          </cell>
          <cell r="K2059">
            <v>3.0509550000000001</v>
          </cell>
        </row>
        <row r="2060">
          <cell r="A2060" t="str">
            <v>NEMVEDRAFT_v1g241045</v>
          </cell>
          <cell r="B2060" t="str">
            <v>hemicentin-1-like</v>
          </cell>
          <cell r="C2060">
            <v>2.0548599999999999E-3</v>
          </cell>
          <cell r="D2060">
            <v>535.96050000000002</v>
          </cell>
          <cell r="E2060">
            <v>515.18100000000004</v>
          </cell>
          <cell r="F2060">
            <v>271.98050000000001</v>
          </cell>
          <cell r="G2060">
            <v>323.18200000000002</v>
          </cell>
          <cell r="H2060">
            <v>405.01049999999998</v>
          </cell>
          <cell r="I2060">
            <v>371.04200000000003</v>
          </cell>
          <cell r="J2060">
            <v>180.27600000000001</v>
          </cell>
          <cell r="K2060">
            <v>218.5925</v>
          </cell>
        </row>
        <row r="2061">
          <cell r="A2061" t="str">
            <v>NEMVEDRAFT_v1g113102</v>
          </cell>
          <cell r="B2061" t="str">
            <v>diencephalon mesencephalon homeobox protein 1 isoform 1</v>
          </cell>
          <cell r="C2061">
            <v>2.06829E-3</v>
          </cell>
          <cell r="D2061">
            <v>1</v>
          </cell>
          <cell r="E2061">
            <v>1</v>
          </cell>
          <cell r="F2061">
            <v>2.2073850000000004</v>
          </cell>
          <cell r="G2061">
            <v>21.889499999999998</v>
          </cell>
          <cell r="H2061">
            <v>1</v>
          </cell>
          <cell r="I2061">
            <v>1</v>
          </cell>
          <cell r="J2061">
            <v>1.7345999999999999</v>
          </cell>
          <cell r="K2061">
            <v>1</v>
          </cell>
        </row>
        <row r="2062">
          <cell r="A2062" t="str">
            <v>NEMVEDRAFT_v1g175185</v>
          </cell>
          <cell r="B2062" t="str">
            <v>protein</v>
          </cell>
          <cell r="C2062">
            <v>2.0801000000000001E-3</v>
          </cell>
          <cell r="D2062">
            <v>34.1783</v>
          </cell>
          <cell r="E2062">
            <v>56.322099999999999</v>
          </cell>
          <cell r="F2062">
            <v>88.809600000000003</v>
          </cell>
          <cell r="G2062">
            <v>108.0943</v>
          </cell>
          <cell r="H2062">
            <v>37.763550000000002</v>
          </cell>
          <cell r="I2062">
            <v>73.86314999999999</v>
          </cell>
          <cell r="J2062">
            <v>78.682099999999991</v>
          </cell>
          <cell r="K2062">
            <v>81.951750000000004</v>
          </cell>
        </row>
        <row r="2063">
          <cell r="A2063" t="str">
            <v>NEMVEDRAFT_v1g98237</v>
          </cell>
          <cell r="B2063" t="str">
            <v>latrophilin cirl-like isoform 1</v>
          </cell>
          <cell r="C2063">
            <v>2.0833800000000001E-3</v>
          </cell>
          <cell r="D2063">
            <v>17.309100000000001</v>
          </cell>
          <cell r="E2063">
            <v>2.0117799999999999</v>
          </cell>
          <cell r="F2063">
            <v>3.36191</v>
          </cell>
          <cell r="G2063">
            <v>8.2007049999999992</v>
          </cell>
          <cell r="H2063">
            <v>12.996945</v>
          </cell>
          <cell r="I2063">
            <v>3.70566</v>
          </cell>
          <cell r="J2063">
            <v>7.0686599999999995</v>
          </cell>
          <cell r="K2063">
            <v>8.5327000000000002</v>
          </cell>
        </row>
        <row r="2064">
          <cell r="A2064" t="str">
            <v>NEMVEDRAFT_v1g136833</v>
          </cell>
          <cell r="B2064" t="str">
            <v>1-phosphatidylinositol- -bisphosphate phosphodiesterase delta-1-like</v>
          </cell>
          <cell r="C2064">
            <v>2.0923999999999999E-3</v>
          </cell>
          <cell r="D2064">
            <v>56.9482</v>
          </cell>
          <cell r="E2064">
            <v>217.351</v>
          </cell>
          <cell r="F2064">
            <v>114.86699999999999</v>
          </cell>
          <cell r="G2064">
            <v>53.078749999999999</v>
          </cell>
          <cell r="H2064">
            <v>58.937849999999997</v>
          </cell>
          <cell r="I2064">
            <v>92.972549999999998</v>
          </cell>
          <cell r="J2064">
            <v>88.759299999999996</v>
          </cell>
          <cell r="K2064">
            <v>124.41549999999999</v>
          </cell>
        </row>
        <row r="2065">
          <cell r="A2065" t="str">
            <v>NEMVEDRAFT_v1g122140</v>
          </cell>
          <cell r="B2065" t="str">
            <v>protein</v>
          </cell>
          <cell r="C2065">
            <v>2.0988199999999999E-3</v>
          </cell>
          <cell r="D2065">
            <v>7.84023</v>
          </cell>
          <cell r="E2065">
            <v>2.4491649999999998</v>
          </cell>
          <cell r="F2065">
            <v>0.75123849999999992</v>
          </cell>
          <cell r="G2065">
            <v>2.1954149999999997</v>
          </cell>
          <cell r="H2065">
            <v>5.6828800000000008</v>
          </cell>
          <cell r="I2065">
            <v>1</v>
          </cell>
          <cell r="J2065">
            <v>0.74742600000000003</v>
          </cell>
          <cell r="K2065">
            <v>1.0952250000000001</v>
          </cell>
        </row>
        <row r="2066">
          <cell r="A2066" t="str">
            <v>NEMVEDRAFT_v1g246872</v>
          </cell>
          <cell r="B2066" t="str">
            <v>protein casc5-like</v>
          </cell>
          <cell r="C2066">
            <v>2.10786E-3</v>
          </cell>
          <cell r="D2066">
            <v>44.616999999999997</v>
          </cell>
          <cell r="E2066">
            <v>33.730649999999997</v>
          </cell>
          <cell r="F2066">
            <v>50.799149999999997</v>
          </cell>
          <cell r="G2066">
            <v>124.6258</v>
          </cell>
          <cell r="H2066">
            <v>106.17724999999999</v>
          </cell>
          <cell r="I2066">
            <v>34.792450000000002</v>
          </cell>
          <cell r="J2066">
            <v>34.8249</v>
          </cell>
          <cell r="K2066">
            <v>81.235199999999992</v>
          </cell>
        </row>
        <row r="2067">
          <cell r="A2067" t="str">
            <v>NEMVEDRAFT_v1g101093</v>
          </cell>
          <cell r="B2067" t="str">
            <v>protein</v>
          </cell>
          <cell r="C2067">
            <v>2.10786E-3</v>
          </cell>
          <cell r="D2067">
            <v>4818.03</v>
          </cell>
          <cell r="E2067">
            <v>1614.7950000000001</v>
          </cell>
          <cell r="F2067">
            <v>1572.355</v>
          </cell>
          <cell r="G2067">
            <v>801.13249999999994</v>
          </cell>
          <cell r="H2067">
            <v>1998.3765000000001</v>
          </cell>
          <cell r="I2067">
            <v>1136.4349999999999</v>
          </cell>
          <cell r="J2067">
            <v>255.28100000000001</v>
          </cell>
          <cell r="K2067">
            <v>444.68149999999997</v>
          </cell>
        </row>
        <row r="2068">
          <cell r="A2068" t="str">
            <v>NEMVEDRAFT_v1g98238</v>
          </cell>
          <cell r="B2068" t="str">
            <v>barh-like 2 homeobox</v>
          </cell>
          <cell r="C2068">
            <v>2.1096499999999998E-3</v>
          </cell>
          <cell r="D2068">
            <v>80.401399999999995</v>
          </cell>
          <cell r="E2068">
            <v>35.18665</v>
          </cell>
          <cell r="F2068">
            <v>39.487549999999999</v>
          </cell>
          <cell r="G2068">
            <v>55.273250000000004</v>
          </cell>
          <cell r="H2068">
            <v>57.562600000000003</v>
          </cell>
          <cell r="I2068">
            <v>16.758299999999998</v>
          </cell>
          <cell r="J2068">
            <v>35.080150000000003</v>
          </cell>
          <cell r="K2068">
            <v>58.214150000000004</v>
          </cell>
        </row>
        <row r="2069">
          <cell r="A2069" t="str">
            <v>NEMVEDRAFT_v1g239698</v>
          </cell>
          <cell r="B2069" t="str">
            <v>protein</v>
          </cell>
          <cell r="C2069">
            <v>2.12137E-3</v>
          </cell>
          <cell r="D2069">
            <v>221.15</v>
          </cell>
          <cell r="E2069">
            <v>648.86649999999997</v>
          </cell>
          <cell r="F2069">
            <v>305.48900000000003</v>
          </cell>
          <cell r="G2069">
            <v>436.50400000000002</v>
          </cell>
          <cell r="H2069">
            <v>273.173</v>
          </cell>
          <cell r="I2069">
            <v>1511.56</v>
          </cell>
          <cell r="J2069">
            <v>470.33</v>
          </cell>
          <cell r="K2069">
            <v>409.28050000000002</v>
          </cell>
        </row>
        <row r="2070">
          <cell r="A2070" t="str">
            <v>NEMVEDRAFT_v1g234831</v>
          </cell>
          <cell r="B2070" t="str">
            <v>e3 ubiquitin-protein ligase nrdp1-like</v>
          </cell>
          <cell r="C2070">
            <v>2.1217200000000001E-3</v>
          </cell>
          <cell r="D2070">
            <v>85.950150000000008</v>
          </cell>
          <cell r="E2070">
            <v>35.061399999999999</v>
          </cell>
          <cell r="F2070">
            <v>36.538150000000002</v>
          </cell>
          <cell r="G2070">
            <v>61.795749999999998</v>
          </cell>
          <cell r="H2070">
            <v>76.279449999999997</v>
          </cell>
          <cell r="I2070">
            <v>32.214500000000001</v>
          </cell>
          <cell r="J2070">
            <v>33.957599999999999</v>
          </cell>
          <cell r="K2070">
            <v>47.624850000000002</v>
          </cell>
        </row>
        <row r="2071">
          <cell r="A2071" t="str">
            <v>NEMVEDRAFT_v1g107735</v>
          </cell>
          <cell r="B2071" t="str">
            <v>homocysteine s-methyltransferase</v>
          </cell>
          <cell r="C2071">
            <v>2.1296599999999998E-3</v>
          </cell>
          <cell r="D2071">
            <v>22.902850000000001</v>
          </cell>
          <cell r="E2071">
            <v>4.6419750000000004</v>
          </cell>
          <cell r="F2071">
            <v>5.9222000000000001</v>
          </cell>
          <cell r="G2071">
            <v>20.146599999999999</v>
          </cell>
          <cell r="H2071">
            <v>29.752649999999999</v>
          </cell>
          <cell r="I2071">
            <v>12.427755000000001</v>
          </cell>
          <cell r="J2071">
            <v>15.858799999999999</v>
          </cell>
          <cell r="K2071">
            <v>21.951900000000002</v>
          </cell>
        </row>
        <row r="2072">
          <cell r="A2072" t="str">
            <v>NEMVEDRAFT_v1g237968</v>
          </cell>
          <cell r="B2072" t="str">
            <v>transcription cofactor vestigial-like protein 4</v>
          </cell>
          <cell r="C2072">
            <v>2.13035E-3</v>
          </cell>
          <cell r="D2072">
            <v>451.90499999999997</v>
          </cell>
          <cell r="E2072">
            <v>1015.794</v>
          </cell>
          <cell r="F2072">
            <v>1084.7155</v>
          </cell>
          <cell r="G2072">
            <v>1042.317</v>
          </cell>
          <cell r="H2072">
            <v>511.19749999999999</v>
          </cell>
          <cell r="I2072">
            <v>1208.5650000000001</v>
          </cell>
          <cell r="J2072">
            <v>851.06099999999992</v>
          </cell>
          <cell r="K2072">
            <v>901.03800000000001</v>
          </cell>
        </row>
        <row r="2073">
          <cell r="A2073" t="str">
            <v>NEMVEDRAFT_v1g180238</v>
          </cell>
          <cell r="B2073" t="str">
            <v>protein fam116a-like</v>
          </cell>
          <cell r="C2073">
            <v>2.1411199999999998E-3</v>
          </cell>
          <cell r="D2073">
            <v>70.226699999999994</v>
          </cell>
          <cell r="E2073">
            <v>125.12199999999999</v>
          </cell>
          <cell r="F2073">
            <v>186.95049999999998</v>
          </cell>
          <cell r="G2073">
            <v>141.54300000000001</v>
          </cell>
          <cell r="H2073">
            <v>73.969899999999996</v>
          </cell>
          <cell r="I2073">
            <v>104.2205</v>
          </cell>
          <cell r="J2073">
            <v>177.48399999999998</v>
          </cell>
          <cell r="K2073">
            <v>127.47050000000002</v>
          </cell>
        </row>
        <row r="2074">
          <cell r="A2074" t="str">
            <v>NEMVEDRAFT_v1g55150</v>
          </cell>
          <cell r="B2074" t="str">
            <v>dysferlin-interacting protein 1-like</v>
          </cell>
          <cell r="C2074">
            <v>2.1411199999999998E-3</v>
          </cell>
          <cell r="D2074">
            <v>127.3715</v>
          </cell>
          <cell r="E2074">
            <v>344.96199999999999</v>
          </cell>
          <cell r="F2074">
            <v>190.702</v>
          </cell>
          <cell r="G2074">
            <v>164.91649999999998</v>
          </cell>
          <cell r="H2074">
            <v>88.104600000000005</v>
          </cell>
          <cell r="I2074">
            <v>200.56150000000002</v>
          </cell>
          <cell r="J2074">
            <v>198.78899999999999</v>
          </cell>
          <cell r="K2074">
            <v>220.40350000000001</v>
          </cell>
        </row>
        <row r="2075">
          <cell r="A2075" t="str">
            <v>NEMVEDRAFT_v1g166010</v>
          </cell>
          <cell r="B2075" t="str">
            <v>plasma membrane calcium-transporting atpase 2</v>
          </cell>
          <cell r="C2075">
            <v>2.1411199999999998E-3</v>
          </cell>
          <cell r="D2075">
            <v>1807.4650000000001</v>
          </cell>
          <cell r="E2075">
            <v>1361.335</v>
          </cell>
          <cell r="F2075">
            <v>704.16049999999996</v>
          </cell>
          <cell r="G2075">
            <v>967.73299999999995</v>
          </cell>
          <cell r="H2075">
            <v>1325.645</v>
          </cell>
          <cell r="I2075">
            <v>1142.8150000000001</v>
          </cell>
          <cell r="J2075">
            <v>610.70749999999998</v>
          </cell>
          <cell r="K2075">
            <v>1194.825</v>
          </cell>
        </row>
        <row r="2076">
          <cell r="A2076" t="str">
            <v>NEMVEDRAFT_v1g166591</v>
          </cell>
          <cell r="B2076" t="str">
            <v>l-aspartate dehydrogenase-like</v>
          </cell>
          <cell r="C2076">
            <v>2.1486000000000001E-3</v>
          </cell>
          <cell r="D2076">
            <v>18.78425</v>
          </cell>
          <cell r="E2076">
            <v>14.606949999999999</v>
          </cell>
          <cell r="F2076">
            <v>31.118449999999999</v>
          </cell>
          <cell r="G2076">
            <v>56.113699999999994</v>
          </cell>
          <cell r="H2076">
            <v>25.334049999999998</v>
          </cell>
          <cell r="I2076">
            <v>9.9543850000000003</v>
          </cell>
          <cell r="J2076">
            <v>27.021799999999999</v>
          </cell>
          <cell r="K2076">
            <v>30.38485</v>
          </cell>
        </row>
        <row r="2077">
          <cell r="A2077" t="str">
            <v>NEMVEDRAFT_v1g204287</v>
          </cell>
          <cell r="B2077" t="str">
            <v>probable protein kinase-like protein 071 homolog</v>
          </cell>
          <cell r="C2077">
            <v>2.1497199999999999E-3</v>
          </cell>
          <cell r="D2077">
            <v>127.28749999999999</v>
          </cell>
          <cell r="E2077">
            <v>64.745000000000005</v>
          </cell>
          <cell r="F2077">
            <v>120.99850000000001</v>
          </cell>
          <cell r="G2077">
            <v>177.446</v>
          </cell>
          <cell r="H2077">
            <v>153.5855</v>
          </cell>
          <cell r="I2077">
            <v>82.515450000000001</v>
          </cell>
          <cell r="J2077">
            <v>144.29249999999999</v>
          </cell>
          <cell r="K2077">
            <v>205.779</v>
          </cell>
        </row>
        <row r="2078">
          <cell r="A2078" t="str">
            <v>NEMVEDRAFT_v1g80765</v>
          </cell>
          <cell r="B2078" t="str">
            <v>protein</v>
          </cell>
          <cell r="C2078">
            <v>2.1523599999999999E-3</v>
          </cell>
          <cell r="D2078">
            <v>27.307849999999998</v>
          </cell>
          <cell r="E2078">
            <v>33.699349999999995</v>
          </cell>
          <cell r="F2078">
            <v>9.5294899999999991</v>
          </cell>
          <cell r="G2078">
            <v>8.9109599999999993</v>
          </cell>
          <cell r="H2078">
            <v>21.04485</v>
          </cell>
          <cell r="I2078">
            <v>11.79415</v>
          </cell>
          <cell r="J2078">
            <v>5.9539350000000004</v>
          </cell>
          <cell r="K2078">
            <v>33.560549999999999</v>
          </cell>
        </row>
        <row r="2079">
          <cell r="A2079" t="str">
            <v>NEMVEDRAFT_v1g98811</v>
          </cell>
          <cell r="B2079" t="str">
            <v>--</v>
          </cell>
          <cell r="C2079">
            <v>2.17811E-3</v>
          </cell>
          <cell r="D2079">
            <v>42.920850000000002</v>
          </cell>
          <cell r="E2079">
            <v>13.95725</v>
          </cell>
          <cell r="F2079">
            <v>21.331849999999999</v>
          </cell>
          <cell r="G2079">
            <v>49.528350000000003</v>
          </cell>
          <cell r="H2079">
            <v>60.5505</v>
          </cell>
          <cell r="I2079">
            <v>4.9641199999999994</v>
          </cell>
          <cell r="J2079">
            <v>22.187850000000001</v>
          </cell>
          <cell r="K2079">
            <v>33.015149999999998</v>
          </cell>
        </row>
        <row r="2080">
          <cell r="A2080" t="str">
            <v>NEMVEDRAFT_v1g41992</v>
          </cell>
          <cell r="B2080" t="str">
            <v>protein</v>
          </cell>
          <cell r="C2080">
            <v>2.1807599999999999E-3</v>
          </cell>
          <cell r="D2080">
            <v>39.792549999999999</v>
          </cell>
          <cell r="E2080">
            <v>89.160349999999994</v>
          </cell>
          <cell r="F2080">
            <v>33.588799999999999</v>
          </cell>
          <cell r="G2080">
            <v>26.732900000000001</v>
          </cell>
          <cell r="H2080">
            <v>33.4559</v>
          </cell>
          <cell r="I2080">
            <v>60.046149999999997</v>
          </cell>
          <cell r="J2080">
            <v>26.667650000000002</v>
          </cell>
          <cell r="K2080">
            <v>34.476550000000003</v>
          </cell>
        </row>
        <row r="2081">
          <cell r="A2081" t="str">
            <v>NEMVEDRAFT_v1g140679</v>
          </cell>
          <cell r="B2081" t="str">
            <v>glucose-6-phosphate 1-dehydrogenase-like</v>
          </cell>
          <cell r="C2081">
            <v>2.1836300000000002E-3</v>
          </cell>
          <cell r="D2081">
            <v>29.597349999999999</v>
          </cell>
          <cell r="E2081">
            <v>7.9218700000000002</v>
          </cell>
          <cell r="F2081">
            <v>3.7627199999999998</v>
          </cell>
          <cell r="G2081">
            <v>8.7816700000000001</v>
          </cell>
          <cell r="H2081">
            <v>17.81945</v>
          </cell>
          <cell r="I2081">
            <v>7.4461849999999998</v>
          </cell>
          <cell r="J2081">
            <v>11.030100000000001</v>
          </cell>
          <cell r="K2081">
            <v>10.368269999999999</v>
          </cell>
        </row>
        <row r="2082">
          <cell r="A2082" t="str">
            <v>NEMVEDRAFT_v1g245026</v>
          </cell>
          <cell r="B2082" t="str">
            <v>predicted protein</v>
          </cell>
          <cell r="C2082">
            <v>2.1947400000000001E-3</v>
          </cell>
          <cell r="D2082">
            <v>207.97550000000001</v>
          </cell>
          <cell r="E2082">
            <v>150.0615</v>
          </cell>
          <cell r="F2082">
            <v>270.50149999999996</v>
          </cell>
          <cell r="G2082">
            <v>260.09699999999998</v>
          </cell>
          <cell r="H2082">
            <v>208.6695</v>
          </cell>
          <cell r="I2082">
            <v>83.800049999999999</v>
          </cell>
          <cell r="J2082">
            <v>274.71350000000001</v>
          </cell>
          <cell r="K2082">
            <v>252.97649999999999</v>
          </cell>
        </row>
        <row r="2083">
          <cell r="A2083" t="str">
            <v>NEMVEDRAFT_v1g238651</v>
          </cell>
          <cell r="B2083" t="str">
            <v>n-alpha-acetyltransferase catalytic subunit-like</v>
          </cell>
          <cell r="C2083">
            <v>2.2098199999999999E-3</v>
          </cell>
          <cell r="D2083">
            <v>90.089100000000002</v>
          </cell>
          <cell r="E2083">
            <v>150.101</v>
          </cell>
          <cell r="F2083">
            <v>182.90899999999999</v>
          </cell>
          <cell r="G2083">
            <v>206.69399999999999</v>
          </cell>
          <cell r="H2083">
            <v>77.855150000000009</v>
          </cell>
          <cell r="I2083">
            <v>243.2945</v>
          </cell>
          <cell r="J2083">
            <v>172.262</v>
          </cell>
          <cell r="K2083">
            <v>172.31150000000002</v>
          </cell>
        </row>
        <row r="2084">
          <cell r="A2084" t="str">
            <v>NEMVEDRAFT_v1g142667</v>
          </cell>
          <cell r="B2084" t="str">
            <v>protein tar1-like</v>
          </cell>
          <cell r="C2084">
            <v>2.21864E-3</v>
          </cell>
          <cell r="D2084">
            <v>39.019199999999998</v>
          </cell>
          <cell r="E2084">
            <v>76.878250000000008</v>
          </cell>
          <cell r="F2084">
            <v>52.438600000000001</v>
          </cell>
          <cell r="G2084">
            <v>39.388149999999996</v>
          </cell>
          <cell r="H2084">
            <v>9.4231400000000001</v>
          </cell>
          <cell r="I2084">
            <v>72.066900000000004</v>
          </cell>
          <cell r="J2084">
            <v>24.151500000000002</v>
          </cell>
          <cell r="K2084">
            <v>16.890750000000001</v>
          </cell>
        </row>
        <row r="2085">
          <cell r="A2085" t="str">
            <v>NEMVEDRAFT_v1g11150</v>
          </cell>
          <cell r="B2085" t="str">
            <v>murinoglobulin-1 precursor</v>
          </cell>
          <cell r="C2085">
            <v>2.2236399999999998E-3</v>
          </cell>
          <cell r="D2085">
            <v>295.24950000000001</v>
          </cell>
          <cell r="E2085">
            <v>447.06950000000001</v>
          </cell>
          <cell r="F2085">
            <v>244.50849999999997</v>
          </cell>
          <cell r="G2085">
            <v>164.01400000000001</v>
          </cell>
          <cell r="H2085">
            <v>199.1285</v>
          </cell>
          <cell r="I2085">
            <v>307.40049999999997</v>
          </cell>
          <cell r="J2085">
            <v>198.23450000000003</v>
          </cell>
          <cell r="K2085">
            <v>140.11949999999999</v>
          </cell>
        </row>
        <row r="2086">
          <cell r="A2086" t="str">
            <v>NEMVEDRAFT_v1g107129</v>
          </cell>
          <cell r="B2086" t="str">
            <v>tolloid-like protein 2</v>
          </cell>
          <cell r="C2086">
            <v>2.22938E-3</v>
          </cell>
          <cell r="D2086">
            <v>77.471550000000008</v>
          </cell>
          <cell r="E2086">
            <v>37.8795</v>
          </cell>
          <cell r="F2086">
            <v>26.147399999999998</v>
          </cell>
          <cell r="G2086">
            <v>33.126049999999999</v>
          </cell>
          <cell r="H2086">
            <v>63.3934</v>
          </cell>
          <cell r="I2086">
            <v>21.748550000000002</v>
          </cell>
          <cell r="J2086">
            <v>31.36355</v>
          </cell>
          <cell r="K2086">
            <v>48.590800000000002</v>
          </cell>
        </row>
        <row r="2087">
          <cell r="A2087" t="str">
            <v>NEMVEDRAFT_v1g109257</v>
          </cell>
          <cell r="B2087" t="str">
            <v>activating transcription factor 7-interacting protein 1-like</v>
          </cell>
          <cell r="C2087">
            <v>2.22938E-3</v>
          </cell>
          <cell r="D2087">
            <v>269.99950000000001</v>
          </cell>
          <cell r="E2087">
            <v>83.743449999999996</v>
          </cell>
          <cell r="F2087">
            <v>114.96395</v>
          </cell>
          <cell r="G2087">
            <v>138.2475</v>
          </cell>
          <cell r="H2087">
            <v>168.32749999999999</v>
          </cell>
          <cell r="I2087">
            <v>110.3734</v>
          </cell>
          <cell r="J2087">
            <v>76.450050000000005</v>
          </cell>
          <cell r="K2087">
            <v>85.694450000000003</v>
          </cell>
        </row>
        <row r="2088">
          <cell r="A2088" t="str">
            <v>NEMVEDRAFT_v1g36007</v>
          </cell>
          <cell r="B2088" t="str">
            <v>protein</v>
          </cell>
          <cell r="C2088">
            <v>2.23332E-3</v>
          </cell>
          <cell r="D2088">
            <v>51.000550000000004</v>
          </cell>
          <cell r="E2088">
            <v>33.855899999999998</v>
          </cell>
          <cell r="F2088">
            <v>19.854749999999999</v>
          </cell>
          <cell r="G2088">
            <v>33.448399999999999</v>
          </cell>
          <cell r="H2088">
            <v>52.88805</v>
          </cell>
          <cell r="I2088">
            <v>29.159849999999999</v>
          </cell>
          <cell r="J2088">
            <v>23.661899999999999</v>
          </cell>
          <cell r="K2088">
            <v>7.2674149999999997</v>
          </cell>
        </row>
        <row r="2089">
          <cell r="A2089" t="str">
            <v>NEMVEDRAFT_v1g195499</v>
          </cell>
          <cell r="B2089" t="str">
            <v>probable palmitoyltransferase zdhhc4</v>
          </cell>
          <cell r="C2089">
            <v>2.23332E-3</v>
          </cell>
          <cell r="D2089">
            <v>27.086950000000002</v>
          </cell>
          <cell r="E2089">
            <v>11.420954999999999</v>
          </cell>
          <cell r="F2089">
            <v>12.7956</v>
          </cell>
          <cell r="G2089">
            <v>15.820435</v>
          </cell>
          <cell r="H2089">
            <v>36.699799999999996</v>
          </cell>
          <cell r="I2089">
            <v>8.0797749999999997</v>
          </cell>
          <cell r="J2089">
            <v>13.1371</v>
          </cell>
          <cell r="K2089">
            <v>16.544995</v>
          </cell>
        </row>
        <row r="2090">
          <cell r="A2090" t="str">
            <v>NEMVEDRAFT_v1g108300</v>
          </cell>
          <cell r="B2090" t="str">
            <v>selenoprotein n</v>
          </cell>
          <cell r="C2090">
            <v>2.23332E-3</v>
          </cell>
          <cell r="D2090">
            <v>371.78750000000002</v>
          </cell>
          <cell r="E2090">
            <v>1050.4575</v>
          </cell>
          <cell r="F2090">
            <v>1194.9789999999998</v>
          </cell>
          <cell r="G2090">
            <v>586.31700000000001</v>
          </cell>
          <cell r="H2090">
            <v>342.90300000000002</v>
          </cell>
          <cell r="I2090">
            <v>965.30399999999997</v>
          </cell>
          <cell r="J2090">
            <v>697.84300000000007</v>
          </cell>
          <cell r="K2090">
            <v>367.58350000000002</v>
          </cell>
        </row>
        <row r="2091">
          <cell r="A2091" t="str">
            <v>NEMVEDRAFT_v1g246312</v>
          </cell>
          <cell r="B2091" t="str">
            <v>flagellar associated protein</v>
          </cell>
          <cell r="C2091">
            <v>2.2349000000000002E-3</v>
          </cell>
          <cell r="D2091">
            <v>119.9486</v>
          </cell>
          <cell r="E2091">
            <v>45.863950000000003</v>
          </cell>
          <cell r="F2091">
            <v>20.123550000000002</v>
          </cell>
          <cell r="G2091">
            <v>18.98385</v>
          </cell>
          <cell r="H2091">
            <v>78.844999999999999</v>
          </cell>
          <cell r="I2091">
            <v>31.598350000000003</v>
          </cell>
          <cell r="J2091">
            <v>35.319749999999999</v>
          </cell>
          <cell r="K2091">
            <v>138.72235000000001</v>
          </cell>
        </row>
        <row r="2092">
          <cell r="A2092" t="str">
            <v>NEMVEDRAFT_v1g245832</v>
          </cell>
          <cell r="B2092" t="str">
            <v>family protein</v>
          </cell>
          <cell r="C2092">
            <v>2.2380899999999999E-3</v>
          </cell>
          <cell r="D2092">
            <v>173.3715</v>
          </cell>
          <cell r="E2092">
            <v>98.694800000000001</v>
          </cell>
          <cell r="F2092">
            <v>65.031849999999991</v>
          </cell>
          <cell r="G2092">
            <v>83.168000000000006</v>
          </cell>
          <cell r="H2092">
            <v>99.214300000000009</v>
          </cell>
          <cell r="I2092">
            <v>56.506100000000004</v>
          </cell>
          <cell r="J2092">
            <v>36.184449999999998</v>
          </cell>
          <cell r="K2092">
            <v>61.910200000000003</v>
          </cell>
        </row>
        <row r="2093">
          <cell r="A2093" t="str">
            <v>NEMVEDRAFT_v1g207112</v>
          </cell>
          <cell r="B2093" t="str">
            <v>leucyl-cystinyl aminopeptidase</v>
          </cell>
          <cell r="C2093">
            <v>2.24041E-3</v>
          </cell>
          <cell r="D2093">
            <v>14.997150000000001</v>
          </cell>
          <cell r="E2093">
            <v>3.3112250000000003</v>
          </cell>
          <cell r="F2093">
            <v>2.6619600000000001</v>
          </cell>
          <cell r="G2093">
            <v>3.6159249999999998</v>
          </cell>
          <cell r="H2093">
            <v>10.06448</v>
          </cell>
          <cell r="I2093">
            <v>1.2410299999999999</v>
          </cell>
          <cell r="J2093">
            <v>3.8442699999999999</v>
          </cell>
          <cell r="K2093">
            <v>3.0759000000000003</v>
          </cell>
        </row>
        <row r="2094">
          <cell r="A2094" t="str">
            <v>NEMVEDRAFT_v1g128801</v>
          </cell>
          <cell r="B2094" t="str">
            <v>calcyphosine-like protein</v>
          </cell>
          <cell r="C2094">
            <v>2.2419200000000001E-3</v>
          </cell>
          <cell r="D2094">
            <v>1789.5</v>
          </cell>
          <cell r="E2094">
            <v>1112.375</v>
          </cell>
          <cell r="F2094">
            <v>687.1635</v>
          </cell>
          <cell r="G2094">
            <v>882.36400000000003</v>
          </cell>
          <cell r="H2094">
            <v>1316.46</v>
          </cell>
          <cell r="I2094">
            <v>1151.99</v>
          </cell>
          <cell r="J2094">
            <v>684.68000000000006</v>
          </cell>
          <cell r="K2094">
            <v>824.64300000000003</v>
          </cell>
        </row>
        <row r="2095">
          <cell r="A2095" t="str">
            <v>NEMVEDRAFT_v1g248226</v>
          </cell>
          <cell r="B2095" t="str">
            <v>predicted protein</v>
          </cell>
          <cell r="C2095">
            <v>2.2445999999999998E-3</v>
          </cell>
          <cell r="D2095">
            <v>114.13749999999999</v>
          </cell>
          <cell r="E2095">
            <v>34.380400000000002</v>
          </cell>
          <cell r="F2095">
            <v>73.831099999999992</v>
          </cell>
          <cell r="G2095">
            <v>58.114249999999998</v>
          </cell>
          <cell r="H2095">
            <v>95.730149999999995</v>
          </cell>
          <cell r="I2095">
            <v>42.811199999999999</v>
          </cell>
          <cell r="J2095">
            <v>85.479849999999999</v>
          </cell>
          <cell r="K2095">
            <v>77.981250000000003</v>
          </cell>
        </row>
        <row r="2096">
          <cell r="A2096" t="str">
            <v>NEMVEDRAFT_v1g203296</v>
          </cell>
          <cell r="B2096" t="str">
            <v>protein</v>
          </cell>
          <cell r="C2096">
            <v>2.25523E-3</v>
          </cell>
          <cell r="D2096">
            <v>140.916</v>
          </cell>
          <cell r="E2096">
            <v>172.08949999999999</v>
          </cell>
          <cell r="F2096">
            <v>86.613949999999988</v>
          </cell>
          <cell r="G2096">
            <v>220.45100000000002</v>
          </cell>
          <cell r="H2096">
            <v>109.95705</v>
          </cell>
          <cell r="I2096">
            <v>93.094750000000005</v>
          </cell>
          <cell r="J2096">
            <v>69.891950000000008</v>
          </cell>
          <cell r="K2096">
            <v>176.6095</v>
          </cell>
        </row>
        <row r="2097">
          <cell r="A2097" t="str">
            <v>NEMVEDRAFT_v1g87502</v>
          </cell>
          <cell r="B2097" t="str">
            <v>protein</v>
          </cell>
          <cell r="C2097">
            <v>2.2553899999999999E-3</v>
          </cell>
          <cell r="D2097">
            <v>49.330950000000001</v>
          </cell>
          <cell r="E2097">
            <v>18.567900000000002</v>
          </cell>
          <cell r="F2097">
            <v>13.90225</v>
          </cell>
          <cell r="G2097">
            <v>20.081949999999999</v>
          </cell>
          <cell r="H2097">
            <v>37.159149999999997</v>
          </cell>
          <cell r="I2097">
            <v>12.40155</v>
          </cell>
          <cell r="J2097">
            <v>15.7338</v>
          </cell>
          <cell r="K2097">
            <v>24.903100000000002</v>
          </cell>
        </row>
        <row r="2098">
          <cell r="A2098" t="str">
            <v>NEMVEDRAFT_v1g238274</v>
          </cell>
          <cell r="B2098" t="str">
            <v>predicted protein</v>
          </cell>
          <cell r="C2098">
            <v>2.27662E-3</v>
          </cell>
          <cell r="D2098">
            <v>862.01</v>
          </cell>
          <cell r="E2098">
            <v>435.89150000000001</v>
          </cell>
          <cell r="F2098">
            <v>329.99549999999999</v>
          </cell>
          <cell r="G2098">
            <v>388.39850000000001</v>
          </cell>
          <cell r="H2098">
            <v>577.23900000000003</v>
          </cell>
          <cell r="I2098">
            <v>329.34100000000001</v>
          </cell>
          <cell r="J2098">
            <v>318.98450000000003</v>
          </cell>
          <cell r="K2098">
            <v>395.24850000000004</v>
          </cell>
        </row>
        <row r="2099">
          <cell r="A2099" t="str">
            <v>NEMVEDRAFT_v1g171912</v>
          </cell>
          <cell r="B2099" t="str">
            <v>neuroligin- x-linked isoform 1</v>
          </cell>
          <cell r="C2099">
            <v>2.27685E-3</v>
          </cell>
          <cell r="D2099">
            <v>79.012200000000007</v>
          </cell>
          <cell r="E2099">
            <v>40.666200000000003</v>
          </cell>
          <cell r="F2099">
            <v>24.472850000000001</v>
          </cell>
          <cell r="G2099">
            <v>30.025549999999999</v>
          </cell>
          <cell r="H2099">
            <v>66.600349999999992</v>
          </cell>
          <cell r="I2099">
            <v>26.070349999999998</v>
          </cell>
          <cell r="J2099">
            <v>36.814750000000004</v>
          </cell>
          <cell r="K2099">
            <v>39.38805</v>
          </cell>
        </row>
        <row r="2100">
          <cell r="A2100" t="str">
            <v>NEMVEDRAFT_v1g245926</v>
          </cell>
          <cell r="B2100" t="str">
            <v>predicted protein</v>
          </cell>
          <cell r="C2100">
            <v>2.2788499999999998E-3</v>
          </cell>
          <cell r="D2100">
            <v>320.7835</v>
          </cell>
          <cell r="E2100">
            <v>208.98250000000002</v>
          </cell>
          <cell r="F2100">
            <v>114.76050000000001</v>
          </cell>
          <cell r="G2100">
            <v>152.32300000000001</v>
          </cell>
          <cell r="H2100">
            <v>266.12700000000001</v>
          </cell>
          <cell r="I2100">
            <v>201.602</v>
          </cell>
          <cell r="J2100">
            <v>142.01600000000002</v>
          </cell>
          <cell r="K2100">
            <v>151.17599999999999</v>
          </cell>
        </row>
        <row r="2101">
          <cell r="A2101" t="str">
            <v>NEMVEDRAFT_v1g41423</v>
          </cell>
          <cell r="B2101" t="str">
            <v>mitochondrial import inner membrane translocase subunit tim44-like</v>
          </cell>
          <cell r="C2101">
            <v>2.28071E-3</v>
          </cell>
          <cell r="D2101">
            <v>20.216450000000002</v>
          </cell>
          <cell r="E2101">
            <v>15.9377</v>
          </cell>
          <cell r="F2101">
            <v>51.487400000000001</v>
          </cell>
          <cell r="G2101">
            <v>25.441650000000003</v>
          </cell>
          <cell r="H2101">
            <v>20.018050000000002</v>
          </cell>
          <cell r="I2101">
            <v>14.311094999999998</v>
          </cell>
          <cell r="J2101">
            <v>46.868299999999998</v>
          </cell>
          <cell r="K2101">
            <v>37.381299999999996</v>
          </cell>
        </row>
        <row r="2102">
          <cell r="A2102" t="str">
            <v>NEMVEDRAFT_v1g202580</v>
          </cell>
          <cell r="B2102" t="str">
            <v>uracil phosphoribosyltransferase homolog</v>
          </cell>
          <cell r="C2102">
            <v>2.2955699999999998E-3</v>
          </cell>
          <cell r="D2102">
            <v>5.0208700000000004</v>
          </cell>
          <cell r="E2102">
            <v>13.894600000000001</v>
          </cell>
          <cell r="F2102">
            <v>29.653100000000002</v>
          </cell>
          <cell r="G2102">
            <v>12.6562</v>
          </cell>
          <cell r="H2102">
            <v>6.6541949999999996</v>
          </cell>
          <cell r="I2102">
            <v>21.731099999999998</v>
          </cell>
          <cell r="J2102">
            <v>17.603899999999999</v>
          </cell>
          <cell r="K2102">
            <v>20.066499999999998</v>
          </cell>
        </row>
        <row r="2103">
          <cell r="A2103" t="str">
            <v>NEMVEDRAFT_v1g189376</v>
          </cell>
          <cell r="B2103" t="str">
            <v>elongation of very long chain fatty acids (fen1 sur4 yeast)-like 4</v>
          </cell>
          <cell r="C2103">
            <v>2.2955699999999998E-3</v>
          </cell>
          <cell r="D2103">
            <v>16.670749999999998</v>
          </cell>
          <cell r="E2103">
            <v>21.847799999999999</v>
          </cell>
          <cell r="F2103">
            <v>28.4985</v>
          </cell>
          <cell r="G2103">
            <v>34.158650000000002</v>
          </cell>
          <cell r="H2103">
            <v>4.3446400000000001</v>
          </cell>
          <cell r="I2103">
            <v>38.428350000000002</v>
          </cell>
          <cell r="J2103">
            <v>28.753799999999998</v>
          </cell>
          <cell r="K2103">
            <v>34.701099999999997</v>
          </cell>
        </row>
        <row r="2104">
          <cell r="A2104" t="str">
            <v>NEMVEDRAFT_v1g78582</v>
          </cell>
          <cell r="B2104" t="str">
            <v>--</v>
          </cell>
          <cell r="C2104">
            <v>2.3192299999999998E-3</v>
          </cell>
          <cell r="D2104">
            <v>38.227400000000003</v>
          </cell>
          <cell r="E2104">
            <v>66.044399999999996</v>
          </cell>
          <cell r="F2104">
            <v>63.410049999999998</v>
          </cell>
          <cell r="G2104">
            <v>46.749300000000005</v>
          </cell>
          <cell r="H2104">
            <v>11.128299999999999</v>
          </cell>
          <cell r="I2104">
            <v>56.479950000000002</v>
          </cell>
          <cell r="J2104">
            <v>28.84995</v>
          </cell>
          <cell r="K2104">
            <v>12.079084999999999</v>
          </cell>
        </row>
        <row r="2105">
          <cell r="A2105" t="str">
            <v>NEMVEDRAFT_v1g103289</v>
          </cell>
          <cell r="B2105" t="str">
            <v>catalase-like</v>
          </cell>
          <cell r="C2105">
            <v>2.3262999999999999E-3</v>
          </cell>
          <cell r="D2105">
            <v>2166.6400000000003</v>
          </cell>
          <cell r="E2105">
            <v>1739.6949999999999</v>
          </cell>
          <cell r="F2105">
            <v>1071.306</v>
          </cell>
          <cell r="G2105">
            <v>1004.2204999999999</v>
          </cell>
          <cell r="H2105">
            <v>1638.0900000000001</v>
          </cell>
          <cell r="I2105">
            <v>1538.65</v>
          </cell>
          <cell r="J2105">
            <v>1011.311</v>
          </cell>
          <cell r="K2105">
            <v>805.42149999999992</v>
          </cell>
        </row>
        <row r="2106">
          <cell r="A2106" t="str">
            <v>NEMVEDRAFT_v1g242660</v>
          </cell>
          <cell r="B2106" t="str">
            <v>nuclear pore complex protein nup93</v>
          </cell>
          <cell r="C2106">
            <v>2.3262999999999999E-3</v>
          </cell>
          <cell r="D2106">
            <v>244.98949999999999</v>
          </cell>
          <cell r="E2106">
            <v>332.84450000000004</v>
          </cell>
          <cell r="F2106">
            <v>557.85699999999997</v>
          </cell>
          <cell r="G2106">
            <v>651.27250000000004</v>
          </cell>
          <cell r="H2106">
            <v>273.30549999999999</v>
          </cell>
          <cell r="I2106">
            <v>340.70249999999999</v>
          </cell>
          <cell r="J2106">
            <v>460.65949999999998</v>
          </cell>
          <cell r="K2106">
            <v>498.79999999999995</v>
          </cell>
        </row>
        <row r="2107">
          <cell r="A2107" t="str">
            <v>NEMVEDRAFT_v1g119633</v>
          </cell>
          <cell r="B2107" t="str">
            <v>peroxisomal proliferator-activated receptor a-interacting complex 285 kda</v>
          </cell>
          <cell r="C2107">
            <v>2.33111E-3</v>
          </cell>
          <cell r="D2107">
            <v>7.4658300000000004</v>
          </cell>
          <cell r="E2107">
            <v>2.4491649999999998</v>
          </cell>
          <cell r="F2107">
            <v>1.002475</v>
          </cell>
          <cell r="G2107">
            <v>2.0498099999999999</v>
          </cell>
          <cell r="H2107">
            <v>10.027545</v>
          </cell>
          <cell r="I2107">
            <v>3.106935</v>
          </cell>
          <cell r="J2107">
            <v>1.6095785</v>
          </cell>
          <cell r="K2107">
            <v>3.0260150000000001</v>
          </cell>
        </row>
        <row r="2108">
          <cell r="A2108" t="str">
            <v>NEMVEDRAFT_v1g82063</v>
          </cell>
          <cell r="B2108" t="str">
            <v>tubulin delta chain-like</v>
          </cell>
          <cell r="C2108">
            <v>2.3313100000000001E-3</v>
          </cell>
          <cell r="D2108">
            <v>27.858249999999998</v>
          </cell>
          <cell r="E2108">
            <v>7.3034800000000004</v>
          </cell>
          <cell r="F2108">
            <v>17.413699999999999</v>
          </cell>
          <cell r="G2108">
            <v>18.338200000000001</v>
          </cell>
          <cell r="H2108">
            <v>27.313649999999999</v>
          </cell>
          <cell r="I2108">
            <v>6.2313049999999999</v>
          </cell>
          <cell r="J2108">
            <v>18.835799999999999</v>
          </cell>
          <cell r="K2108">
            <v>21.25695</v>
          </cell>
        </row>
        <row r="2109">
          <cell r="A2109" t="str">
            <v>NEMVEDRAFT_v1g38726</v>
          </cell>
          <cell r="B2109" t="str">
            <v>transcriptional activator myb</v>
          </cell>
          <cell r="C2109">
            <v>2.3313100000000001E-3</v>
          </cell>
          <cell r="D2109">
            <v>23.189299999999999</v>
          </cell>
          <cell r="E2109">
            <v>10.027625</v>
          </cell>
          <cell r="F2109">
            <v>19.931950000000001</v>
          </cell>
          <cell r="G2109">
            <v>32.996749999999999</v>
          </cell>
          <cell r="H2109">
            <v>32.777550000000005</v>
          </cell>
          <cell r="I2109">
            <v>10.561845</v>
          </cell>
          <cell r="J2109">
            <v>25.0503</v>
          </cell>
          <cell r="K2109">
            <v>51.9161</v>
          </cell>
        </row>
        <row r="2110">
          <cell r="A2110" t="str">
            <v>NEMVEDRAFT_v1g185216</v>
          </cell>
          <cell r="B2110" t="str">
            <v>histidine--trna cytoplasmic isoform 1</v>
          </cell>
          <cell r="C2110">
            <v>2.3385799999999998E-3</v>
          </cell>
          <cell r="D2110">
            <v>232.71949999999998</v>
          </cell>
          <cell r="E2110">
            <v>582.73599999999999</v>
          </cell>
          <cell r="F2110">
            <v>699.50599999999997</v>
          </cell>
          <cell r="G2110">
            <v>623.68949999999995</v>
          </cell>
          <cell r="H2110">
            <v>230.98149999999998</v>
          </cell>
          <cell r="I2110">
            <v>629.61200000000008</v>
          </cell>
          <cell r="J2110">
            <v>420.67449999999997</v>
          </cell>
          <cell r="K2110">
            <v>396.01150000000001</v>
          </cell>
        </row>
        <row r="2111">
          <cell r="A2111" t="str">
            <v>NEMVEDRAFT_v1g197755</v>
          </cell>
          <cell r="B2111" t="str">
            <v>collagen alpha-1 chain-like</v>
          </cell>
          <cell r="C2111">
            <v>2.34549E-3</v>
          </cell>
          <cell r="D2111">
            <v>57.322649999999996</v>
          </cell>
          <cell r="E2111">
            <v>39.765999999999998</v>
          </cell>
          <cell r="F2111">
            <v>36.789400000000001</v>
          </cell>
          <cell r="G2111">
            <v>22.923000000000002</v>
          </cell>
          <cell r="H2111">
            <v>65.829499999999996</v>
          </cell>
          <cell r="I2111">
            <v>11.19544</v>
          </cell>
          <cell r="J2111">
            <v>37.937349999999995</v>
          </cell>
          <cell r="K2111">
            <v>26.813500000000001</v>
          </cell>
        </row>
        <row r="2112">
          <cell r="A2112" t="str">
            <v>NEMVEDRAFT_v1g186929</v>
          </cell>
          <cell r="B2112" t="str">
            <v>rrna 2 -o-methyltransferase fibrillarin-like</v>
          </cell>
          <cell r="C2112">
            <v>2.3590799999999999E-3</v>
          </cell>
          <cell r="D2112">
            <v>806.34899999999993</v>
          </cell>
          <cell r="E2112">
            <v>1158.83</v>
          </cell>
          <cell r="F2112">
            <v>2557.835</v>
          </cell>
          <cell r="G2112">
            <v>1974.0749999999998</v>
          </cell>
          <cell r="H2112">
            <v>697.65599999999995</v>
          </cell>
          <cell r="I2112">
            <v>1303.635</v>
          </cell>
          <cell r="J2112">
            <v>1649.85</v>
          </cell>
          <cell r="K2112">
            <v>1393.23</v>
          </cell>
        </row>
        <row r="2113">
          <cell r="A2113" t="str">
            <v>NEMVEDRAFT_v1g211521</v>
          </cell>
          <cell r="B2113" t="str">
            <v>tumor protein 63</v>
          </cell>
          <cell r="C2113">
            <v>2.35951E-3</v>
          </cell>
          <cell r="D2113">
            <v>412.49450000000002</v>
          </cell>
          <cell r="E2113">
            <v>736.62549999999999</v>
          </cell>
          <cell r="F2113">
            <v>740.23050000000001</v>
          </cell>
          <cell r="G2113">
            <v>300.5215</v>
          </cell>
          <cell r="H2113">
            <v>425.98500000000001</v>
          </cell>
          <cell r="I2113">
            <v>1716.44</v>
          </cell>
          <cell r="J2113">
            <v>1684.49</v>
          </cell>
          <cell r="K2113">
            <v>665.40200000000004</v>
          </cell>
        </row>
        <row r="2114">
          <cell r="A2114" t="str">
            <v>NEMVEDRAFT_v1g238509</v>
          </cell>
          <cell r="B2114" t="str">
            <v>predicted protein</v>
          </cell>
          <cell r="C2114">
            <v>2.35972E-3</v>
          </cell>
          <cell r="D2114">
            <v>39.9255</v>
          </cell>
          <cell r="E2114">
            <v>82.811900000000009</v>
          </cell>
          <cell r="F2114">
            <v>78.6584</v>
          </cell>
          <cell r="G2114">
            <v>54.498350000000002</v>
          </cell>
          <cell r="H2114">
            <v>35.105599999999995</v>
          </cell>
          <cell r="I2114">
            <v>90.691200000000009</v>
          </cell>
          <cell r="J2114">
            <v>75.859000000000009</v>
          </cell>
          <cell r="K2114">
            <v>33.856400000000001</v>
          </cell>
        </row>
        <row r="2115">
          <cell r="A2115" t="str">
            <v>NEMVEDRAFT_v1g30434</v>
          </cell>
          <cell r="B2115" t="str">
            <v>a disintegrin and metalloproteinase with thrombospondin motifs 12</v>
          </cell>
          <cell r="C2115">
            <v>2.35972E-3</v>
          </cell>
          <cell r="D2115">
            <v>58.161450000000002</v>
          </cell>
          <cell r="E2115">
            <v>61.989549999999994</v>
          </cell>
          <cell r="F2115">
            <v>280.09550000000002</v>
          </cell>
          <cell r="G2115">
            <v>247.38</v>
          </cell>
          <cell r="H2115">
            <v>83.044550000000001</v>
          </cell>
          <cell r="I2115">
            <v>49.588899999999995</v>
          </cell>
          <cell r="J2115">
            <v>131.04599999999999</v>
          </cell>
          <cell r="K2115">
            <v>183.7775</v>
          </cell>
        </row>
        <row r="2116">
          <cell r="A2116" t="str">
            <v>NEMVEDRAFT_v1g84810</v>
          </cell>
          <cell r="B2116" t="str">
            <v>wd repeat domain 16</v>
          </cell>
          <cell r="C2116">
            <v>2.3662399999999999E-3</v>
          </cell>
          <cell r="D2116">
            <v>159.50550000000001</v>
          </cell>
          <cell r="E2116">
            <v>150.78199999999998</v>
          </cell>
          <cell r="F2116">
            <v>313.54349999999999</v>
          </cell>
          <cell r="G2116">
            <v>151.74600000000001</v>
          </cell>
          <cell r="H2116">
            <v>374.29650000000004</v>
          </cell>
          <cell r="I2116">
            <v>305.24400000000003</v>
          </cell>
          <cell r="J2116">
            <v>491.154</v>
          </cell>
          <cell r="K2116">
            <v>182.6765</v>
          </cell>
        </row>
        <row r="2117">
          <cell r="A2117" t="str">
            <v>NEMVEDRAFT_v1g238204</v>
          </cell>
          <cell r="B2117" t="str">
            <v>predicted protein</v>
          </cell>
          <cell r="C2117">
            <v>2.37689E-3</v>
          </cell>
          <cell r="D2117">
            <v>37.832500000000003</v>
          </cell>
          <cell r="E2117">
            <v>17.17455</v>
          </cell>
          <cell r="F2117">
            <v>32.213349999999998</v>
          </cell>
          <cell r="G2117">
            <v>122.879</v>
          </cell>
          <cell r="H2117">
            <v>73.766500000000008</v>
          </cell>
          <cell r="I2117">
            <v>41.067349999999998</v>
          </cell>
          <cell r="J2117">
            <v>39.018050000000002</v>
          </cell>
          <cell r="K2117">
            <v>50.5227</v>
          </cell>
        </row>
        <row r="2118">
          <cell r="A2118" t="str">
            <v>NEMVEDRAFT_v1g214439</v>
          </cell>
          <cell r="B2118" t="str">
            <v>protein</v>
          </cell>
          <cell r="C2118">
            <v>2.38354E-3</v>
          </cell>
          <cell r="D2118">
            <v>52.940100000000001</v>
          </cell>
          <cell r="E2118">
            <v>12.070675</v>
          </cell>
          <cell r="F2118">
            <v>21.314250000000001</v>
          </cell>
          <cell r="G2118">
            <v>32.091650000000001</v>
          </cell>
          <cell r="H2118">
            <v>49.09525</v>
          </cell>
          <cell r="I2118">
            <v>19.847750000000001</v>
          </cell>
          <cell r="J2118">
            <v>20.934950000000001</v>
          </cell>
          <cell r="K2118">
            <v>35.791699999999999</v>
          </cell>
        </row>
        <row r="2119">
          <cell r="A2119" t="str">
            <v>NEMVEDRAFT_v1g116188</v>
          </cell>
          <cell r="B2119" t="str">
            <v>protein</v>
          </cell>
          <cell r="C2119">
            <v>2.38354E-3</v>
          </cell>
          <cell r="D2119">
            <v>1.761601</v>
          </cell>
          <cell r="E2119">
            <v>4.7359050000000007</v>
          </cell>
          <cell r="F2119">
            <v>2.2073850000000004</v>
          </cell>
          <cell r="G2119">
            <v>1.48516</v>
          </cell>
          <cell r="H2119">
            <v>1.4898099999999999</v>
          </cell>
          <cell r="I2119">
            <v>13.009039999999999</v>
          </cell>
          <cell r="J2119">
            <v>1.1147235</v>
          </cell>
          <cell r="K2119">
            <v>1.0952250000000001</v>
          </cell>
        </row>
        <row r="2120">
          <cell r="A2120" t="str">
            <v>NEMVEDRAFT_v1g236985</v>
          </cell>
          <cell r="B2120" t="str">
            <v>predicted protein</v>
          </cell>
          <cell r="C2120">
            <v>2.3855999999999999E-3</v>
          </cell>
          <cell r="D2120">
            <v>266.70349999999996</v>
          </cell>
          <cell r="E2120">
            <v>135.07900000000001</v>
          </cell>
          <cell r="F2120">
            <v>117.83500000000001</v>
          </cell>
          <cell r="G2120">
            <v>253.05799999999999</v>
          </cell>
          <cell r="H2120">
            <v>142.571</v>
          </cell>
          <cell r="I2120">
            <v>80.120550000000009</v>
          </cell>
          <cell r="J2120">
            <v>93.936800000000005</v>
          </cell>
          <cell r="K2120">
            <v>169.1105</v>
          </cell>
        </row>
        <row r="2121">
          <cell r="A2121" t="str">
            <v>NEMVEDRAFT_v1g220256</v>
          </cell>
          <cell r="B2121" t="str">
            <v>protein</v>
          </cell>
          <cell r="C2121">
            <v>2.3899099999999999E-3</v>
          </cell>
          <cell r="D2121">
            <v>75.073650000000001</v>
          </cell>
          <cell r="E2121">
            <v>37.229749999999996</v>
          </cell>
          <cell r="F2121">
            <v>28.564050000000002</v>
          </cell>
          <cell r="G2121">
            <v>34.158650000000002</v>
          </cell>
          <cell r="H2121">
            <v>90.247700000000009</v>
          </cell>
          <cell r="I2121">
            <v>30.9909</v>
          </cell>
          <cell r="J2121">
            <v>44.860050000000001</v>
          </cell>
          <cell r="K2121">
            <v>68.311450000000008</v>
          </cell>
        </row>
        <row r="2122">
          <cell r="A2122" t="str">
            <v>NEMVEDRAFT_v1g69123</v>
          </cell>
          <cell r="B2122" t="str">
            <v>megakaryocyte stimulating factor</v>
          </cell>
          <cell r="C2122">
            <v>2.39646E-3</v>
          </cell>
          <cell r="D2122">
            <v>11.715400000000001</v>
          </cell>
          <cell r="E2122">
            <v>3.9922550000000001</v>
          </cell>
          <cell r="F2122">
            <v>4.7676750000000006</v>
          </cell>
          <cell r="G2122">
            <v>4.3745250000000002</v>
          </cell>
          <cell r="H2122">
            <v>15.068999999999999</v>
          </cell>
          <cell r="I2122">
            <v>3.09822</v>
          </cell>
          <cell r="J2122">
            <v>1.7371300000000001</v>
          </cell>
          <cell r="K2122">
            <v>4.2164599999999997</v>
          </cell>
        </row>
        <row r="2123">
          <cell r="A2123" t="str">
            <v>NEMVEDRAFT_v1g238356</v>
          </cell>
          <cell r="B2123" t="str">
            <v>dolichyl-diphosphooligosaccharide--protein glycosyltransferase subunit stt3b</v>
          </cell>
          <cell r="C2123">
            <v>2.4079399999999999E-3</v>
          </cell>
          <cell r="D2123">
            <v>260.005</v>
          </cell>
          <cell r="E2123">
            <v>525.85</v>
          </cell>
          <cell r="F2123">
            <v>552.19049999999993</v>
          </cell>
          <cell r="G2123">
            <v>600.38549999999998</v>
          </cell>
          <cell r="H2123">
            <v>259.46950000000004</v>
          </cell>
          <cell r="I2123">
            <v>659.91699999999992</v>
          </cell>
          <cell r="J2123">
            <v>420.28449999999998</v>
          </cell>
          <cell r="K2123">
            <v>510.56150000000002</v>
          </cell>
        </row>
        <row r="2124">
          <cell r="A2124" t="str">
            <v>NEMVEDRAFT_v1g245004</v>
          </cell>
          <cell r="B2124" t="str">
            <v>predicted protein</v>
          </cell>
          <cell r="C2124">
            <v>2.4079399999999999E-3</v>
          </cell>
          <cell r="D2124">
            <v>1204.6675</v>
          </cell>
          <cell r="E2124">
            <v>581.28800000000001</v>
          </cell>
          <cell r="F2124">
            <v>908.72399999999993</v>
          </cell>
          <cell r="G2124">
            <v>1963.1</v>
          </cell>
          <cell r="H2124">
            <v>575.02099999999996</v>
          </cell>
          <cell r="I2124">
            <v>423.91200000000003</v>
          </cell>
          <cell r="J2124">
            <v>765.61899999999991</v>
          </cell>
          <cell r="K2124">
            <v>706.73500000000001</v>
          </cell>
        </row>
        <row r="2125">
          <cell r="A2125" t="str">
            <v>NEMVEDRAFT_v1g201580</v>
          </cell>
          <cell r="B2125" t="str">
            <v>protein</v>
          </cell>
          <cell r="C2125">
            <v>2.4100200000000001E-3</v>
          </cell>
          <cell r="D2125">
            <v>181.68049999999999</v>
          </cell>
          <cell r="E2125">
            <v>99.587099999999992</v>
          </cell>
          <cell r="F2125">
            <v>92.530300000000011</v>
          </cell>
          <cell r="G2125">
            <v>101.702</v>
          </cell>
          <cell r="H2125">
            <v>192.6875</v>
          </cell>
          <cell r="I2125">
            <v>57.087400000000002</v>
          </cell>
          <cell r="J2125">
            <v>104.58670000000001</v>
          </cell>
          <cell r="K2125">
            <v>122.8545</v>
          </cell>
        </row>
        <row r="2126">
          <cell r="A2126" t="str">
            <v>NEMVEDRAFT_v1g242846</v>
          </cell>
          <cell r="B2126" t="str">
            <v>poly -specific ribonuclease parn-like domain-containing protein 1</v>
          </cell>
          <cell r="C2126">
            <v>2.41727E-3</v>
          </cell>
          <cell r="D2126">
            <v>50.364199999999997</v>
          </cell>
          <cell r="E2126">
            <v>73.958500000000001</v>
          </cell>
          <cell r="F2126">
            <v>112.7788</v>
          </cell>
          <cell r="G2126">
            <v>139.02500000000001</v>
          </cell>
          <cell r="H2126">
            <v>65.536550000000005</v>
          </cell>
          <cell r="I2126">
            <v>72.561049999999994</v>
          </cell>
          <cell r="J2126">
            <v>124.20399999999999</v>
          </cell>
          <cell r="K2126">
            <v>127.04599999999999</v>
          </cell>
        </row>
        <row r="2127">
          <cell r="A2127" t="str">
            <v>NEMVEDRAFT_v1g21500</v>
          </cell>
          <cell r="B2127" t="str">
            <v>acid trehalase-like protein 1-like</v>
          </cell>
          <cell r="C2127">
            <v>2.41727E-3</v>
          </cell>
          <cell r="D2127">
            <v>26.734999999999999</v>
          </cell>
          <cell r="E2127">
            <v>9.5031200000000009</v>
          </cell>
          <cell r="F2127">
            <v>13.190535000000001</v>
          </cell>
          <cell r="G2127">
            <v>26.022649999999999</v>
          </cell>
          <cell r="H2127">
            <v>34.464200000000005</v>
          </cell>
          <cell r="I2127">
            <v>6.1790050000000001</v>
          </cell>
          <cell r="J2127">
            <v>22.555050000000001</v>
          </cell>
          <cell r="K2127">
            <v>8.5327000000000002</v>
          </cell>
        </row>
        <row r="2128">
          <cell r="A2128" t="str">
            <v>EMNVEG_gw.67.117.1</v>
          </cell>
          <cell r="B2128" t="str">
            <v>--</v>
          </cell>
          <cell r="C2128">
            <v>2.41727E-3</v>
          </cell>
          <cell r="D2128">
            <v>18.1889</v>
          </cell>
          <cell r="E2128">
            <v>32.713000000000001</v>
          </cell>
          <cell r="F2128">
            <v>30.60425</v>
          </cell>
          <cell r="G2128">
            <v>26.151049999999998</v>
          </cell>
          <cell r="H2128">
            <v>5.0045149999999996</v>
          </cell>
          <cell r="I2128">
            <v>32.909100000000002</v>
          </cell>
          <cell r="J2128">
            <v>16.728749999999998</v>
          </cell>
          <cell r="K2128">
            <v>5.4817400000000003</v>
          </cell>
        </row>
        <row r="2129">
          <cell r="A2129" t="str">
            <v>NEMVEDRAFT_v1g182669</v>
          </cell>
          <cell r="B2129" t="str">
            <v>acyl-coenzyme a synthetase mitochondrial</v>
          </cell>
          <cell r="C2129">
            <v>2.41727E-3</v>
          </cell>
          <cell r="D2129">
            <v>307.48400000000004</v>
          </cell>
          <cell r="E2129">
            <v>177.13849999999999</v>
          </cell>
          <cell r="F2129">
            <v>107.73050000000001</v>
          </cell>
          <cell r="G2129">
            <v>219.8655</v>
          </cell>
          <cell r="H2129">
            <v>197.08449999999999</v>
          </cell>
          <cell r="I2129">
            <v>137.7285</v>
          </cell>
          <cell r="J2129">
            <v>91.548100000000005</v>
          </cell>
          <cell r="K2129">
            <v>134.78050000000002</v>
          </cell>
        </row>
        <row r="2130">
          <cell r="A2130" t="str">
            <v>NEMVEDRAFT_v1g243802</v>
          </cell>
          <cell r="B2130" t="str">
            <v>exonuclease 3 -5 domain-containing protein 1</v>
          </cell>
          <cell r="C2130">
            <v>2.4557899999999998E-3</v>
          </cell>
          <cell r="D2130">
            <v>145.1225</v>
          </cell>
          <cell r="E2130">
            <v>311.7715</v>
          </cell>
          <cell r="F2130">
            <v>399.82299999999998</v>
          </cell>
          <cell r="G2130">
            <v>313.36849999999998</v>
          </cell>
          <cell r="H2130">
            <v>154.46449999999999</v>
          </cell>
          <cell r="I2130">
            <v>316.77700000000004</v>
          </cell>
          <cell r="J2130">
            <v>313.13749999999999</v>
          </cell>
          <cell r="K2130">
            <v>245.53449999999998</v>
          </cell>
        </row>
        <row r="2131">
          <cell r="A2131" t="str">
            <v>NEMVEDRAFT_v1g171613</v>
          </cell>
          <cell r="B2131" t="str">
            <v>di-n-acetylchitobiase precursor</v>
          </cell>
          <cell r="C2131">
            <v>2.4783000000000001E-3</v>
          </cell>
          <cell r="D2131">
            <v>885.80899999999997</v>
          </cell>
          <cell r="E2131">
            <v>572.77150000000006</v>
          </cell>
          <cell r="F2131">
            <v>374.20150000000001</v>
          </cell>
          <cell r="G2131">
            <v>425.39850000000001</v>
          </cell>
          <cell r="H2131">
            <v>758.99199999999996</v>
          </cell>
          <cell r="I2131">
            <v>576.3845</v>
          </cell>
          <cell r="J2131">
            <v>387.8605</v>
          </cell>
          <cell r="K2131">
            <v>409.46249999999998</v>
          </cell>
        </row>
        <row r="2132">
          <cell r="A2132" t="str">
            <v>NEMVEDRAFT_v1g234038</v>
          </cell>
          <cell r="B2132" t="str">
            <v>h aca ribonucleoprotein complex subunit 2-like</v>
          </cell>
          <cell r="C2132">
            <v>2.4798099999999998E-3</v>
          </cell>
          <cell r="D2132">
            <v>324.20000000000005</v>
          </cell>
          <cell r="E2132">
            <v>521.48199999999997</v>
          </cell>
          <cell r="F2132">
            <v>960.93849999999998</v>
          </cell>
          <cell r="G2132">
            <v>831.42049999999995</v>
          </cell>
          <cell r="H2132">
            <v>316.46199999999999</v>
          </cell>
          <cell r="I2132">
            <v>680.49450000000002</v>
          </cell>
          <cell r="J2132">
            <v>588.74900000000002</v>
          </cell>
          <cell r="K2132">
            <v>454.65</v>
          </cell>
        </row>
        <row r="2133">
          <cell r="A2133" t="str">
            <v>NEMVEDRAFT_v1g220731</v>
          </cell>
          <cell r="B2133" t="str">
            <v>predicted protein</v>
          </cell>
          <cell r="C2133">
            <v>2.4798099999999998E-3</v>
          </cell>
          <cell r="D2133">
            <v>19.4451</v>
          </cell>
          <cell r="E2133">
            <v>57.472800000000007</v>
          </cell>
          <cell r="F2133">
            <v>94.702300000000008</v>
          </cell>
          <cell r="G2133">
            <v>30.735799999999998</v>
          </cell>
          <cell r="H2133">
            <v>23.48385</v>
          </cell>
          <cell r="I2133">
            <v>43.427350000000004</v>
          </cell>
          <cell r="J2133">
            <v>25.279350000000001</v>
          </cell>
          <cell r="K2133">
            <v>23.63785</v>
          </cell>
        </row>
        <row r="2134">
          <cell r="A2134" t="str">
            <v>NEMVEDRAFT_v1g137089</v>
          </cell>
          <cell r="B2134" t="str">
            <v>protein phosphatase 1g</v>
          </cell>
          <cell r="C2134">
            <v>2.4798099999999998E-3</v>
          </cell>
          <cell r="D2134">
            <v>91.807850000000002</v>
          </cell>
          <cell r="E2134">
            <v>136.9735</v>
          </cell>
          <cell r="F2134">
            <v>269.601</v>
          </cell>
          <cell r="G2134">
            <v>173.1165</v>
          </cell>
          <cell r="H2134">
            <v>103.6485</v>
          </cell>
          <cell r="I2134">
            <v>126.81189999999999</v>
          </cell>
          <cell r="J2134">
            <v>198.45599999999999</v>
          </cell>
          <cell r="K2134">
            <v>177.5685</v>
          </cell>
        </row>
        <row r="2135">
          <cell r="A2135" t="str">
            <v>NEMVEDRAFT_v1g245245</v>
          </cell>
          <cell r="B2135" t="str">
            <v>loc100049741 protein</v>
          </cell>
          <cell r="C2135">
            <v>2.4798099999999998E-3</v>
          </cell>
          <cell r="D2135">
            <v>74.918149999999997</v>
          </cell>
          <cell r="E2135">
            <v>107.7595</v>
          </cell>
          <cell r="F2135">
            <v>227.911</v>
          </cell>
          <cell r="G2135">
            <v>83.103350000000006</v>
          </cell>
          <cell r="H2135">
            <v>186.60050000000001</v>
          </cell>
          <cell r="I2135">
            <v>504.34050000000002</v>
          </cell>
          <cell r="J2135">
            <v>295.67700000000002</v>
          </cell>
          <cell r="K2135">
            <v>87.483350000000002</v>
          </cell>
        </row>
        <row r="2136">
          <cell r="A2136" t="str">
            <v>NEMVEDRAFT_v1g93407</v>
          </cell>
          <cell r="B2136" t="str">
            <v>chitin synthase family member (chs-2) partial</v>
          </cell>
          <cell r="C2136">
            <v>2.4959499999999998E-3</v>
          </cell>
          <cell r="D2136">
            <v>372.99299999999999</v>
          </cell>
          <cell r="E2136">
            <v>283.97450000000003</v>
          </cell>
          <cell r="F2136">
            <v>99.373500000000007</v>
          </cell>
          <cell r="G2136">
            <v>97.956050000000005</v>
          </cell>
          <cell r="H2136">
            <v>210.56200000000001</v>
          </cell>
          <cell r="I2136">
            <v>148.54300000000001</v>
          </cell>
          <cell r="J2136">
            <v>139.0059</v>
          </cell>
          <cell r="K2136">
            <v>334.92099999999999</v>
          </cell>
        </row>
        <row r="2137">
          <cell r="A2137" t="str">
            <v>NEMVEDRAFT_v1g223385</v>
          </cell>
          <cell r="B2137" t="str">
            <v>hypothetical protein NEMVEDRAFT_v1g223385</v>
          </cell>
          <cell r="C2137">
            <v>2.4959499999999998E-3</v>
          </cell>
          <cell r="D2137">
            <v>4.7344349999999995</v>
          </cell>
          <cell r="E2137">
            <v>7.2408400000000004</v>
          </cell>
          <cell r="F2137">
            <v>20.123550000000002</v>
          </cell>
          <cell r="G2137">
            <v>11.106400000000001</v>
          </cell>
          <cell r="H2137">
            <v>7.021115</v>
          </cell>
          <cell r="I2137">
            <v>13.677505</v>
          </cell>
          <cell r="J2137">
            <v>24.914749999999998</v>
          </cell>
          <cell r="K2137">
            <v>10.318355</v>
          </cell>
        </row>
        <row r="2138">
          <cell r="A2138" t="str">
            <v>NEMVEDRAFT_v1g85928</v>
          </cell>
          <cell r="B2138" t="str">
            <v>protein fuzzy homolog</v>
          </cell>
          <cell r="C2138">
            <v>2.49708E-3</v>
          </cell>
          <cell r="D2138">
            <v>67.740800000000007</v>
          </cell>
          <cell r="E2138">
            <v>24.571899999999999</v>
          </cell>
          <cell r="F2138">
            <v>38.48845</v>
          </cell>
          <cell r="G2138">
            <v>49.915349999999997</v>
          </cell>
          <cell r="H2138">
            <v>80.89855</v>
          </cell>
          <cell r="I2138">
            <v>26.018050000000002</v>
          </cell>
          <cell r="J2138">
            <v>50.571799999999996</v>
          </cell>
          <cell r="K2138">
            <v>57.397849999999998</v>
          </cell>
        </row>
        <row r="2139">
          <cell r="A2139" t="str">
            <v>NEMVEDRAFT_v1g204006</v>
          </cell>
          <cell r="B2139" t="str">
            <v>serine protease -like</v>
          </cell>
          <cell r="C2139">
            <v>2.50431E-3</v>
          </cell>
          <cell r="D2139">
            <v>86.126099999999994</v>
          </cell>
          <cell r="E2139">
            <v>40.079049999999995</v>
          </cell>
          <cell r="F2139">
            <v>18.42455</v>
          </cell>
          <cell r="G2139">
            <v>29.961750000000002</v>
          </cell>
          <cell r="H2139">
            <v>49.3142</v>
          </cell>
          <cell r="I2139">
            <v>41.500450000000001</v>
          </cell>
          <cell r="J2139">
            <v>32.8429</v>
          </cell>
          <cell r="K2139">
            <v>32.395000000000003</v>
          </cell>
        </row>
        <row r="2140">
          <cell r="A2140" t="str">
            <v>NEMVEDRAFT_v1g206795</v>
          </cell>
          <cell r="B2140" t="str">
            <v>protein</v>
          </cell>
          <cell r="C2140">
            <v>2.52185E-3</v>
          </cell>
          <cell r="D2140">
            <v>44.154600000000002</v>
          </cell>
          <cell r="E2140">
            <v>20.579699999999999</v>
          </cell>
          <cell r="F2140">
            <v>14.6501</v>
          </cell>
          <cell r="G2140">
            <v>17.305599999999998</v>
          </cell>
          <cell r="H2140">
            <v>85.058199999999999</v>
          </cell>
          <cell r="I2140">
            <v>29.85445</v>
          </cell>
          <cell r="J2140">
            <v>46.362949999999998</v>
          </cell>
          <cell r="K2140">
            <v>56.7029</v>
          </cell>
        </row>
        <row r="2141">
          <cell r="A2141" t="str">
            <v>NEMVEDRAFT_v1g245843</v>
          </cell>
          <cell r="B2141" t="str">
            <v>ubiquitin-like protein 5</v>
          </cell>
          <cell r="C2141">
            <v>2.5221499999999999E-3</v>
          </cell>
          <cell r="D2141">
            <v>124.70535000000001</v>
          </cell>
          <cell r="E2141">
            <v>166.7825</v>
          </cell>
          <cell r="F2141">
            <v>280.57849999999996</v>
          </cell>
          <cell r="G2141">
            <v>322.72699999999998</v>
          </cell>
          <cell r="H2141">
            <v>98.184799999999996</v>
          </cell>
          <cell r="I2141">
            <v>218.48250000000002</v>
          </cell>
          <cell r="J2141">
            <v>205.13650000000001</v>
          </cell>
          <cell r="K2141">
            <v>208.10300000000001</v>
          </cell>
        </row>
        <row r="2142">
          <cell r="A2142" t="str">
            <v>NEMVEDRAFT_v1g221035</v>
          </cell>
          <cell r="B2142" t="str">
            <v>rrp12-like protein</v>
          </cell>
          <cell r="C2142">
            <v>2.5237100000000002E-3</v>
          </cell>
          <cell r="D2142">
            <v>727.78250000000003</v>
          </cell>
          <cell r="E2142">
            <v>578.149</v>
          </cell>
          <cell r="F2142">
            <v>285.33550000000002</v>
          </cell>
          <cell r="G2142">
            <v>382.065</v>
          </cell>
          <cell r="H2142">
            <v>442.55500000000001</v>
          </cell>
          <cell r="I2142">
            <v>584.06899999999996</v>
          </cell>
          <cell r="J2142">
            <v>265.589</v>
          </cell>
          <cell r="K2142">
            <v>241.37899999999999</v>
          </cell>
        </row>
        <row r="2143">
          <cell r="A2143" t="str">
            <v>NEMVEDRAFT_v1g239967</v>
          </cell>
          <cell r="B2143" t="str">
            <v>vesicular glutamate transporter 1</v>
          </cell>
          <cell r="C2143">
            <v>2.5289399999999999E-3</v>
          </cell>
          <cell r="D2143">
            <v>261.70100000000002</v>
          </cell>
          <cell r="E2143">
            <v>118.836</v>
          </cell>
          <cell r="F2143">
            <v>143.1155</v>
          </cell>
          <cell r="G2143">
            <v>175.56950000000001</v>
          </cell>
          <cell r="H2143">
            <v>257.12349999999998</v>
          </cell>
          <cell r="I2143">
            <v>122.90549999999999</v>
          </cell>
          <cell r="J2143">
            <v>110.64435</v>
          </cell>
          <cell r="K2143">
            <v>120.57000000000001</v>
          </cell>
        </row>
        <row r="2144">
          <cell r="A2144" t="str">
            <v>NEMVEDRAFT_v1g232242</v>
          </cell>
          <cell r="B2144" t="str">
            <v>lysosome-associated membrane glycoprotein 5</v>
          </cell>
          <cell r="C2144">
            <v>2.5344299999999998E-3</v>
          </cell>
          <cell r="D2144">
            <v>2938.4549999999999</v>
          </cell>
          <cell r="E2144">
            <v>1729.7950000000001</v>
          </cell>
          <cell r="F2144">
            <v>1115.2850000000001</v>
          </cell>
          <cell r="G2144">
            <v>1291.7550000000001</v>
          </cell>
          <cell r="H2144">
            <v>2246.7350000000001</v>
          </cell>
          <cell r="I2144">
            <v>1528.38</v>
          </cell>
          <cell r="J2144">
            <v>1386.1849999999999</v>
          </cell>
          <cell r="K2144">
            <v>1240.4299999999998</v>
          </cell>
        </row>
        <row r="2145">
          <cell r="A2145" t="str">
            <v>NEMVEDRAFT_v1g177252</v>
          </cell>
          <cell r="B2145" t="str">
            <v>mortality factor 4-like protein 1</v>
          </cell>
          <cell r="C2145">
            <v>2.5581900000000001E-3</v>
          </cell>
          <cell r="D2145">
            <v>46.399050000000003</v>
          </cell>
          <cell r="E2145">
            <v>85.786550000000005</v>
          </cell>
          <cell r="F2145">
            <v>165.13549999999998</v>
          </cell>
          <cell r="G2145">
            <v>139.9265</v>
          </cell>
          <cell r="H2145">
            <v>59.869250000000001</v>
          </cell>
          <cell r="I2145">
            <v>127.46295000000001</v>
          </cell>
          <cell r="J2145">
            <v>115.979</v>
          </cell>
          <cell r="K2145">
            <v>67.367050000000006</v>
          </cell>
        </row>
        <row r="2146">
          <cell r="A2146" t="str">
            <v>NEMVEDRAFT_v1g226158</v>
          </cell>
          <cell r="B2146" t="str">
            <v>V-type proton ATPase subunit F</v>
          </cell>
          <cell r="C2146">
            <v>2.56033E-3</v>
          </cell>
          <cell r="D2146">
            <v>487.50549999999998</v>
          </cell>
          <cell r="E2146">
            <v>1015.9575</v>
          </cell>
          <cell r="F2146">
            <v>835.29650000000004</v>
          </cell>
          <cell r="G2146">
            <v>803.71599999999989</v>
          </cell>
          <cell r="H2146">
            <v>429.00350000000003</v>
          </cell>
          <cell r="I2146">
            <v>1156.08</v>
          </cell>
          <cell r="J2146">
            <v>918.24050000000011</v>
          </cell>
          <cell r="K2146">
            <v>800.32500000000005</v>
          </cell>
        </row>
        <row r="2147">
          <cell r="A2147" t="str">
            <v>NEMVEDRAFT_v1g217354</v>
          </cell>
          <cell r="B2147" t="str">
            <v>beta- -mannosyl-glycoprotein 4-beta-n-acetylglucosaminyltransferase</v>
          </cell>
          <cell r="C2147">
            <v>2.56048E-3</v>
          </cell>
          <cell r="D2147">
            <v>126.6</v>
          </cell>
          <cell r="E2147">
            <v>60.408299999999997</v>
          </cell>
          <cell r="F2147">
            <v>56.7517</v>
          </cell>
          <cell r="G2147">
            <v>56.500699999999995</v>
          </cell>
          <cell r="H2147">
            <v>111.95530000000001</v>
          </cell>
          <cell r="I2147">
            <v>57.76455</v>
          </cell>
          <cell r="J2147">
            <v>57.611650000000004</v>
          </cell>
          <cell r="K2147">
            <v>49.806150000000002</v>
          </cell>
        </row>
        <row r="2148">
          <cell r="A2148" t="str">
            <v>NEMVEDRAFT_v1g122949</v>
          </cell>
          <cell r="B2148" t="str">
            <v>ankyrin repeat domain-containing protein 10</v>
          </cell>
          <cell r="C2148">
            <v>2.5629400000000001E-3</v>
          </cell>
          <cell r="D2148">
            <v>20.633849999999999</v>
          </cell>
          <cell r="E2148">
            <v>23.397750000000002</v>
          </cell>
          <cell r="F2148">
            <v>39.888350000000003</v>
          </cell>
          <cell r="G2148">
            <v>41.003500000000003</v>
          </cell>
          <cell r="H2148">
            <v>24.325749999999999</v>
          </cell>
          <cell r="I2148">
            <v>23.562149999999999</v>
          </cell>
          <cell r="J2148">
            <v>63.235050000000001</v>
          </cell>
          <cell r="K2148">
            <v>60.969200000000001</v>
          </cell>
        </row>
        <row r="2149">
          <cell r="A2149" t="str">
            <v>NEMVEDRAFT_v1g5059</v>
          </cell>
          <cell r="B2149" t="str">
            <v>ankyrin repeat-containing protein</v>
          </cell>
          <cell r="C2149">
            <v>2.5717399999999999E-3</v>
          </cell>
          <cell r="D2149">
            <v>21.450199999999999</v>
          </cell>
          <cell r="E2149">
            <v>8.66554</v>
          </cell>
          <cell r="F2149">
            <v>7.9262499999999996</v>
          </cell>
          <cell r="G2149">
            <v>15.6265</v>
          </cell>
          <cell r="H2149">
            <v>26.434750000000001</v>
          </cell>
          <cell r="I2149">
            <v>4.3566849999999997</v>
          </cell>
          <cell r="J2149">
            <v>14.7493</v>
          </cell>
          <cell r="K2149">
            <v>25.548200000000001</v>
          </cell>
        </row>
        <row r="2150">
          <cell r="A2150" t="str">
            <v>NEMVEDRAFT_v1g174400</v>
          </cell>
          <cell r="B2150" t="str">
            <v>arylsulfatase b-like</v>
          </cell>
          <cell r="C2150">
            <v>2.57501E-3</v>
          </cell>
          <cell r="D2150">
            <v>166.90199999999999</v>
          </cell>
          <cell r="E2150">
            <v>91.727900000000005</v>
          </cell>
          <cell r="F2150">
            <v>58.749899999999997</v>
          </cell>
          <cell r="G2150">
            <v>77.485250000000008</v>
          </cell>
          <cell r="H2150">
            <v>122.05699999999999</v>
          </cell>
          <cell r="I2150">
            <v>51.454800000000006</v>
          </cell>
          <cell r="J2150">
            <v>63.075999999999993</v>
          </cell>
          <cell r="K2150">
            <v>90.705649999999991</v>
          </cell>
        </row>
        <row r="2151">
          <cell r="A2151" t="str">
            <v>NEMVEDRAFT_v1g85746</v>
          </cell>
          <cell r="B2151" t="str">
            <v>protein</v>
          </cell>
          <cell r="C2151">
            <v>2.5768700000000002E-3</v>
          </cell>
          <cell r="D2151">
            <v>262.91449999999998</v>
          </cell>
          <cell r="E2151">
            <v>312.93799999999999</v>
          </cell>
          <cell r="F2151">
            <v>97.125</v>
          </cell>
          <cell r="G2151">
            <v>89.497250000000008</v>
          </cell>
          <cell r="H2151">
            <v>200.14949999999999</v>
          </cell>
          <cell r="I2151">
            <v>184.245</v>
          </cell>
          <cell r="J2151">
            <v>164.77500000000001</v>
          </cell>
          <cell r="K2151">
            <v>153.78450000000001</v>
          </cell>
        </row>
        <row r="2152">
          <cell r="A2152" t="str">
            <v>NEMVEDRAFT_v1g247520</v>
          </cell>
          <cell r="B2152" t="str">
            <v>surfeit locus protein 6 homolog</v>
          </cell>
          <cell r="C2152">
            <v>2.5815600000000001E-3</v>
          </cell>
          <cell r="D2152">
            <v>44.173050000000003</v>
          </cell>
          <cell r="E2152">
            <v>89.567450000000008</v>
          </cell>
          <cell r="F2152">
            <v>82.606850000000009</v>
          </cell>
          <cell r="G2152">
            <v>112.35499999999999</v>
          </cell>
          <cell r="H2152">
            <v>43.939900000000002</v>
          </cell>
          <cell r="I2152">
            <v>115.52070000000001</v>
          </cell>
          <cell r="J2152">
            <v>100.03165</v>
          </cell>
          <cell r="K2152">
            <v>109.92735</v>
          </cell>
        </row>
        <row r="2153">
          <cell r="A2153" t="str">
            <v>NEMVEDRAFT_v1g196115</v>
          </cell>
          <cell r="B2153" t="str">
            <v>protein</v>
          </cell>
          <cell r="C2153">
            <v>2.5815600000000001E-3</v>
          </cell>
          <cell r="D2153">
            <v>14.710699999999999</v>
          </cell>
          <cell r="E2153">
            <v>11.32705</v>
          </cell>
          <cell r="F2153">
            <v>3.8643900000000002</v>
          </cell>
          <cell r="G2153">
            <v>4.3908299999999993</v>
          </cell>
          <cell r="H2153">
            <v>7.7179700000000002</v>
          </cell>
          <cell r="I2153">
            <v>8.6784999999999997</v>
          </cell>
          <cell r="J2153">
            <v>1.9846465</v>
          </cell>
          <cell r="K2153">
            <v>1.215395</v>
          </cell>
        </row>
        <row r="2154">
          <cell r="A2154" t="str">
            <v>NEMVEDRAFT_v1g213283</v>
          </cell>
          <cell r="B2154" t="str">
            <v>wd repeat-containing protein 65</v>
          </cell>
          <cell r="C2154">
            <v>2.5815600000000001E-3</v>
          </cell>
          <cell r="D2154">
            <v>166.953</v>
          </cell>
          <cell r="E2154">
            <v>148.08100000000002</v>
          </cell>
          <cell r="F2154">
            <v>249.33100000000002</v>
          </cell>
          <cell r="G2154">
            <v>102.4132</v>
          </cell>
          <cell r="H2154">
            <v>480.64549999999997</v>
          </cell>
          <cell r="I2154">
            <v>303.76799999999997</v>
          </cell>
          <cell r="J2154">
            <v>329.52049999999997</v>
          </cell>
          <cell r="K2154">
            <v>162.88800000000001</v>
          </cell>
        </row>
        <row r="2155">
          <cell r="A2155" t="str">
            <v>NEMVEDRAFT_v1g204952</v>
          </cell>
          <cell r="B2155" t="str">
            <v>astacin family metalloendopeptidase farm-1</v>
          </cell>
          <cell r="C2155">
            <v>2.5992799999999998E-3</v>
          </cell>
          <cell r="D2155">
            <v>1773.8400000000001</v>
          </cell>
          <cell r="E2155">
            <v>694.55050000000006</v>
          </cell>
          <cell r="F2155">
            <v>736.16499999999996</v>
          </cell>
          <cell r="G2155">
            <v>464.8485</v>
          </cell>
          <cell r="H2155">
            <v>1006.453</v>
          </cell>
          <cell r="I2155">
            <v>376.35199999999998</v>
          </cell>
          <cell r="J2155">
            <v>113.773</v>
          </cell>
          <cell r="K2155">
            <v>261.24950000000001</v>
          </cell>
        </row>
        <row r="2156">
          <cell r="A2156" t="str">
            <v>NEMVEDRAFT_v1g235516</v>
          </cell>
          <cell r="B2156" t="str">
            <v>Proteasome subunit alpha type</v>
          </cell>
          <cell r="C2156">
            <v>2.59998E-3</v>
          </cell>
          <cell r="D2156">
            <v>175.5505</v>
          </cell>
          <cell r="E2156">
            <v>496.25299999999999</v>
          </cell>
          <cell r="F2156">
            <v>578.72749999999996</v>
          </cell>
          <cell r="G2156">
            <v>452.3845</v>
          </cell>
          <cell r="H2156">
            <v>228.26500000000001</v>
          </cell>
          <cell r="I2156">
            <v>555.09199999999998</v>
          </cell>
          <cell r="J2156">
            <v>435.83850000000001</v>
          </cell>
          <cell r="K2156">
            <v>363.89149999999995</v>
          </cell>
        </row>
        <row r="2157">
          <cell r="A2157" t="str">
            <v>NEMVEDRAFT_v1g28213</v>
          </cell>
          <cell r="B2157" t="str">
            <v>neudesin precursor</v>
          </cell>
          <cell r="C2157">
            <v>2.59998E-3</v>
          </cell>
          <cell r="D2157">
            <v>88.196650000000005</v>
          </cell>
          <cell r="E2157">
            <v>38.991050000000001</v>
          </cell>
          <cell r="F2157">
            <v>22.92925</v>
          </cell>
          <cell r="G2157">
            <v>44.102199999999996</v>
          </cell>
          <cell r="H2157">
            <v>54.300250000000005</v>
          </cell>
          <cell r="I2157">
            <v>50.899699999999996</v>
          </cell>
          <cell r="J2157">
            <v>27.633800000000001</v>
          </cell>
          <cell r="K2157">
            <v>44.374299999999998</v>
          </cell>
        </row>
        <row r="2158">
          <cell r="A2158" t="str">
            <v>NEMVEDRAFT_v1g37122</v>
          </cell>
          <cell r="B2158" t="str">
            <v>riboflavin-binding protein precursor</v>
          </cell>
          <cell r="C2158">
            <v>2.6047100000000001E-3</v>
          </cell>
          <cell r="D2158">
            <v>145.959</v>
          </cell>
          <cell r="E2158">
            <v>63.75085</v>
          </cell>
          <cell r="F2158">
            <v>68.076049999999995</v>
          </cell>
          <cell r="G2158">
            <v>66.8977</v>
          </cell>
          <cell r="H2158">
            <v>159.04950000000002</v>
          </cell>
          <cell r="I2158">
            <v>89.467749999999995</v>
          </cell>
          <cell r="J2158">
            <v>93.511700000000005</v>
          </cell>
          <cell r="K2158">
            <v>67.737700000000004</v>
          </cell>
        </row>
        <row r="2159">
          <cell r="A2159" t="str">
            <v>NEMVEDRAFT_v1g238589</v>
          </cell>
          <cell r="B2159" t="str">
            <v>transcription factor ap-1-like(C-Jun)</v>
          </cell>
          <cell r="C2159">
            <v>2.6063100000000001E-3</v>
          </cell>
          <cell r="D2159">
            <v>1040.7294999999999</v>
          </cell>
          <cell r="E2159">
            <v>660.72550000000001</v>
          </cell>
          <cell r="F2159">
            <v>352.65649999999999</v>
          </cell>
          <cell r="G2159">
            <v>360.697</v>
          </cell>
          <cell r="H2159">
            <v>571.80850000000009</v>
          </cell>
          <cell r="I2159">
            <v>481.947</v>
          </cell>
          <cell r="J2159">
            <v>380.15700000000004</v>
          </cell>
          <cell r="K2159">
            <v>421.11099999999999</v>
          </cell>
        </row>
        <row r="2160">
          <cell r="A2160" t="str">
            <v>NEMVEDRAFT_v1g20971</v>
          </cell>
          <cell r="B2160" t="str">
            <v>probable g-protein coupled receptor 133</v>
          </cell>
          <cell r="C2160">
            <v>2.6094899999999999E-3</v>
          </cell>
          <cell r="D2160">
            <v>60.956299999999999</v>
          </cell>
          <cell r="E2160">
            <v>47.163399999999996</v>
          </cell>
          <cell r="F2160">
            <v>17.72456</v>
          </cell>
          <cell r="G2160">
            <v>13.495735</v>
          </cell>
          <cell r="H2160">
            <v>57.3962</v>
          </cell>
          <cell r="I2160">
            <v>33.507850000000005</v>
          </cell>
          <cell r="J2160">
            <v>26.519100000000002</v>
          </cell>
          <cell r="K2160">
            <v>48.220050000000001</v>
          </cell>
        </row>
        <row r="2161">
          <cell r="A2161" t="str">
            <v>NEMVEDRAFT_v1g213612</v>
          </cell>
          <cell r="B2161" t="str">
            <v>predicted protein</v>
          </cell>
          <cell r="C2161">
            <v>2.6192500000000001E-3</v>
          </cell>
          <cell r="D2161">
            <v>0.96239549999999996</v>
          </cell>
          <cell r="E2161">
            <v>9.4091850000000008</v>
          </cell>
          <cell r="F2161">
            <v>4.869345</v>
          </cell>
          <cell r="G2161">
            <v>1</v>
          </cell>
          <cell r="H2161">
            <v>2.9879150000000001</v>
          </cell>
          <cell r="I2161">
            <v>8.6784999999999997</v>
          </cell>
          <cell r="J2161">
            <v>4.4667599999999998</v>
          </cell>
          <cell r="K2161">
            <v>1.74034</v>
          </cell>
        </row>
        <row r="2162">
          <cell r="A2162" t="str">
            <v>NEMVEDRAFT_v1g146806</v>
          </cell>
          <cell r="B2162" t="str">
            <v>leucine-rich repeat-containing protein loc400891-like</v>
          </cell>
          <cell r="C2162">
            <v>2.6192500000000001E-3</v>
          </cell>
          <cell r="D2162">
            <v>2.7464949999999999</v>
          </cell>
          <cell r="E2162">
            <v>1</v>
          </cell>
          <cell r="F2162">
            <v>2.4586250000000001</v>
          </cell>
          <cell r="G2162">
            <v>1</v>
          </cell>
          <cell r="H2162">
            <v>4.3261500000000002</v>
          </cell>
          <cell r="I2162">
            <v>1</v>
          </cell>
          <cell r="J2162">
            <v>2.6045150000000001</v>
          </cell>
          <cell r="K2162">
            <v>1</v>
          </cell>
        </row>
        <row r="2163">
          <cell r="A2163" t="str">
            <v>NEMVEDRAFT_v1g153808</v>
          </cell>
          <cell r="B2163" t="str">
            <v>ficolin 1-like</v>
          </cell>
          <cell r="C2163">
            <v>2.62956E-3</v>
          </cell>
          <cell r="D2163">
            <v>143.78199999999998</v>
          </cell>
          <cell r="E2163">
            <v>70.216700000000003</v>
          </cell>
          <cell r="F2163">
            <v>48.305350000000004</v>
          </cell>
          <cell r="G2163">
            <v>19.759630000000001</v>
          </cell>
          <cell r="H2163">
            <v>58.444400000000002</v>
          </cell>
          <cell r="I2163">
            <v>50.475299999999997</v>
          </cell>
          <cell r="J2163">
            <v>19.234460000000002</v>
          </cell>
          <cell r="K2163">
            <v>31.275950000000002</v>
          </cell>
        </row>
        <row r="2164">
          <cell r="A2164" t="str">
            <v>NEMVEDRAFT_v1g119271</v>
          </cell>
          <cell r="B2164" t="str">
            <v>protein</v>
          </cell>
          <cell r="C2164">
            <v>2.6319E-3</v>
          </cell>
          <cell r="D2164">
            <v>12.177800000000001</v>
          </cell>
          <cell r="E2164">
            <v>3.2241200000000001</v>
          </cell>
          <cell r="F2164">
            <v>2.0074300000000003</v>
          </cell>
          <cell r="G2164">
            <v>1.48516</v>
          </cell>
          <cell r="H2164">
            <v>9.3861299999999996</v>
          </cell>
          <cell r="I2164">
            <v>2.4907750000000002</v>
          </cell>
          <cell r="J2164">
            <v>2.4794999999999998</v>
          </cell>
          <cell r="K2164">
            <v>3.671125</v>
          </cell>
        </row>
        <row r="2165">
          <cell r="A2165" t="str">
            <v>NEMVEDRAFT_v1g211860</v>
          </cell>
          <cell r="B2165" t="str">
            <v>gamma-tubulin complex component 4</v>
          </cell>
          <cell r="C2165">
            <v>2.6688800000000002E-3</v>
          </cell>
          <cell r="D2165">
            <v>91.588949999999997</v>
          </cell>
          <cell r="E2165">
            <v>35.249250000000004</v>
          </cell>
          <cell r="F2165">
            <v>61.268149999999999</v>
          </cell>
          <cell r="G2165">
            <v>72.515100000000004</v>
          </cell>
          <cell r="H2165">
            <v>94.573649999999986</v>
          </cell>
          <cell r="I2165">
            <v>33.551400000000001</v>
          </cell>
          <cell r="J2165">
            <v>77.718649999999997</v>
          </cell>
          <cell r="K2165">
            <v>83.787300000000002</v>
          </cell>
        </row>
        <row r="2166">
          <cell r="A2166" t="str">
            <v>NEMVEDRAFT_v1g246866</v>
          </cell>
          <cell r="B2166" t="str">
            <v>viral a-type inclusion protein</v>
          </cell>
          <cell r="C2166">
            <v>2.6744500000000001E-3</v>
          </cell>
          <cell r="D2166">
            <v>115.3472</v>
          </cell>
          <cell r="E2166">
            <v>44.28275</v>
          </cell>
          <cell r="F2166">
            <v>33.27205</v>
          </cell>
          <cell r="G2166">
            <v>34.158650000000002</v>
          </cell>
          <cell r="H2166">
            <v>76.516899999999993</v>
          </cell>
          <cell r="I2166">
            <v>55.143050000000002</v>
          </cell>
          <cell r="J2166">
            <v>46.4801</v>
          </cell>
          <cell r="K2166">
            <v>81.481200000000001</v>
          </cell>
        </row>
        <row r="2167">
          <cell r="A2167" t="str">
            <v>NEMVEDRAFT_v1g87316</v>
          </cell>
          <cell r="B2167" t="str">
            <v>zinc finger protein xfin-like</v>
          </cell>
          <cell r="C2167">
            <v>2.6920799999999999E-3</v>
          </cell>
          <cell r="D2167">
            <v>12.376249999999999</v>
          </cell>
          <cell r="E2167">
            <v>7.9532000000000007</v>
          </cell>
          <cell r="F2167">
            <v>25.926549999999999</v>
          </cell>
          <cell r="G2167">
            <v>13.17248</v>
          </cell>
          <cell r="H2167">
            <v>9.0377150000000004</v>
          </cell>
          <cell r="I2167">
            <v>8.0536250000000003</v>
          </cell>
          <cell r="J2167">
            <v>26.02685</v>
          </cell>
          <cell r="K2167">
            <v>30.334949999999999</v>
          </cell>
        </row>
        <row r="2168">
          <cell r="A2168" t="str">
            <v>NEMVEDRAFT_v1g193548</v>
          </cell>
          <cell r="B2168" t="str">
            <v>cell cycle checkpoint protein rad1</v>
          </cell>
          <cell r="C2168">
            <v>2.7018200000000002E-3</v>
          </cell>
          <cell r="D2168">
            <v>15.745950000000001</v>
          </cell>
          <cell r="E2168">
            <v>39.241550000000004</v>
          </cell>
          <cell r="F2168">
            <v>52.971400000000003</v>
          </cell>
          <cell r="G2168">
            <v>57.921250000000001</v>
          </cell>
          <cell r="H2168">
            <v>23.428350000000002</v>
          </cell>
          <cell r="I2168">
            <v>66.591250000000002</v>
          </cell>
          <cell r="J2168">
            <v>55.496700000000004</v>
          </cell>
          <cell r="K2168">
            <v>52.286850000000001</v>
          </cell>
        </row>
        <row r="2169">
          <cell r="A2169" t="str">
            <v>NEMVEDRAFT_v1g247499</v>
          </cell>
          <cell r="B2169" t="str">
            <v>predicted protein</v>
          </cell>
          <cell r="C2169">
            <v>2.7018200000000002E-3</v>
          </cell>
          <cell r="D2169">
            <v>409.79649999999998</v>
          </cell>
          <cell r="E2169">
            <v>526.30449999999996</v>
          </cell>
          <cell r="F2169">
            <v>570.05449999999996</v>
          </cell>
          <cell r="G2169">
            <v>414.48349999999999</v>
          </cell>
          <cell r="H2169">
            <v>308.23249999999996</v>
          </cell>
          <cell r="I2169">
            <v>1208.6199999999999</v>
          </cell>
          <cell r="J2169">
            <v>859.91750000000002</v>
          </cell>
          <cell r="K2169">
            <v>553.95249999999999</v>
          </cell>
        </row>
        <row r="2170">
          <cell r="A2170" t="str">
            <v>NEMVEDRAFT_v1g245679</v>
          </cell>
          <cell r="B2170" t="str">
            <v>tudor domain-containing protein 1</v>
          </cell>
          <cell r="C2170">
            <v>2.7152600000000002E-3</v>
          </cell>
          <cell r="D2170">
            <v>146.68950000000001</v>
          </cell>
          <cell r="E2170">
            <v>260.58449999999999</v>
          </cell>
          <cell r="F2170">
            <v>457.80550000000005</v>
          </cell>
          <cell r="G2170">
            <v>394.21199999999999</v>
          </cell>
          <cell r="H2170">
            <v>206.452</v>
          </cell>
          <cell r="I2170">
            <v>336.18849999999998</v>
          </cell>
          <cell r="J2170">
            <v>347.69449999999995</v>
          </cell>
          <cell r="K2170">
            <v>358.19850000000002</v>
          </cell>
        </row>
        <row r="2171">
          <cell r="A2171" t="str">
            <v>NEMVEDRAFT_v1g206682</v>
          </cell>
          <cell r="B2171" t="str">
            <v>coiled-coil domain-containing protein 108</v>
          </cell>
          <cell r="C2171">
            <v>2.7166899999999999E-3</v>
          </cell>
          <cell r="D2171">
            <v>104.38069999999999</v>
          </cell>
          <cell r="E2171">
            <v>166.28149999999999</v>
          </cell>
          <cell r="F2171">
            <v>277.322</v>
          </cell>
          <cell r="G2171">
            <v>118.03605</v>
          </cell>
          <cell r="H2171">
            <v>110.63554999999999</v>
          </cell>
          <cell r="I2171">
            <v>323.25149999999996</v>
          </cell>
          <cell r="J2171">
            <v>215.7355</v>
          </cell>
          <cell r="K2171">
            <v>93.482300000000009</v>
          </cell>
        </row>
        <row r="2172">
          <cell r="A2172" t="str">
            <v>NEMVEDRAFT_v1g248687</v>
          </cell>
          <cell r="B2172" t="str">
            <v>transducin-like enhancer protein 4 (groucho-like)</v>
          </cell>
          <cell r="C2172">
            <v>2.7207899999999998E-3</v>
          </cell>
          <cell r="D2172">
            <v>266.21500000000003</v>
          </cell>
          <cell r="E2172">
            <v>533.16949999999997</v>
          </cell>
          <cell r="F2172">
            <v>613.76350000000002</v>
          </cell>
          <cell r="G2172">
            <v>611.62799999999993</v>
          </cell>
          <cell r="H2172">
            <v>284.7115</v>
          </cell>
          <cell r="I2172">
            <v>500.18500000000006</v>
          </cell>
          <cell r="J2172">
            <v>519.90149999999994</v>
          </cell>
          <cell r="K2172">
            <v>659.78050000000007</v>
          </cell>
        </row>
        <row r="2173">
          <cell r="A2173" t="str">
            <v>NEMVEDRAFT_v1g83690</v>
          </cell>
          <cell r="B2173" t="str">
            <v>septin 9b</v>
          </cell>
          <cell r="C2173">
            <v>2.7236399999999998E-3</v>
          </cell>
          <cell r="D2173">
            <v>57.74</v>
          </cell>
          <cell r="E2173">
            <v>121.00450000000001</v>
          </cell>
          <cell r="F2173">
            <v>155.59300000000002</v>
          </cell>
          <cell r="G2173">
            <v>104.09125</v>
          </cell>
          <cell r="H2173">
            <v>50.211600000000004</v>
          </cell>
          <cell r="I2173">
            <v>96.166750000000008</v>
          </cell>
          <cell r="J2173">
            <v>121.51349999999999</v>
          </cell>
          <cell r="K2173">
            <v>91.899200000000008</v>
          </cell>
        </row>
        <row r="2174">
          <cell r="A2174" t="str">
            <v>NEMVEDRAFT_v1g84327</v>
          </cell>
          <cell r="B2174" t="str">
            <v>mesencephalic astrocyte-derived neurotrophic factor</v>
          </cell>
          <cell r="C2174">
            <v>2.7416900000000002E-3</v>
          </cell>
          <cell r="D2174">
            <v>9.8658049999999999</v>
          </cell>
          <cell r="E2174">
            <v>34.075050000000005</v>
          </cell>
          <cell r="F2174">
            <v>25.78285</v>
          </cell>
          <cell r="G2174">
            <v>25.82865</v>
          </cell>
          <cell r="H2174">
            <v>8.6892849999999999</v>
          </cell>
          <cell r="I2174">
            <v>27.945</v>
          </cell>
          <cell r="J2174">
            <v>23.667149999999999</v>
          </cell>
          <cell r="K2174">
            <v>28.5243</v>
          </cell>
        </row>
        <row r="2175">
          <cell r="A2175" t="str">
            <v>NEMVEDRAFT_v1g248646</v>
          </cell>
          <cell r="B2175" t="str">
            <v>protein</v>
          </cell>
          <cell r="C2175">
            <v>2.7450700000000001E-3</v>
          </cell>
          <cell r="D2175">
            <v>533.81650000000002</v>
          </cell>
          <cell r="E2175">
            <v>503.91649999999998</v>
          </cell>
          <cell r="F2175">
            <v>252.62900000000002</v>
          </cell>
          <cell r="G2175">
            <v>414.35149999999999</v>
          </cell>
          <cell r="H2175">
            <v>335.14750000000004</v>
          </cell>
          <cell r="I2175">
            <v>538.55500000000006</v>
          </cell>
          <cell r="J2175">
            <v>195.40299999999999</v>
          </cell>
          <cell r="K2175">
            <v>321.20650000000001</v>
          </cell>
        </row>
        <row r="2176">
          <cell r="A2176" t="str">
            <v>NEMVEDRAFT_v1g137669</v>
          </cell>
          <cell r="B2176" t="str">
            <v>gpn-loop gtpase 3</v>
          </cell>
          <cell r="C2176">
            <v>2.7450700000000001E-3</v>
          </cell>
          <cell r="D2176">
            <v>14.90915</v>
          </cell>
          <cell r="E2176">
            <v>21.7852</v>
          </cell>
          <cell r="F2176">
            <v>44.853549999999998</v>
          </cell>
          <cell r="G2176">
            <v>46.556249999999999</v>
          </cell>
          <cell r="H2176">
            <v>15.6919</v>
          </cell>
          <cell r="I2176">
            <v>13.64265</v>
          </cell>
          <cell r="J2176">
            <v>28.399650000000001</v>
          </cell>
          <cell r="K2176">
            <v>33.510649999999998</v>
          </cell>
        </row>
        <row r="2177">
          <cell r="A2177" t="str">
            <v>NEMVEDRAFT_v1g103533</v>
          </cell>
          <cell r="B2177" t="str">
            <v>appr-1-p processing protein</v>
          </cell>
          <cell r="C2177">
            <v>2.7479399999999999E-3</v>
          </cell>
          <cell r="D2177">
            <v>28.936500000000002</v>
          </cell>
          <cell r="E2177">
            <v>12.6265</v>
          </cell>
          <cell r="F2177">
            <v>5.6230600000000006</v>
          </cell>
          <cell r="G2177">
            <v>9.6858799999999992</v>
          </cell>
          <cell r="H2177">
            <v>25.500450000000001</v>
          </cell>
          <cell r="I2177">
            <v>11.77669</v>
          </cell>
          <cell r="J2177">
            <v>11.52495</v>
          </cell>
          <cell r="K2177">
            <v>10.913605</v>
          </cell>
        </row>
        <row r="2178">
          <cell r="A2178" t="str">
            <v>NEMVEDRAFT_v1g102167</v>
          </cell>
          <cell r="B2178" t="str">
            <v>--</v>
          </cell>
          <cell r="C2178">
            <v>2.7479499999999999E-3</v>
          </cell>
          <cell r="D2178">
            <v>165.53149999999999</v>
          </cell>
          <cell r="E2178">
            <v>81.598500000000001</v>
          </cell>
          <cell r="F2178">
            <v>42.023399999999995</v>
          </cell>
          <cell r="G2178">
            <v>25.312350000000002</v>
          </cell>
          <cell r="H2178">
            <v>110.83295</v>
          </cell>
          <cell r="I2178">
            <v>58.171549999999996</v>
          </cell>
          <cell r="J2178">
            <v>35.4133</v>
          </cell>
          <cell r="K2178">
            <v>57.594000000000001</v>
          </cell>
        </row>
        <row r="2179">
          <cell r="A2179" t="str">
            <v>NEMVEDRAFT_v1g204234</v>
          </cell>
          <cell r="B2179" t="str">
            <v>steroid 17-alpha-hydroxylase lyase-like</v>
          </cell>
          <cell r="C2179">
            <v>2.7483899999999999E-3</v>
          </cell>
          <cell r="D2179">
            <v>420.14100000000002</v>
          </cell>
          <cell r="E2179">
            <v>256.209</v>
          </cell>
          <cell r="F2179">
            <v>183.1105</v>
          </cell>
          <cell r="G2179">
            <v>178.15449999999998</v>
          </cell>
          <cell r="H2179">
            <v>299.30849999999998</v>
          </cell>
          <cell r="I2179">
            <v>234.81349999999998</v>
          </cell>
          <cell r="J2179">
            <v>148.816</v>
          </cell>
          <cell r="K2179">
            <v>171.9905</v>
          </cell>
        </row>
        <row r="2180">
          <cell r="A2180" t="str">
            <v>NEMVEDRAFT_v1g247248</v>
          </cell>
          <cell r="B2180" t="str">
            <v>predicted protein</v>
          </cell>
          <cell r="C2180">
            <v>2.75559E-3</v>
          </cell>
          <cell r="D2180">
            <v>118.9581</v>
          </cell>
          <cell r="E2180">
            <v>86.530149999999992</v>
          </cell>
          <cell r="F2180">
            <v>81.936199999999999</v>
          </cell>
          <cell r="G2180">
            <v>65.604700000000008</v>
          </cell>
          <cell r="H2180">
            <v>58.811300000000003</v>
          </cell>
          <cell r="I2180">
            <v>122.185</v>
          </cell>
          <cell r="J2180">
            <v>48.69905</v>
          </cell>
          <cell r="K2180">
            <v>23.8124</v>
          </cell>
        </row>
        <row r="2181">
          <cell r="A2181" t="str">
            <v>NEMVEDRAFT_v1g248181</v>
          </cell>
          <cell r="B2181" t="str">
            <v>predicted protein</v>
          </cell>
          <cell r="C2181">
            <v>2.78385E-3</v>
          </cell>
          <cell r="D2181">
            <v>180.20100000000002</v>
          </cell>
          <cell r="E2181">
            <v>367.85900000000004</v>
          </cell>
          <cell r="F2181">
            <v>448.18299999999999</v>
          </cell>
          <cell r="G2181">
            <v>299.80650000000003</v>
          </cell>
          <cell r="H2181">
            <v>157.16199999999998</v>
          </cell>
          <cell r="I2181">
            <v>400.94900000000001</v>
          </cell>
          <cell r="J2181">
            <v>271.39250000000004</v>
          </cell>
          <cell r="K2181">
            <v>259.27449999999999</v>
          </cell>
        </row>
        <row r="2182">
          <cell r="A2182" t="str">
            <v>NEMVEDRAFT_v1g94812</v>
          </cell>
          <cell r="B2182" t="str">
            <v>protein</v>
          </cell>
          <cell r="C2182">
            <v>2.78495E-3</v>
          </cell>
          <cell r="D2182">
            <v>57.983499999999999</v>
          </cell>
          <cell r="E2182">
            <v>20.861450000000001</v>
          </cell>
          <cell r="F2182">
            <v>14.542545</v>
          </cell>
          <cell r="G2182">
            <v>7.4904499999999992</v>
          </cell>
          <cell r="H2182">
            <v>73.423900000000003</v>
          </cell>
          <cell r="I2182">
            <v>10.509544999999999</v>
          </cell>
          <cell r="J2182">
            <v>3.59422</v>
          </cell>
          <cell r="K2182">
            <v>15.8001</v>
          </cell>
        </row>
        <row r="2183">
          <cell r="A2183" t="str">
            <v>NEMVEDRAFT_v1g238655</v>
          </cell>
          <cell r="B2183" t="str">
            <v>predicted protein</v>
          </cell>
          <cell r="C2183">
            <v>2.78495E-3</v>
          </cell>
          <cell r="D2183">
            <v>389.55500000000001</v>
          </cell>
          <cell r="E2183">
            <v>220.04349999999999</v>
          </cell>
          <cell r="F2183">
            <v>129.524</v>
          </cell>
          <cell r="G2183">
            <v>135.79500000000002</v>
          </cell>
          <cell r="H2183">
            <v>649.70800000000008</v>
          </cell>
          <cell r="I2183">
            <v>341.72199999999998</v>
          </cell>
          <cell r="J2183">
            <v>378.20050000000003</v>
          </cell>
          <cell r="K2183">
            <v>415.19399999999996</v>
          </cell>
        </row>
        <row r="2184">
          <cell r="A2184" t="str">
            <v>NEMVEDRAFT_v1g87987</v>
          </cell>
          <cell r="B2184" t="str">
            <v>carboxypeptidase a2-like</v>
          </cell>
          <cell r="C2184">
            <v>2.79714E-3</v>
          </cell>
          <cell r="D2184">
            <v>7103.7350000000006</v>
          </cell>
          <cell r="E2184">
            <v>2130.5550000000003</v>
          </cell>
          <cell r="F2184">
            <v>2050.16</v>
          </cell>
          <cell r="G2184">
            <v>924.65650000000005</v>
          </cell>
          <cell r="H2184">
            <v>2693.134</v>
          </cell>
          <cell r="I2184">
            <v>986.83549999999991</v>
          </cell>
          <cell r="J2184">
            <v>301.47400000000005</v>
          </cell>
          <cell r="K2184">
            <v>638.16800000000001</v>
          </cell>
        </row>
        <row r="2185">
          <cell r="A2185" t="str">
            <v>NEMVEDRAFT_v1g242270</v>
          </cell>
          <cell r="B2185" t="str">
            <v>predicted protein</v>
          </cell>
          <cell r="C2185">
            <v>2.8068099999999999E-3</v>
          </cell>
          <cell r="D2185">
            <v>1907.3200000000002</v>
          </cell>
          <cell r="E2185">
            <v>782.84199999999998</v>
          </cell>
          <cell r="F2185">
            <v>681.827</v>
          </cell>
          <cell r="G2185">
            <v>753.16200000000003</v>
          </cell>
          <cell r="H2185">
            <v>1231.47</v>
          </cell>
          <cell r="I2185">
            <v>674.298</v>
          </cell>
          <cell r="J2185">
            <v>999.95699999999988</v>
          </cell>
          <cell r="K2185">
            <v>1085.5240000000001</v>
          </cell>
        </row>
        <row r="2186">
          <cell r="A2186" t="str">
            <v>NEMVEDRAFT_v1g80169</v>
          </cell>
          <cell r="B2186" t="str">
            <v>major facilitator superfamily domain-containing protein 12</v>
          </cell>
          <cell r="C2186">
            <v>2.8128799999999998E-3</v>
          </cell>
          <cell r="D2186">
            <v>463.16150000000005</v>
          </cell>
          <cell r="E2186">
            <v>415.76599999999996</v>
          </cell>
          <cell r="F2186">
            <v>192.32900000000001</v>
          </cell>
          <cell r="G2186">
            <v>324.28399999999999</v>
          </cell>
          <cell r="H2186">
            <v>404.63099999999997</v>
          </cell>
          <cell r="I2186">
            <v>234.87199999999999</v>
          </cell>
          <cell r="J2186">
            <v>168.202</v>
          </cell>
          <cell r="K2186">
            <v>255.161</v>
          </cell>
        </row>
        <row r="2187">
          <cell r="A2187" t="str">
            <v>NEMVEDRAFT_v1g215693</v>
          </cell>
          <cell r="B2187" t="str">
            <v>26s protease regulatory subunit 10b</v>
          </cell>
          <cell r="C2187">
            <v>2.8296800000000002E-3</v>
          </cell>
          <cell r="D2187">
            <v>177.84199999999998</v>
          </cell>
          <cell r="E2187">
            <v>373.41650000000004</v>
          </cell>
          <cell r="F2187">
            <v>513.16250000000002</v>
          </cell>
          <cell r="G2187">
            <v>448.51100000000002</v>
          </cell>
          <cell r="H2187">
            <v>222.47149999999999</v>
          </cell>
          <cell r="I2187">
            <v>555.98450000000003</v>
          </cell>
          <cell r="J2187">
            <v>346.613</v>
          </cell>
          <cell r="K2187">
            <v>327.8</v>
          </cell>
        </row>
        <row r="2188">
          <cell r="A2188" t="str">
            <v>NEMVEDRAFT_v1g101730</v>
          </cell>
          <cell r="B2188" t="str">
            <v>isoform a</v>
          </cell>
          <cell r="C2188">
            <v>2.8296800000000002E-3</v>
          </cell>
          <cell r="D2188">
            <v>20.216450000000002</v>
          </cell>
          <cell r="E2188">
            <v>54.686099999999996</v>
          </cell>
          <cell r="F2188">
            <v>62.386449999999996</v>
          </cell>
          <cell r="G2188">
            <v>54.434600000000003</v>
          </cell>
          <cell r="H2188">
            <v>29.422699999999999</v>
          </cell>
          <cell r="I2188">
            <v>24.8032</v>
          </cell>
          <cell r="J2188">
            <v>53.6633</v>
          </cell>
          <cell r="K2188">
            <v>76.099299999999999</v>
          </cell>
        </row>
        <row r="2189">
          <cell r="A2189" t="str">
            <v>NEMVEDRAFT_v1g13054</v>
          </cell>
          <cell r="B2189" t="str">
            <v>endonuclease 8-like 1-like</v>
          </cell>
          <cell r="C2189">
            <v>2.8347300000000001E-3</v>
          </cell>
          <cell r="D2189">
            <v>37.834499999999998</v>
          </cell>
          <cell r="E2189">
            <v>12.5952</v>
          </cell>
          <cell r="F2189">
            <v>14.4047</v>
          </cell>
          <cell r="G2189">
            <v>21.761099999999999</v>
          </cell>
          <cell r="H2189">
            <v>52.832549999999998</v>
          </cell>
          <cell r="I2189">
            <v>23.570900000000002</v>
          </cell>
          <cell r="J2189">
            <v>21.06785</v>
          </cell>
          <cell r="K2189">
            <v>28.053800000000003</v>
          </cell>
        </row>
        <row r="2190">
          <cell r="A2190" t="str">
            <v>NEMVEDRAFT_v1g244626</v>
          </cell>
          <cell r="B2190" t="str">
            <v>meteorin-like</v>
          </cell>
          <cell r="C2190">
            <v>2.8353900000000001E-3</v>
          </cell>
          <cell r="D2190">
            <v>123.8745</v>
          </cell>
          <cell r="E2190">
            <v>60.9328</v>
          </cell>
          <cell r="F2190">
            <v>61.172350000000002</v>
          </cell>
          <cell r="G2190">
            <v>99.183300000000003</v>
          </cell>
          <cell r="H2190">
            <v>155.69149999999999</v>
          </cell>
          <cell r="I2190">
            <v>56.445099999999996</v>
          </cell>
          <cell r="J2190">
            <v>91.342749999999995</v>
          </cell>
          <cell r="K2190">
            <v>130.2465</v>
          </cell>
        </row>
        <row r="2191">
          <cell r="A2191" t="str">
            <v>NEMVEDRAFT_v1g21386</v>
          </cell>
          <cell r="B2191" t="str">
            <v>sodium-dependent multivitamin transporter</v>
          </cell>
          <cell r="C2191">
            <v>2.8375900000000001E-3</v>
          </cell>
          <cell r="D2191">
            <v>220.52550000000002</v>
          </cell>
          <cell r="E2191">
            <v>100.98065</v>
          </cell>
          <cell r="F2191">
            <v>83.760400000000004</v>
          </cell>
          <cell r="G2191">
            <v>127.14250000000001</v>
          </cell>
          <cell r="H2191">
            <v>189.38800000000001</v>
          </cell>
          <cell r="I2191">
            <v>95.384800000000013</v>
          </cell>
          <cell r="J2191">
            <v>103.72450000000001</v>
          </cell>
          <cell r="K2191">
            <v>142.846</v>
          </cell>
        </row>
        <row r="2192">
          <cell r="A2192" t="str">
            <v>NEMVEDRAFT_v1g231343</v>
          </cell>
          <cell r="B2192" t="str">
            <v>cytochrome heme mitochondrial-like</v>
          </cell>
          <cell r="C2192">
            <v>2.8375900000000001E-3</v>
          </cell>
          <cell r="D2192">
            <v>222.10899999999998</v>
          </cell>
          <cell r="E2192">
            <v>526.64099999999996</v>
          </cell>
          <cell r="F2192">
            <v>581.14750000000004</v>
          </cell>
          <cell r="G2192">
            <v>360.37450000000001</v>
          </cell>
          <cell r="H2192">
            <v>343.40549999999996</v>
          </cell>
          <cell r="I2192">
            <v>742.03700000000003</v>
          </cell>
          <cell r="J2192">
            <v>525.62900000000002</v>
          </cell>
          <cell r="K2192">
            <v>472.95249999999999</v>
          </cell>
        </row>
        <row r="2193">
          <cell r="A2193" t="str">
            <v>NEMVEDRAFT_v1g214377</v>
          </cell>
          <cell r="B2193" t="str">
            <v>epididymal secretory protein e1</v>
          </cell>
          <cell r="C2193">
            <v>2.8603600000000002E-3</v>
          </cell>
          <cell r="D2193">
            <v>77.6905</v>
          </cell>
          <cell r="E2193">
            <v>30.114100000000001</v>
          </cell>
          <cell r="F2193">
            <v>16.45665</v>
          </cell>
          <cell r="G2193">
            <v>16.724675000000001</v>
          </cell>
          <cell r="H2193">
            <v>70.3065</v>
          </cell>
          <cell r="I2193">
            <v>23.623150000000003</v>
          </cell>
          <cell r="J2193">
            <v>26.136150000000001</v>
          </cell>
          <cell r="K2193">
            <v>24.778399999999998</v>
          </cell>
        </row>
        <row r="2194">
          <cell r="A2194" t="str">
            <v>NEMVEDRAFT_v1g163008</v>
          </cell>
          <cell r="B2194" t="str">
            <v>myosin regulatory light polypeptide 9-like isoform 1</v>
          </cell>
          <cell r="C2194">
            <v>2.89266E-3</v>
          </cell>
          <cell r="D2194">
            <v>7182.1449999999995</v>
          </cell>
          <cell r="E2194">
            <v>7025.6350000000002</v>
          </cell>
          <cell r="F2194">
            <v>2740.7200000000003</v>
          </cell>
          <cell r="G2194">
            <v>4956.9800000000005</v>
          </cell>
          <cell r="H2194">
            <v>3872.19</v>
          </cell>
          <cell r="I2194">
            <v>5038.2749999999996</v>
          </cell>
          <cell r="J2194">
            <v>1659.16</v>
          </cell>
          <cell r="K2194">
            <v>3283.81</v>
          </cell>
        </row>
        <row r="2195">
          <cell r="A2195" t="str">
            <v>NEMVEDRAFT_v1g205876</v>
          </cell>
          <cell r="B2195" t="str">
            <v>protein</v>
          </cell>
          <cell r="C2195">
            <v>2.8968100000000001E-3</v>
          </cell>
          <cell r="D2195">
            <v>113.38704999999999</v>
          </cell>
          <cell r="E2195">
            <v>57.097099999999998</v>
          </cell>
          <cell r="F2195">
            <v>46.265150000000006</v>
          </cell>
          <cell r="G2195">
            <v>53.4666</v>
          </cell>
          <cell r="H2195">
            <v>97.216049999999996</v>
          </cell>
          <cell r="I2195">
            <v>42.811199999999999</v>
          </cell>
          <cell r="J2195">
            <v>43.489999999999995</v>
          </cell>
          <cell r="K2195">
            <v>62.359200000000001</v>
          </cell>
        </row>
        <row r="2196">
          <cell r="A2196" t="str">
            <v>NEMVEDRAFT_v1g245849</v>
          </cell>
          <cell r="B2196" t="str">
            <v>fk506-binding protein 15</v>
          </cell>
          <cell r="C2196">
            <v>2.9012899999999999E-3</v>
          </cell>
          <cell r="D2196">
            <v>2082.4850000000001</v>
          </cell>
          <cell r="E2196">
            <v>1311.05</v>
          </cell>
          <cell r="F2196">
            <v>923.14549999999997</v>
          </cell>
          <cell r="G2196">
            <v>940.87699999999995</v>
          </cell>
          <cell r="H2196">
            <v>1405.105</v>
          </cell>
          <cell r="I2196">
            <v>1325.2049999999999</v>
          </cell>
          <cell r="J2196">
            <v>802.88350000000003</v>
          </cell>
          <cell r="K2196">
            <v>770.52099999999996</v>
          </cell>
        </row>
        <row r="2197">
          <cell r="A2197" t="str">
            <v>NEMVEDRAFT_v1g240331</v>
          </cell>
          <cell r="B2197" t="str">
            <v>arachidonate 15-lipoxygenase</v>
          </cell>
          <cell r="C2197">
            <v>2.9033100000000001E-3</v>
          </cell>
          <cell r="D2197">
            <v>297.94200000000001</v>
          </cell>
          <cell r="E2197">
            <v>229.10849999999999</v>
          </cell>
          <cell r="F2197">
            <v>160.16449999999998</v>
          </cell>
          <cell r="G2197">
            <v>134.04855000000001</v>
          </cell>
          <cell r="H2197">
            <v>138.208</v>
          </cell>
          <cell r="I2197">
            <v>119.13</v>
          </cell>
          <cell r="J2197">
            <v>45.216799999999999</v>
          </cell>
          <cell r="K2197">
            <v>36.632950000000001</v>
          </cell>
        </row>
        <row r="2198">
          <cell r="A2198" t="str">
            <v>NEMVEDRAFT_v1g211668</v>
          </cell>
          <cell r="B2198" t="str">
            <v>catenin alpha-2 isoform 1</v>
          </cell>
          <cell r="C2198">
            <v>2.9064E-3</v>
          </cell>
          <cell r="D2198">
            <v>101.8948</v>
          </cell>
          <cell r="E2198">
            <v>51.805399999999999</v>
          </cell>
          <cell r="F2198">
            <v>31.747049999999998</v>
          </cell>
          <cell r="G2198">
            <v>49.720500000000001</v>
          </cell>
          <cell r="H2198">
            <v>78.37</v>
          </cell>
          <cell r="I2198">
            <v>33.446849999999998</v>
          </cell>
          <cell r="J2198">
            <v>46.365549999999999</v>
          </cell>
          <cell r="K2198">
            <v>85.27709999999999</v>
          </cell>
        </row>
        <row r="2199">
          <cell r="A2199" t="str">
            <v>NEMVEDRAFT_v1g96019</v>
          </cell>
          <cell r="B2199" t="str">
            <v>ras-related protein rab-36</v>
          </cell>
          <cell r="C2199">
            <v>2.9134999999999999E-3</v>
          </cell>
          <cell r="D2199">
            <v>112.32704999999999</v>
          </cell>
          <cell r="E2199">
            <v>186.03100000000001</v>
          </cell>
          <cell r="F2199">
            <v>176.07650000000001</v>
          </cell>
          <cell r="G2199">
            <v>110.09375</v>
          </cell>
          <cell r="H2199">
            <v>102.14695</v>
          </cell>
          <cell r="I2199">
            <v>294.57749999999999</v>
          </cell>
          <cell r="J2199">
            <v>157.708</v>
          </cell>
          <cell r="K2199">
            <v>91.671599999999998</v>
          </cell>
        </row>
        <row r="2200">
          <cell r="A2200" t="str">
            <v>NEMVEDRAFT_v1g203970</v>
          </cell>
          <cell r="B2200" t="str">
            <v>protein fam26e</v>
          </cell>
          <cell r="C2200">
            <v>2.9185700000000001E-3</v>
          </cell>
          <cell r="D2200">
            <v>14.90915</v>
          </cell>
          <cell r="E2200">
            <v>50.693799999999996</v>
          </cell>
          <cell r="F2200">
            <v>25.477800000000002</v>
          </cell>
          <cell r="G2200">
            <v>11.945934999999999</v>
          </cell>
          <cell r="H2200">
            <v>13.05245</v>
          </cell>
          <cell r="I2200">
            <v>32.24935</v>
          </cell>
          <cell r="J2200">
            <v>22.42475</v>
          </cell>
          <cell r="K2200">
            <v>20.586849999999998</v>
          </cell>
        </row>
        <row r="2201">
          <cell r="A2201" t="str">
            <v>NEMVEDRAFT_v1g29680</v>
          </cell>
          <cell r="B2201" t="str">
            <v>jouberin isoform 2</v>
          </cell>
          <cell r="C2201">
            <v>2.9206499999999999E-3</v>
          </cell>
          <cell r="D2201">
            <v>46.487049999999996</v>
          </cell>
          <cell r="E2201">
            <v>81.019300000000001</v>
          </cell>
          <cell r="F2201">
            <v>84.747749999999996</v>
          </cell>
          <cell r="G2201">
            <v>41.584499999999998</v>
          </cell>
          <cell r="H2201">
            <v>40.384550000000004</v>
          </cell>
          <cell r="I2201">
            <v>97.425250000000005</v>
          </cell>
          <cell r="J2201">
            <v>70.873800000000003</v>
          </cell>
          <cell r="K2201">
            <v>37.477649999999997</v>
          </cell>
        </row>
        <row r="2202">
          <cell r="A2202" t="str">
            <v>NEMVEDRAFT_v1g111108</v>
          </cell>
          <cell r="B2202" t="str">
            <v>gmp reductase 2 isoform 2</v>
          </cell>
          <cell r="C2202">
            <v>2.92231E-3</v>
          </cell>
          <cell r="D2202">
            <v>346.166</v>
          </cell>
          <cell r="E2202">
            <v>160.05799999999999</v>
          </cell>
          <cell r="F2202">
            <v>103.83115000000001</v>
          </cell>
          <cell r="G2202">
            <v>161.16899999999998</v>
          </cell>
          <cell r="H2202">
            <v>211.41050000000001</v>
          </cell>
          <cell r="I2202">
            <v>153.98349999999999</v>
          </cell>
          <cell r="J2202">
            <v>61.198</v>
          </cell>
          <cell r="K2202">
            <v>70.838549999999998</v>
          </cell>
        </row>
        <row r="2203">
          <cell r="A2203" t="str">
            <v>NEMVEDRAFT_v1g145435</v>
          </cell>
          <cell r="B2203" t="str">
            <v>cytoplasmic 1</v>
          </cell>
          <cell r="C2203">
            <v>2.92487E-3</v>
          </cell>
          <cell r="D2203">
            <v>678.58500000000004</v>
          </cell>
          <cell r="E2203">
            <v>558.85350000000005</v>
          </cell>
          <cell r="F2203">
            <v>227.01949999999999</v>
          </cell>
          <cell r="G2203">
            <v>226.13300000000001</v>
          </cell>
          <cell r="H2203">
            <v>580.82449999999994</v>
          </cell>
          <cell r="I2203">
            <v>365.99350000000004</v>
          </cell>
          <cell r="J2203">
            <v>190.631</v>
          </cell>
          <cell r="K2203">
            <v>236.80200000000002</v>
          </cell>
        </row>
        <row r="2204">
          <cell r="A2204" t="str">
            <v>NEMVEDRAFT_v1g238389</v>
          </cell>
          <cell r="B2204" t="str">
            <v>thymosin beta homologue</v>
          </cell>
          <cell r="C2204">
            <v>2.92487E-3</v>
          </cell>
          <cell r="D2204">
            <v>31916.25</v>
          </cell>
          <cell r="E2204">
            <v>24410.9</v>
          </cell>
          <cell r="F2204">
            <v>12304.075000000001</v>
          </cell>
          <cell r="G2204">
            <v>16245.95</v>
          </cell>
          <cell r="H2204">
            <v>18953.75</v>
          </cell>
          <cell r="I2204">
            <v>21405.1</v>
          </cell>
          <cell r="J2204">
            <v>11220.315000000001</v>
          </cell>
          <cell r="K2204">
            <v>14452.449999999999</v>
          </cell>
        </row>
        <row r="2205">
          <cell r="A2205" t="str">
            <v>NEMVEDRAFT_v1g202038</v>
          </cell>
          <cell r="B2205" t="str">
            <v>protein</v>
          </cell>
          <cell r="C2205">
            <v>2.9273799999999998E-3</v>
          </cell>
          <cell r="D2205">
            <v>100.79599999999999</v>
          </cell>
          <cell r="E2205">
            <v>58.897499999999994</v>
          </cell>
          <cell r="F2205">
            <v>135.30850000000001</v>
          </cell>
          <cell r="G2205">
            <v>133.01999999999998</v>
          </cell>
          <cell r="H2205">
            <v>128.3415</v>
          </cell>
          <cell r="I2205">
            <v>57.773300000000006</v>
          </cell>
          <cell r="J2205">
            <v>153.96550000000002</v>
          </cell>
          <cell r="K2205">
            <v>141.98355000000001</v>
          </cell>
        </row>
        <row r="2206">
          <cell r="A2206" t="str">
            <v>NEMVEDRAFT_v1g218706</v>
          </cell>
          <cell r="B2206" t="str">
            <v>predicted protein</v>
          </cell>
          <cell r="C2206">
            <v>2.9559600000000001E-3</v>
          </cell>
          <cell r="D2206">
            <v>17.882000000000001</v>
          </cell>
          <cell r="E2206">
            <v>9.2213200000000004</v>
          </cell>
          <cell r="F2206">
            <v>3.2123400000000002</v>
          </cell>
          <cell r="G2206">
            <v>3.6159249999999998</v>
          </cell>
          <cell r="H2206">
            <v>13.326895</v>
          </cell>
          <cell r="I2206">
            <v>7.4636149999999999</v>
          </cell>
          <cell r="J2206">
            <v>3.8442699999999999</v>
          </cell>
          <cell r="K2206">
            <v>7.9125300000000003</v>
          </cell>
        </row>
        <row r="2207">
          <cell r="A2207" t="str">
            <v>NEMVEDRAFT_v1g242705</v>
          </cell>
          <cell r="B2207" t="str">
            <v>protein phosphatase regulatory subunit 3d-like</v>
          </cell>
          <cell r="C2207">
            <v>2.95809E-3</v>
          </cell>
          <cell r="D2207">
            <v>169.345</v>
          </cell>
          <cell r="E2207">
            <v>152.786</v>
          </cell>
          <cell r="F2207">
            <v>53.575499999999998</v>
          </cell>
          <cell r="G2207">
            <v>75.936199999999999</v>
          </cell>
          <cell r="H2207">
            <v>116.64840000000001</v>
          </cell>
          <cell r="I2207">
            <v>117.846</v>
          </cell>
          <cell r="J2207">
            <v>77.95035</v>
          </cell>
          <cell r="K2207">
            <v>80.61160000000001</v>
          </cell>
        </row>
        <row r="2208">
          <cell r="A2208" t="str">
            <v>NEMVEDRAFT_v1g204950</v>
          </cell>
          <cell r="B2208" t="str">
            <v>f-box only protein 41</v>
          </cell>
          <cell r="C2208">
            <v>2.95809E-3</v>
          </cell>
          <cell r="D2208">
            <v>106.32235</v>
          </cell>
          <cell r="E2208">
            <v>57.84075</v>
          </cell>
          <cell r="F2208">
            <v>78.549849999999992</v>
          </cell>
          <cell r="G2208">
            <v>49.2042</v>
          </cell>
          <cell r="H2208">
            <v>193.56950000000001</v>
          </cell>
          <cell r="I2208">
            <v>113.27365</v>
          </cell>
          <cell r="J2208">
            <v>90.56389999999999</v>
          </cell>
          <cell r="K2208">
            <v>60.669899999999998</v>
          </cell>
        </row>
        <row r="2209">
          <cell r="A2209" t="str">
            <v>NEMVEDRAFT_v1g205768</v>
          </cell>
          <cell r="B2209" t="str">
            <v>homeobox protein orthopedia b-like isoform 1</v>
          </cell>
          <cell r="C2209">
            <v>2.95809E-3</v>
          </cell>
          <cell r="D2209">
            <v>1.6736200000000001</v>
          </cell>
          <cell r="E2209">
            <v>2.0117799999999999</v>
          </cell>
          <cell r="F2209">
            <v>3.6610550000000002</v>
          </cell>
          <cell r="G2209">
            <v>20.598300000000002</v>
          </cell>
          <cell r="H2209">
            <v>3.006405</v>
          </cell>
          <cell r="I2209">
            <v>3.106935</v>
          </cell>
          <cell r="J2209">
            <v>1.7345999999999999</v>
          </cell>
          <cell r="K2209">
            <v>4.88652</v>
          </cell>
        </row>
        <row r="2210">
          <cell r="A2210" t="str">
            <v>NEMVEDRAFT_v1g182716</v>
          </cell>
          <cell r="B2210" t="str">
            <v>dolichyldiphosphatase 1 isoform 1</v>
          </cell>
          <cell r="C2210">
            <v>2.9583000000000001E-3</v>
          </cell>
          <cell r="D2210">
            <v>39.616599999999998</v>
          </cell>
          <cell r="E2210">
            <v>84.729549999999989</v>
          </cell>
          <cell r="F2210">
            <v>107.28295</v>
          </cell>
          <cell r="G2210">
            <v>91.756599999999992</v>
          </cell>
          <cell r="H2210">
            <v>36.169350000000001</v>
          </cell>
          <cell r="I2210">
            <v>106.89449999999999</v>
          </cell>
          <cell r="J2210">
            <v>65.425200000000004</v>
          </cell>
          <cell r="K2210">
            <v>53.651949999999999</v>
          </cell>
        </row>
        <row r="2211">
          <cell r="A2211" t="str">
            <v>NEMVEDRAFT_v1g234959</v>
          </cell>
          <cell r="B2211" t="str">
            <v>poly</v>
          </cell>
          <cell r="C2211">
            <v>2.95832E-3</v>
          </cell>
          <cell r="D2211">
            <v>64.32405</v>
          </cell>
          <cell r="E2211">
            <v>27.945799999999998</v>
          </cell>
          <cell r="F2211">
            <v>23.030899999999999</v>
          </cell>
          <cell r="G2211">
            <v>37.258250000000004</v>
          </cell>
          <cell r="H2211">
            <v>82.733100000000007</v>
          </cell>
          <cell r="I2211">
            <v>31.060649999999999</v>
          </cell>
          <cell r="J2211">
            <v>44.753349999999998</v>
          </cell>
          <cell r="K2211">
            <v>54.07255</v>
          </cell>
        </row>
        <row r="2212">
          <cell r="A2212" t="str">
            <v>NEMVEDRAFT_v1g99173</v>
          </cell>
          <cell r="B2212" t="str">
            <v>e3 ubiquitin-protein ligase rnf216</v>
          </cell>
          <cell r="C2212">
            <v>2.96313E-3</v>
          </cell>
          <cell r="D2212">
            <v>28.4741</v>
          </cell>
          <cell r="E2212">
            <v>10.708625</v>
          </cell>
          <cell r="F2212">
            <v>11.6411</v>
          </cell>
          <cell r="G2212">
            <v>12.46223</v>
          </cell>
          <cell r="H2212">
            <v>39.157249999999998</v>
          </cell>
          <cell r="I2212">
            <v>9.9107950000000002</v>
          </cell>
          <cell r="J2212">
            <v>17.598649999999999</v>
          </cell>
          <cell r="K2212">
            <v>22.422400000000003</v>
          </cell>
        </row>
        <row r="2213">
          <cell r="A2213" t="str">
            <v>NEMVEDRAFT_v1g81</v>
          </cell>
          <cell r="B2213" t="str">
            <v>f-box only protein 10</v>
          </cell>
          <cell r="C2213">
            <v>2.9688499999999999E-3</v>
          </cell>
          <cell r="D2213">
            <v>67.255899999999997</v>
          </cell>
          <cell r="E2213">
            <v>33.362700000000004</v>
          </cell>
          <cell r="F2213">
            <v>35.623149999999995</v>
          </cell>
          <cell r="G2213">
            <v>35.062849999999997</v>
          </cell>
          <cell r="H2213">
            <v>83.5565</v>
          </cell>
          <cell r="I2213">
            <v>19.24905</v>
          </cell>
          <cell r="J2213">
            <v>50.694199999999995</v>
          </cell>
          <cell r="K2213">
            <v>61.4148</v>
          </cell>
        </row>
        <row r="2214">
          <cell r="A2214" t="str">
            <v>NEMVEDRAFT_v1g168498</v>
          </cell>
          <cell r="B2214" t="str">
            <v>bone morphogenetic protein 2</v>
          </cell>
          <cell r="C2214">
            <v>2.9734000000000002E-3</v>
          </cell>
          <cell r="D2214">
            <v>143.71449999999999</v>
          </cell>
          <cell r="E2214">
            <v>90.428449999999998</v>
          </cell>
          <cell r="F2214">
            <v>142.88150000000002</v>
          </cell>
          <cell r="G2214">
            <v>204.88850000000002</v>
          </cell>
          <cell r="H2214">
            <v>216.05450000000002</v>
          </cell>
          <cell r="I2214">
            <v>63.362300000000005</v>
          </cell>
          <cell r="J2214">
            <v>145.6105</v>
          </cell>
          <cell r="K2214">
            <v>146.3425</v>
          </cell>
        </row>
        <row r="2215">
          <cell r="A2215" t="str">
            <v>NEMVEDRAFT_v1g230758</v>
          </cell>
          <cell r="B2215" t="str">
            <v>kelch-like protein 20</v>
          </cell>
          <cell r="C2215">
            <v>2.99183E-3</v>
          </cell>
          <cell r="D2215">
            <v>82.62745000000001</v>
          </cell>
          <cell r="E2215">
            <v>29.558300000000003</v>
          </cell>
          <cell r="F2215">
            <v>79.207499999999996</v>
          </cell>
          <cell r="G2215">
            <v>38.162500000000001</v>
          </cell>
          <cell r="H2215">
            <v>202.2585</v>
          </cell>
          <cell r="I2215">
            <v>86.613400000000013</v>
          </cell>
          <cell r="J2215">
            <v>90.936350000000004</v>
          </cell>
          <cell r="K2215">
            <v>47.945650000000001</v>
          </cell>
        </row>
        <row r="2216">
          <cell r="A2216" t="str">
            <v>NEMVEDRAFT_v1g61262</v>
          </cell>
          <cell r="B2216" t="str">
            <v>arsenite methyltransferase</v>
          </cell>
          <cell r="C2216">
            <v>2.9979400000000002E-3</v>
          </cell>
          <cell r="D2216">
            <v>215.01599999999999</v>
          </cell>
          <cell r="E2216">
            <v>110.60849999999999</v>
          </cell>
          <cell r="F2216">
            <v>109.43549999999999</v>
          </cell>
          <cell r="G2216">
            <v>120.36080000000001</v>
          </cell>
          <cell r="H2216">
            <v>194.90449999999998</v>
          </cell>
          <cell r="I2216">
            <v>115.48599999999999</v>
          </cell>
          <cell r="J2216">
            <v>99.859250000000003</v>
          </cell>
          <cell r="K2216">
            <v>66.447499999999991</v>
          </cell>
        </row>
        <row r="2217">
          <cell r="A2217" t="str">
            <v>NEMVEDRAFT_v1g238351</v>
          </cell>
          <cell r="B2217" t="str">
            <v>sparc-like protein 1-like</v>
          </cell>
          <cell r="C2217">
            <v>3.00797E-3</v>
          </cell>
          <cell r="D2217">
            <v>3485.355</v>
          </cell>
          <cell r="E2217">
            <v>3467.8599999999997</v>
          </cell>
          <cell r="F2217">
            <v>1256.9904999999999</v>
          </cell>
          <cell r="G2217">
            <v>3718.96</v>
          </cell>
          <cell r="H2217">
            <v>2009.42</v>
          </cell>
          <cell r="I2217">
            <v>1629.415</v>
          </cell>
          <cell r="J2217">
            <v>1101.155</v>
          </cell>
          <cell r="K2217">
            <v>3628.77</v>
          </cell>
        </row>
        <row r="2218">
          <cell r="A2218" t="str">
            <v>NEMVEDRAFT_v1g110131</v>
          </cell>
          <cell r="B2218" t="str">
            <v>protein</v>
          </cell>
          <cell r="C2218">
            <v>3.0446599999999998E-3</v>
          </cell>
          <cell r="D2218">
            <v>28.318600000000004</v>
          </cell>
          <cell r="E2218">
            <v>29.7697</v>
          </cell>
          <cell r="F2218">
            <v>5.3180550000000002</v>
          </cell>
          <cell r="G2218">
            <v>18.144279999999998</v>
          </cell>
          <cell r="H2218">
            <v>25.938400000000001</v>
          </cell>
          <cell r="I2218">
            <v>27.337499999999999</v>
          </cell>
          <cell r="J2218">
            <v>8.4229400000000005</v>
          </cell>
          <cell r="K2218">
            <v>13.369300000000001</v>
          </cell>
        </row>
        <row r="2219">
          <cell r="A2219" t="str">
            <v>NEMVEDRAFT_v1g238422</v>
          </cell>
          <cell r="B2219" t="str">
            <v>predicted protein</v>
          </cell>
          <cell r="C2219">
            <v>3.05464E-3</v>
          </cell>
          <cell r="D2219">
            <v>74.167349999999999</v>
          </cell>
          <cell r="E2219">
            <v>121.7795</v>
          </cell>
          <cell r="F2219">
            <v>133.7542</v>
          </cell>
          <cell r="G2219">
            <v>181.31599999999997</v>
          </cell>
          <cell r="H2219">
            <v>53.82235</v>
          </cell>
          <cell r="I2219">
            <v>155.20699999999999</v>
          </cell>
          <cell r="J2219">
            <v>125.0215</v>
          </cell>
          <cell r="K2219">
            <v>127.01750000000001</v>
          </cell>
        </row>
        <row r="2220">
          <cell r="A2220" t="str">
            <v>NEMVEDRAFT_v1g212579</v>
          </cell>
          <cell r="B2220" t="str">
            <v>predicted protein</v>
          </cell>
          <cell r="C2220">
            <v>3.0594400000000001E-3</v>
          </cell>
          <cell r="D2220">
            <v>50.298699999999997</v>
          </cell>
          <cell r="E2220">
            <v>17.331099999999999</v>
          </cell>
          <cell r="F2220">
            <v>21.97805</v>
          </cell>
          <cell r="G2220">
            <v>28.282699999999998</v>
          </cell>
          <cell r="H2220">
            <v>41.192349999999998</v>
          </cell>
          <cell r="I2220">
            <v>11.759295</v>
          </cell>
          <cell r="J2220">
            <v>30.993699999999997</v>
          </cell>
          <cell r="K2220">
            <v>39.66245</v>
          </cell>
        </row>
        <row r="2221">
          <cell r="A2221" t="str">
            <v>NEMVEDRAFT_v1g188006</v>
          </cell>
          <cell r="B2221" t="str">
            <v>ankyrin repeat and lem domain-containing protein 1-like</v>
          </cell>
          <cell r="C2221">
            <v>3.0594400000000001E-3</v>
          </cell>
          <cell r="D2221">
            <v>18.894750000000002</v>
          </cell>
          <cell r="E2221">
            <v>24.415349999999997</v>
          </cell>
          <cell r="F2221">
            <v>36.346550000000001</v>
          </cell>
          <cell r="G2221">
            <v>65.67025000000001</v>
          </cell>
          <cell r="H2221">
            <v>27.039200000000001</v>
          </cell>
          <cell r="I2221">
            <v>41.552750000000003</v>
          </cell>
          <cell r="J2221">
            <v>59.729200000000006</v>
          </cell>
          <cell r="K2221">
            <v>58.117800000000003</v>
          </cell>
        </row>
        <row r="2222">
          <cell r="A2222" t="str">
            <v>NEMVEDRAFT_v1g214761</v>
          </cell>
          <cell r="B2222" t="str">
            <v>protein</v>
          </cell>
          <cell r="C2222">
            <v>3.0594400000000001E-3</v>
          </cell>
          <cell r="D2222">
            <v>10235.645</v>
          </cell>
          <cell r="E2222">
            <v>8446.9950000000008</v>
          </cell>
          <cell r="F2222">
            <v>1725.9250000000002</v>
          </cell>
          <cell r="G2222">
            <v>626.79099999999994</v>
          </cell>
          <cell r="H2222">
            <v>3511.9749999999999</v>
          </cell>
          <cell r="I2222">
            <v>824.25299999999993</v>
          </cell>
          <cell r="J2222">
            <v>546.9</v>
          </cell>
          <cell r="K2222">
            <v>1295.5119999999999</v>
          </cell>
        </row>
        <row r="2223">
          <cell r="A2223" t="str">
            <v>NEMVEDRAFT_v1g242625</v>
          </cell>
          <cell r="B2223" t="str">
            <v>acylglycerol mitochondrial</v>
          </cell>
          <cell r="C2223">
            <v>3.0651599999999999E-3</v>
          </cell>
          <cell r="D2223">
            <v>256.75150000000002</v>
          </cell>
          <cell r="E2223">
            <v>512.41</v>
          </cell>
          <cell r="F2223">
            <v>669.86599999999999</v>
          </cell>
          <cell r="G2223">
            <v>581.85699999999997</v>
          </cell>
          <cell r="H2223">
            <v>277.19400000000002</v>
          </cell>
          <cell r="I2223">
            <v>603.452</v>
          </cell>
          <cell r="J2223">
            <v>530.80150000000003</v>
          </cell>
          <cell r="K2223">
            <v>469.21299999999997</v>
          </cell>
        </row>
        <row r="2224">
          <cell r="A2224" t="str">
            <v>NEMVEDRAFT_v1g120663</v>
          </cell>
          <cell r="B2224" t="str">
            <v>smoothelin-like protein 1-like</v>
          </cell>
          <cell r="C2224">
            <v>3.0678099999999998E-3</v>
          </cell>
          <cell r="D2224">
            <v>133.86949999999999</v>
          </cell>
          <cell r="E2224">
            <v>73.715800000000002</v>
          </cell>
          <cell r="F2224">
            <v>75.044199999999989</v>
          </cell>
          <cell r="G2224">
            <v>75.032899999999998</v>
          </cell>
          <cell r="H2224">
            <v>137.2525</v>
          </cell>
          <cell r="I2224">
            <v>37.8035</v>
          </cell>
          <cell r="J2224">
            <v>69.801000000000002</v>
          </cell>
          <cell r="K2224">
            <v>89.493549999999999</v>
          </cell>
        </row>
        <row r="2225">
          <cell r="A2225" t="str">
            <v>NEMVEDRAFT_v1g48313</v>
          </cell>
          <cell r="B2225" t="str">
            <v>nk2 homeobox 2</v>
          </cell>
          <cell r="C2225">
            <v>3.0711200000000001E-3</v>
          </cell>
          <cell r="D2225">
            <v>197.7045</v>
          </cell>
          <cell r="E2225">
            <v>29.307850000000002</v>
          </cell>
          <cell r="F2225">
            <v>31.603349999999999</v>
          </cell>
          <cell r="G2225">
            <v>27.959400000000002</v>
          </cell>
          <cell r="H2225">
            <v>108.71705</v>
          </cell>
          <cell r="I2225">
            <v>19.882649999999998</v>
          </cell>
          <cell r="J2225">
            <v>26.766500000000001</v>
          </cell>
          <cell r="K2225">
            <v>75.625349999999997</v>
          </cell>
        </row>
        <row r="2226">
          <cell r="A2226" t="str">
            <v>NEMVEDRAFT_v1g244950</v>
          </cell>
          <cell r="B2226" t="str">
            <v>predicted protein</v>
          </cell>
          <cell r="C2226">
            <v>3.0809600000000002E-3</v>
          </cell>
          <cell r="D2226">
            <v>2887.74</v>
          </cell>
          <cell r="E2226">
            <v>1860.13</v>
          </cell>
          <cell r="F2226">
            <v>1088.8600000000001</v>
          </cell>
          <cell r="G2226">
            <v>1359.9349999999999</v>
          </cell>
          <cell r="H2226">
            <v>1830.88</v>
          </cell>
          <cell r="I2226">
            <v>1967.7649999999999</v>
          </cell>
          <cell r="J2226">
            <v>1055.5214999999998</v>
          </cell>
          <cell r="K2226">
            <v>1346.27</v>
          </cell>
        </row>
        <row r="2227">
          <cell r="A2227" t="str">
            <v>NEMVEDRAFT_v1g101645</v>
          </cell>
          <cell r="B2227" t="str">
            <v>dickkopf-related protein 3 isoform 1</v>
          </cell>
          <cell r="C2227">
            <v>3.0926299999999999E-3</v>
          </cell>
          <cell r="D2227">
            <v>58.51135</v>
          </cell>
          <cell r="E2227">
            <v>154.39100000000002</v>
          </cell>
          <cell r="F2227">
            <v>85.226799999999997</v>
          </cell>
          <cell r="G2227">
            <v>90.464399999999998</v>
          </cell>
          <cell r="H2227">
            <v>49.514700000000005</v>
          </cell>
          <cell r="I2227">
            <v>91.220100000000002</v>
          </cell>
          <cell r="J2227">
            <v>106.0736</v>
          </cell>
          <cell r="K2227">
            <v>170.9965</v>
          </cell>
        </row>
        <row r="2228">
          <cell r="A2228" t="str">
            <v>NEMVEDRAFT_v1g47103</v>
          </cell>
          <cell r="B2228" t="str">
            <v>interferon regulatory factor 2</v>
          </cell>
          <cell r="C2228">
            <v>3.10363E-3</v>
          </cell>
          <cell r="D2228">
            <v>32.150750000000002</v>
          </cell>
          <cell r="E2228">
            <v>19.89865</v>
          </cell>
          <cell r="F2228">
            <v>12.143549999999999</v>
          </cell>
          <cell r="G2228">
            <v>19.17775</v>
          </cell>
          <cell r="H2228">
            <v>34.208199999999998</v>
          </cell>
          <cell r="I2228">
            <v>6.8387399999999996</v>
          </cell>
          <cell r="J2228">
            <v>10.7827</v>
          </cell>
          <cell r="K2228">
            <v>14.089270000000001</v>
          </cell>
        </row>
        <row r="2229">
          <cell r="A2229" t="str">
            <v>NEMVEDRAFT_v1g118993</v>
          </cell>
          <cell r="B2229" t="str">
            <v>protein</v>
          </cell>
          <cell r="C2229">
            <v>3.1082200000000001E-3</v>
          </cell>
          <cell r="D2229">
            <v>44.197550000000007</v>
          </cell>
          <cell r="E2229">
            <v>31.319600000000001</v>
          </cell>
          <cell r="F2229">
            <v>22.8813</v>
          </cell>
          <cell r="G2229">
            <v>14.076699999999999</v>
          </cell>
          <cell r="H2229">
            <v>48.432450000000003</v>
          </cell>
          <cell r="I2229">
            <v>18.650300000000001</v>
          </cell>
          <cell r="J2229">
            <v>16.736600000000003</v>
          </cell>
          <cell r="K2229">
            <v>20.066499999999998</v>
          </cell>
        </row>
        <row r="2230">
          <cell r="A2230" t="str">
            <v>NEMVEDRAFT_v1g107650</v>
          </cell>
          <cell r="B2230" t="str">
            <v>patatin-like phospholipase domain-containing protein 2</v>
          </cell>
          <cell r="C2230">
            <v>3.11261E-3</v>
          </cell>
          <cell r="D2230">
            <v>90.641649999999998</v>
          </cell>
          <cell r="E2230">
            <v>50.19285</v>
          </cell>
          <cell r="F2230">
            <v>39.995899999999999</v>
          </cell>
          <cell r="G2230">
            <v>52.690799999999996</v>
          </cell>
          <cell r="H2230">
            <v>113.217</v>
          </cell>
          <cell r="I2230">
            <v>35.4435</v>
          </cell>
          <cell r="J2230">
            <v>55.403149999999997</v>
          </cell>
          <cell r="K2230">
            <v>72.848799999999997</v>
          </cell>
        </row>
        <row r="2231">
          <cell r="A2231" t="str">
            <v>NEMVEDRAFT_v1g203012</v>
          </cell>
          <cell r="B2231" t="str">
            <v>leishmanolysin-like peptidase-like</v>
          </cell>
          <cell r="C2231">
            <v>3.1182599999999999E-3</v>
          </cell>
          <cell r="D2231">
            <v>65.203800000000001</v>
          </cell>
          <cell r="E2231">
            <v>34.568199999999997</v>
          </cell>
          <cell r="F2231">
            <v>21.8705</v>
          </cell>
          <cell r="G2231">
            <v>38.227150000000002</v>
          </cell>
          <cell r="H2231">
            <v>55.820499999999996</v>
          </cell>
          <cell r="I2231">
            <v>27.293950000000002</v>
          </cell>
          <cell r="J2231">
            <v>23.784300000000002</v>
          </cell>
          <cell r="K2231">
            <v>49.4604</v>
          </cell>
        </row>
        <row r="2232">
          <cell r="A2232" t="str">
            <v>NEMVEDRAFT_v1g20161</v>
          </cell>
          <cell r="B2232" t="str">
            <v>protocadherin fat 1</v>
          </cell>
          <cell r="C2232">
            <v>3.1253800000000001E-3</v>
          </cell>
          <cell r="D2232">
            <v>267.41950000000003</v>
          </cell>
          <cell r="E2232">
            <v>352.375</v>
          </cell>
          <cell r="F2232">
            <v>687.05150000000003</v>
          </cell>
          <cell r="G2232">
            <v>846.93349999999998</v>
          </cell>
          <cell r="H2232">
            <v>326.37900000000002</v>
          </cell>
          <cell r="I2232">
            <v>241.69600000000003</v>
          </cell>
          <cell r="J2232">
            <v>527.07299999999998</v>
          </cell>
          <cell r="K2232">
            <v>865.77</v>
          </cell>
        </row>
        <row r="2233">
          <cell r="A2233" t="str">
            <v>NEMVEDRAFT_v1g244378</v>
          </cell>
          <cell r="B2233" t="str">
            <v>protein</v>
          </cell>
          <cell r="C2233">
            <v>3.1281899999999999E-3</v>
          </cell>
          <cell r="D2233">
            <v>71.787849999999992</v>
          </cell>
          <cell r="E2233">
            <v>77.645450000000011</v>
          </cell>
          <cell r="F2233">
            <v>34.109850000000002</v>
          </cell>
          <cell r="G2233">
            <v>49.010249999999999</v>
          </cell>
          <cell r="H2233">
            <v>54.189300000000003</v>
          </cell>
          <cell r="I2233">
            <v>45.883250000000004</v>
          </cell>
          <cell r="J2233">
            <v>22.174700000000001</v>
          </cell>
          <cell r="K2233">
            <v>19.446300000000001</v>
          </cell>
        </row>
        <row r="2234">
          <cell r="A2234" t="str">
            <v>NEMVEDRAFT_v1g136666</v>
          </cell>
          <cell r="B2234" t="str">
            <v>ras gtpase-activating-like protein iqgap1</v>
          </cell>
          <cell r="C2234">
            <v>3.1348000000000001E-3</v>
          </cell>
          <cell r="D2234">
            <v>102.93170000000001</v>
          </cell>
          <cell r="E2234">
            <v>51.186999999999998</v>
          </cell>
          <cell r="F2234">
            <v>32.727550000000001</v>
          </cell>
          <cell r="G2234">
            <v>51.528949999999995</v>
          </cell>
          <cell r="H2234">
            <v>81.320949999999996</v>
          </cell>
          <cell r="I2234">
            <v>37.777299999999997</v>
          </cell>
          <cell r="J2234">
            <v>43.141149999999996</v>
          </cell>
          <cell r="K2234">
            <v>56.157499999999999</v>
          </cell>
        </row>
        <row r="2235">
          <cell r="A2235" t="str">
            <v>NEMVEDRAFT_v1g112968</v>
          </cell>
          <cell r="B2235" t="str">
            <v>protein</v>
          </cell>
          <cell r="C2235">
            <v>3.1357199999999998E-3</v>
          </cell>
          <cell r="D2235">
            <v>397.88650000000001</v>
          </cell>
          <cell r="E2235">
            <v>473.935</v>
          </cell>
          <cell r="F2235">
            <v>295.52350000000001</v>
          </cell>
          <cell r="G2235">
            <v>113.5188</v>
          </cell>
          <cell r="H2235">
            <v>440.19100000000003</v>
          </cell>
          <cell r="I2235">
            <v>607.23</v>
          </cell>
          <cell r="J2235">
            <v>391.74349999999998</v>
          </cell>
          <cell r="K2235">
            <v>191.08449999999999</v>
          </cell>
        </row>
        <row r="2236">
          <cell r="A2236" t="str">
            <v>NEMVEDRAFT_v1g233332</v>
          </cell>
          <cell r="B2236" t="str">
            <v>dbh-like monooxygenase protein 2 homolog</v>
          </cell>
          <cell r="C2236">
            <v>3.13942E-3</v>
          </cell>
          <cell r="D2236">
            <v>86.983649999999997</v>
          </cell>
          <cell r="E2236">
            <v>40.634900000000002</v>
          </cell>
          <cell r="F2236">
            <v>36.478549999999998</v>
          </cell>
          <cell r="G2236">
            <v>91.240350000000007</v>
          </cell>
          <cell r="H2236">
            <v>81.15455</v>
          </cell>
          <cell r="I2236">
            <v>79.989800000000002</v>
          </cell>
          <cell r="J2236">
            <v>45.4773</v>
          </cell>
          <cell r="K2236">
            <v>109.38499999999999</v>
          </cell>
        </row>
        <row r="2237">
          <cell r="A2237" t="str">
            <v>NEMVEDRAFT_v1g92237</v>
          </cell>
          <cell r="B2237" t="str">
            <v>tyrosine-protein kinase transmembrane receptor ror1-like</v>
          </cell>
          <cell r="C2237">
            <v>3.1457899999999999E-3</v>
          </cell>
          <cell r="D2237">
            <v>40.254949999999994</v>
          </cell>
          <cell r="E2237">
            <v>6.0040399999999998</v>
          </cell>
          <cell r="F2237">
            <v>7.0288000000000004</v>
          </cell>
          <cell r="G2237">
            <v>8.9756249999999991</v>
          </cell>
          <cell r="H2237">
            <v>27.335039999999999</v>
          </cell>
          <cell r="I2237">
            <v>6.1877149999999999</v>
          </cell>
          <cell r="J2237">
            <v>5.3262</v>
          </cell>
          <cell r="K2237">
            <v>11.483885000000001</v>
          </cell>
        </row>
        <row r="2238">
          <cell r="A2238" t="str">
            <v>NEMVEDRAFT_v1g81258</v>
          </cell>
          <cell r="B2238" t="str">
            <v>fibroblast growth factor receptor 1 isoform 3 precursor</v>
          </cell>
          <cell r="C2238">
            <v>3.1565899999999999E-3</v>
          </cell>
          <cell r="D2238">
            <v>24.0916</v>
          </cell>
          <cell r="E2238">
            <v>41.871700000000004</v>
          </cell>
          <cell r="F2238">
            <v>61.812650000000005</v>
          </cell>
          <cell r="G2238">
            <v>44.491050000000001</v>
          </cell>
          <cell r="H2238">
            <v>24.967100000000002</v>
          </cell>
          <cell r="I2238">
            <v>25.445500000000003</v>
          </cell>
          <cell r="J2238">
            <v>61.367549999999994</v>
          </cell>
          <cell r="K2238">
            <v>68.261600000000001</v>
          </cell>
        </row>
        <row r="2239">
          <cell r="A2239" t="str">
            <v>NEMVEDRAFT_v1g248067</v>
          </cell>
          <cell r="B2239" t="str">
            <v>trimeric intracellular cation channel type b-like</v>
          </cell>
          <cell r="C2239">
            <v>3.1565899999999999E-3</v>
          </cell>
          <cell r="D2239">
            <v>90.926050000000004</v>
          </cell>
          <cell r="E2239">
            <v>194.40699999999998</v>
          </cell>
          <cell r="F2239">
            <v>174.80849999999998</v>
          </cell>
          <cell r="G2239">
            <v>113.58150000000001</v>
          </cell>
          <cell r="H2239">
            <v>72.502200000000002</v>
          </cell>
          <cell r="I2239">
            <v>193.66200000000001</v>
          </cell>
          <cell r="J2239">
            <v>129.52799999999999</v>
          </cell>
          <cell r="K2239">
            <v>111.3922</v>
          </cell>
        </row>
        <row r="2240">
          <cell r="A2240" t="str">
            <v>NEMVEDRAFT_v1g243872</v>
          </cell>
          <cell r="B2240" t="str">
            <v>predicted protein</v>
          </cell>
          <cell r="C2240">
            <v>3.17177E-3</v>
          </cell>
          <cell r="D2240">
            <v>738.09850000000006</v>
          </cell>
          <cell r="E2240">
            <v>518.96199999999999</v>
          </cell>
          <cell r="F2240">
            <v>329.51850000000002</v>
          </cell>
          <cell r="G2240">
            <v>952.35800000000006</v>
          </cell>
          <cell r="H2240">
            <v>612.05850000000009</v>
          </cell>
          <cell r="I2240">
            <v>433.98899999999998</v>
          </cell>
          <cell r="J2240">
            <v>302.92200000000003</v>
          </cell>
          <cell r="K2240">
            <v>725.70049999999992</v>
          </cell>
        </row>
        <row r="2241">
          <cell r="A2241" t="str">
            <v>NEMVEDRAFT_v1g246145</v>
          </cell>
          <cell r="B2241" t="str">
            <v>predicted protein</v>
          </cell>
          <cell r="C2241">
            <v>3.17177E-3</v>
          </cell>
          <cell r="D2241">
            <v>17.39705</v>
          </cell>
          <cell r="E2241">
            <v>3.37384</v>
          </cell>
          <cell r="F2241">
            <v>2.6560985000000001</v>
          </cell>
          <cell r="G2241">
            <v>2.1954149999999997</v>
          </cell>
          <cell r="H2241">
            <v>11.109774999999999</v>
          </cell>
          <cell r="I2241">
            <v>4.9641199999999994</v>
          </cell>
          <cell r="J2241">
            <v>7.0634199999999998</v>
          </cell>
          <cell r="K2241">
            <v>3.671125</v>
          </cell>
        </row>
        <row r="2242">
          <cell r="A2242" t="str">
            <v>NEMVEDRAFT_v1g239768</v>
          </cell>
          <cell r="B2242" t="str">
            <v>predicted protein</v>
          </cell>
          <cell r="C2242">
            <v>3.1768500000000002E-3</v>
          </cell>
          <cell r="D2242">
            <v>8.9184950000000001</v>
          </cell>
          <cell r="E2242">
            <v>41.159350000000003</v>
          </cell>
          <cell r="F2242">
            <v>45.6434</v>
          </cell>
          <cell r="G2242">
            <v>28.281799999999997</v>
          </cell>
          <cell r="H2242">
            <v>9.3491800000000005</v>
          </cell>
          <cell r="I2242">
            <v>44.183</v>
          </cell>
          <cell r="J2242">
            <v>20.325600000000001</v>
          </cell>
          <cell r="K2242">
            <v>22.967749999999999</v>
          </cell>
        </row>
        <row r="2243">
          <cell r="A2243" t="str">
            <v>NEMVEDRAFT_v1g245490</v>
          </cell>
          <cell r="B2243" t="str">
            <v>sodium potassium-transporting atpase subunit alpha-2</v>
          </cell>
          <cell r="C2243">
            <v>3.1984299999999999E-3</v>
          </cell>
          <cell r="D2243">
            <v>325.8485</v>
          </cell>
          <cell r="E2243">
            <v>46.357150000000004</v>
          </cell>
          <cell r="F2243">
            <v>257.2</v>
          </cell>
          <cell r="G2243">
            <v>106.9323</v>
          </cell>
          <cell r="H2243">
            <v>760.81200000000001</v>
          </cell>
          <cell r="I2243">
            <v>278.96974999999998</v>
          </cell>
          <cell r="J2243">
            <v>257.95050000000003</v>
          </cell>
          <cell r="K2243">
            <v>88.003749999999997</v>
          </cell>
        </row>
        <row r="2244">
          <cell r="A2244" t="str">
            <v>NEMVEDRAFT_v1g80283</v>
          </cell>
          <cell r="B2244" t="str">
            <v>rho gtpase-activating protein 6-like</v>
          </cell>
          <cell r="C2244">
            <v>3.2022600000000002E-3</v>
          </cell>
          <cell r="D2244">
            <v>70.842550000000003</v>
          </cell>
          <cell r="E2244">
            <v>86.804149999999993</v>
          </cell>
          <cell r="F2244">
            <v>181.506</v>
          </cell>
          <cell r="G2244">
            <v>77.09899999999999</v>
          </cell>
          <cell r="H2244">
            <v>50.137650000000001</v>
          </cell>
          <cell r="I2244">
            <v>94.20505</v>
          </cell>
          <cell r="J2244">
            <v>105.84975</v>
          </cell>
          <cell r="K2244">
            <v>58.41375</v>
          </cell>
        </row>
        <row r="2245">
          <cell r="A2245" t="str">
            <v>NEMVEDRAFT_v1g242243</v>
          </cell>
          <cell r="B2245" t="str">
            <v>protein</v>
          </cell>
          <cell r="C2245">
            <v>3.2029300000000001E-3</v>
          </cell>
          <cell r="D2245">
            <v>17.462600000000002</v>
          </cell>
          <cell r="E2245">
            <v>6.0353500000000002</v>
          </cell>
          <cell r="F2245">
            <v>2.6081950000000003</v>
          </cell>
          <cell r="G2245">
            <v>5.1010849999999994</v>
          </cell>
          <cell r="H2245">
            <v>12.41104</v>
          </cell>
          <cell r="I2245">
            <v>8.062339999999999</v>
          </cell>
          <cell r="J2245">
            <v>3.7166250000000001</v>
          </cell>
          <cell r="K2245">
            <v>4.8615700000000004</v>
          </cell>
        </row>
        <row r="2246">
          <cell r="A2246" t="str">
            <v>NEMVEDRAFT_v1g198406</v>
          </cell>
          <cell r="B2246" t="str">
            <v>tRNA-splicing ligase RtcB homolog</v>
          </cell>
          <cell r="C2246">
            <v>3.2033999999999999E-3</v>
          </cell>
          <cell r="D2246">
            <v>57.742000000000004</v>
          </cell>
          <cell r="E2246">
            <v>29.894950000000001</v>
          </cell>
          <cell r="F2246">
            <v>64.797200000000004</v>
          </cell>
          <cell r="G2246">
            <v>76.260300000000001</v>
          </cell>
          <cell r="H2246">
            <v>75.141649999999998</v>
          </cell>
          <cell r="I2246">
            <v>27.892650000000003</v>
          </cell>
          <cell r="J2246">
            <v>72.033050000000003</v>
          </cell>
          <cell r="K2246">
            <v>78.604900000000001</v>
          </cell>
        </row>
        <row r="2247">
          <cell r="A2247" t="str">
            <v>NEMVEDRAFT_v1g214505</v>
          </cell>
          <cell r="B2247" t="str">
            <v>protein</v>
          </cell>
          <cell r="C2247">
            <v>3.2057600000000002E-3</v>
          </cell>
          <cell r="D2247">
            <v>724.19</v>
          </cell>
          <cell r="E2247">
            <v>230.41550000000001</v>
          </cell>
          <cell r="F2247">
            <v>249.74199999999999</v>
          </cell>
          <cell r="G2247">
            <v>214.56700000000001</v>
          </cell>
          <cell r="H2247">
            <v>460.87600000000003</v>
          </cell>
          <cell r="I2247">
            <v>205.1335</v>
          </cell>
          <cell r="J2247">
            <v>58.239400000000003</v>
          </cell>
          <cell r="K2247">
            <v>137.33250000000001</v>
          </cell>
        </row>
        <row r="2248">
          <cell r="A2248" t="str">
            <v>NEMVEDRAFT_v1g105924</v>
          </cell>
          <cell r="B2248" t="str">
            <v>glutamyl aminopeptidase-like</v>
          </cell>
          <cell r="C2248">
            <v>3.20974E-3</v>
          </cell>
          <cell r="D2248">
            <v>78.111950000000007</v>
          </cell>
          <cell r="E2248">
            <v>47.069450000000003</v>
          </cell>
          <cell r="F2248">
            <v>30.968900000000001</v>
          </cell>
          <cell r="G2248">
            <v>48.687899999999999</v>
          </cell>
          <cell r="H2248">
            <v>77.747099999999989</v>
          </cell>
          <cell r="I2248">
            <v>28.543700000000001</v>
          </cell>
          <cell r="J2248">
            <v>40.020849999999996</v>
          </cell>
          <cell r="K2248">
            <v>94.03425</v>
          </cell>
        </row>
        <row r="2249">
          <cell r="A2249" t="str">
            <v>NEMVEDRAFT_v1g86755</v>
          </cell>
          <cell r="B2249" t="str">
            <v>pib</v>
          </cell>
          <cell r="C2249">
            <v>3.2112E-3</v>
          </cell>
          <cell r="D2249">
            <v>72.010800000000003</v>
          </cell>
          <cell r="E2249">
            <v>156.3475</v>
          </cell>
          <cell r="F2249">
            <v>243.29649999999998</v>
          </cell>
          <cell r="G2249">
            <v>138.702</v>
          </cell>
          <cell r="H2249">
            <v>83.60915</v>
          </cell>
          <cell r="I2249">
            <v>138.45749999999998</v>
          </cell>
          <cell r="J2249">
            <v>149.369</v>
          </cell>
          <cell r="K2249">
            <v>101.94319999999999</v>
          </cell>
        </row>
        <row r="2250">
          <cell r="A2250" t="str">
            <v>NEMVEDRAFT_v1g213947</v>
          </cell>
          <cell r="B2250" t="str">
            <v>protein</v>
          </cell>
          <cell r="C2250">
            <v>3.2134400000000001E-3</v>
          </cell>
          <cell r="D2250">
            <v>6.9154399999999994</v>
          </cell>
          <cell r="E2250">
            <v>1.98047</v>
          </cell>
          <cell r="F2250">
            <v>15.75085</v>
          </cell>
          <cell r="G2250">
            <v>15.303229999999999</v>
          </cell>
          <cell r="H2250">
            <v>22.987449999999999</v>
          </cell>
          <cell r="I2250">
            <v>14.2849</v>
          </cell>
          <cell r="J2250">
            <v>36.918849999999999</v>
          </cell>
          <cell r="K2250">
            <v>33.361000000000004</v>
          </cell>
        </row>
        <row r="2251">
          <cell r="A2251" t="str">
            <v>NEMVEDRAFT_v1g72697</v>
          </cell>
          <cell r="B2251" t="str">
            <v>--</v>
          </cell>
          <cell r="C2251">
            <v>3.2230100000000001E-3</v>
          </cell>
          <cell r="D2251">
            <v>1</v>
          </cell>
          <cell r="E2251">
            <v>8.0471350000000008</v>
          </cell>
          <cell r="F2251">
            <v>3.1585750000000004</v>
          </cell>
          <cell r="G2251">
            <v>1.2102550000000001</v>
          </cell>
          <cell r="H2251">
            <v>1.1783649999999999</v>
          </cell>
          <cell r="I2251">
            <v>6.2313049999999999</v>
          </cell>
          <cell r="J2251">
            <v>1.242275</v>
          </cell>
          <cell r="K2251">
            <v>1</v>
          </cell>
        </row>
        <row r="2252">
          <cell r="A2252" t="str">
            <v>NEMVEDRAFT_v1g239660</v>
          </cell>
          <cell r="B2252" t="str">
            <v>acid sphingomyelinase-like phosphodiesterase 3b-like</v>
          </cell>
          <cell r="C2252">
            <v>3.22317E-3</v>
          </cell>
          <cell r="D2252">
            <v>491.03050000000002</v>
          </cell>
          <cell r="E2252">
            <v>238.76050000000001</v>
          </cell>
          <cell r="F2252">
            <v>186.48050000000001</v>
          </cell>
          <cell r="G2252">
            <v>234.45949999999999</v>
          </cell>
          <cell r="H2252">
            <v>397.09799999999996</v>
          </cell>
          <cell r="I2252">
            <v>225.82400000000001</v>
          </cell>
          <cell r="J2252">
            <v>227.035</v>
          </cell>
          <cell r="K2252">
            <v>271.774</v>
          </cell>
        </row>
        <row r="2253">
          <cell r="A2253" t="str">
            <v>NEMVEDRAFT_v1g127233</v>
          </cell>
          <cell r="B2253" t="str">
            <v>protein fam136a-like</v>
          </cell>
          <cell r="C2253">
            <v>3.22953E-3</v>
          </cell>
          <cell r="D2253">
            <v>21.20675</v>
          </cell>
          <cell r="E2253">
            <v>41.22195</v>
          </cell>
          <cell r="F2253">
            <v>105.62035</v>
          </cell>
          <cell r="G2253">
            <v>66.572699999999998</v>
          </cell>
          <cell r="H2253">
            <v>25.078049999999998</v>
          </cell>
          <cell r="I2253">
            <v>52.817899999999995</v>
          </cell>
          <cell r="J2253">
            <v>60.958449999999999</v>
          </cell>
          <cell r="K2253">
            <v>35.271349999999998</v>
          </cell>
        </row>
        <row r="2254">
          <cell r="A2254" t="str">
            <v>NEMVEDRAFT_v1g211571</v>
          </cell>
          <cell r="B2254" t="str">
            <v>protein</v>
          </cell>
          <cell r="C2254">
            <v>3.27532E-3</v>
          </cell>
          <cell r="D2254">
            <v>7.6139000000000001</v>
          </cell>
          <cell r="E2254">
            <v>1.1497199999999999</v>
          </cell>
          <cell r="F2254">
            <v>21.337699999999998</v>
          </cell>
          <cell r="G2254">
            <v>1.274905</v>
          </cell>
          <cell r="H2254">
            <v>65.151150000000001</v>
          </cell>
          <cell r="I2254">
            <v>34.243200000000002</v>
          </cell>
          <cell r="J2254">
            <v>23.039400000000001</v>
          </cell>
          <cell r="K2254">
            <v>1</v>
          </cell>
        </row>
        <row r="2255">
          <cell r="A2255" t="str">
            <v>NEMVEDRAFT_v1g114506</v>
          </cell>
          <cell r="B2255" t="str">
            <v>predicted protein</v>
          </cell>
          <cell r="C2255">
            <v>3.2790900000000001E-3</v>
          </cell>
          <cell r="D2255">
            <v>111.3596</v>
          </cell>
          <cell r="E2255">
            <v>70.936849999999993</v>
          </cell>
          <cell r="F2255">
            <v>40.319499999999998</v>
          </cell>
          <cell r="G2255">
            <v>35.579149999999998</v>
          </cell>
          <cell r="H2255">
            <v>85.557549999999992</v>
          </cell>
          <cell r="I2255">
            <v>78.245900000000006</v>
          </cell>
          <cell r="J2255">
            <v>43.112350000000006</v>
          </cell>
          <cell r="K2255">
            <v>38.718000000000004</v>
          </cell>
        </row>
        <row r="2256">
          <cell r="A2256" t="str">
            <v>NEMVEDRAFT_v1g104852</v>
          </cell>
          <cell r="B2256" t="str">
            <v>serine threonine-protein kinase d3</v>
          </cell>
          <cell r="C2256">
            <v>3.3039200000000001E-3</v>
          </cell>
          <cell r="D2256">
            <v>169.7475</v>
          </cell>
          <cell r="E2256">
            <v>346.24549999999999</v>
          </cell>
          <cell r="F2256">
            <v>336.78149999999999</v>
          </cell>
          <cell r="G2256">
            <v>263.58600000000001</v>
          </cell>
          <cell r="H2256">
            <v>180.7355</v>
          </cell>
          <cell r="I2256">
            <v>373.678</v>
          </cell>
          <cell r="J2256">
            <v>514.95150000000001</v>
          </cell>
          <cell r="K2256">
            <v>414.75900000000001</v>
          </cell>
        </row>
        <row r="2257">
          <cell r="A2257" t="str">
            <v>NEMVEDRAFT_v1g200212</v>
          </cell>
          <cell r="B2257" t="str">
            <v>guanylate-binding protein 6-like</v>
          </cell>
          <cell r="C2257">
            <v>3.3145200000000001E-3</v>
          </cell>
          <cell r="D2257">
            <v>237.916</v>
          </cell>
          <cell r="E2257">
            <v>131.0085</v>
          </cell>
          <cell r="F2257">
            <v>114.0425</v>
          </cell>
          <cell r="G2257">
            <v>144.64350000000002</v>
          </cell>
          <cell r="H2257">
            <v>280.26149999999996</v>
          </cell>
          <cell r="I2257">
            <v>91.740549999999999</v>
          </cell>
          <cell r="J2257">
            <v>162.74549999999999</v>
          </cell>
          <cell r="K2257">
            <v>221.30500000000001</v>
          </cell>
        </row>
        <row r="2258">
          <cell r="A2258" t="str">
            <v>NEMVEDRAFT_v1g134591</v>
          </cell>
          <cell r="B2258" t="str">
            <v>protein</v>
          </cell>
          <cell r="C2258">
            <v>3.3302700000000002E-3</v>
          </cell>
          <cell r="D2258">
            <v>178.32079999999999</v>
          </cell>
          <cell r="E2258">
            <v>113.9205</v>
          </cell>
          <cell r="F2258">
            <v>30.63355</v>
          </cell>
          <cell r="G2258">
            <v>75.936199999999999</v>
          </cell>
          <cell r="H2258">
            <v>52.397549999999995</v>
          </cell>
          <cell r="I2258">
            <v>11.74775</v>
          </cell>
          <cell r="J2258">
            <v>2.3544749999999999</v>
          </cell>
          <cell r="K2258">
            <v>2.8808950000000002</v>
          </cell>
        </row>
        <row r="2259">
          <cell r="A2259" t="str">
            <v>NEMVEDRAFT_v1g223929</v>
          </cell>
          <cell r="B2259" t="str">
            <v>cytosolic non-specific dipeptidase-like</v>
          </cell>
          <cell r="C2259">
            <v>3.3450400000000001E-3</v>
          </cell>
          <cell r="D2259">
            <v>122.10704999999999</v>
          </cell>
          <cell r="E2259">
            <v>111.971</v>
          </cell>
          <cell r="F2259">
            <v>50.560649999999995</v>
          </cell>
          <cell r="G2259">
            <v>70.255049999999997</v>
          </cell>
          <cell r="H2259">
            <v>137.99850000000001</v>
          </cell>
          <cell r="I2259">
            <v>105.514</v>
          </cell>
          <cell r="J2259">
            <v>67.537450000000007</v>
          </cell>
          <cell r="K2259">
            <v>64.487200000000001</v>
          </cell>
        </row>
        <row r="2260">
          <cell r="A2260" t="str">
            <v>NEMVEDRAFT_v1g94265</v>
          </cell>
          <cell r="B2260" t="str">
            <v>tigger transposable element derived 6-like</v>
          </cell>
          <cell r="C2260">
            <v>3.3560299999999999E-3</v>
          </cell>
          <cell r="D2260">
            <v>27.086950000000002</v>
          </cell>
          <cell r="E2260">
            <v>7.2721650000000002</v>
          </cell>
          <cell r="F2260">
            <v>12.59225</v>
          </cell>
          <cell r="G2260">
            <v>17.821899999999999</v>
          </cell>
          <cell r="H2260">
            <v>39.891100000000002</v>
          </cell>
          <cell r="I2260">
            <v>13.017749999999999</v>
          </cell>
          <cell r="J2260">
            <v>17.23405</v>
          </cell>
          <cell r="K2260">
            <v>23.6877</v>
          </cell>
        </row>
        <row r="2261">
          <cell r="A2261" t="str">
            <v>NEMVEDRAFT_v1g170793</v>
          </cell>
          <cell r="B2261" t="str">
            <v>protein phosphatase 1 regulatory subunit 16a</v>
          </cell>
          <cell r="C2261">
            <v>3.3688099999999999E-3</v>
          </cell>
          <cell r="D2261">
            <v>123.672</v>
          </cell>
          <cell r="E2261">
            <v>24.47805</v>
          </cell>
          <cell r="F2261">
            <v>54.981300000000005</v>
          </cell>
          <cell r="G2261">
            <v>100.21514999999999</v>
          </cell>
          <cell r="H2261">
            <v>104.749</v>
          </cell>
          <cell r="I2261">
            <v>65.826899999999995</v>
          </cell>
          <cell r="J2261">
            <v>71.74369999999999</v>
          </cell>
          <cell r="K2261">
            <v>56.899000000000001</v>
          </cell>
        </row>
        <row r="2262">
          <cell r="A2262" t="str">
            <v>NEMVEDRAFT_v1g69147</v>
          </cell>
          <cell r="B2262" t="str">
            <v>?</v>
          </cell>
          <cell r="C2262">
            <v>3.3689200000000001E-3</v>
          </cell>
          <cell r="D2262">
            <v>26.908899999999999</v>
          </cell>
          <cell r="E2262">
            <v>41.409849999999999</v>
          </cell>
          <cell r="F2262">
            <v>37.627200000000002</v>
          </cell>
          <cell r="G2262">
            <v>26.603549999999998</v>
          </cell>
          <cell r="H2262">
            <v>13.823225000000001</v>
          </cell>
          <cell r="I2262">
            <v>51.550700000000006</v>
          </cell>
          <cell r="J2262">
            <v>22.794600000000003</v>
          </cell>
          <cell r="K2262">
            <v>10.888635000000001</v>
          </cell>
        </row>
        <row r="2263">
          <cell r="A2263" t="str">
            <v>NEMVEDRAFT_v1g82630</v>
          </cell>
          <cell r="B2263" t="str">
            <v>zinc-binding alcohol dehydrogenase domain-containing protein 2</v>
          </cell>
          <cell r="C2263">
            <v>3.3709899999999999E-3</v>
          </cell>
          <cell r="D2263">
            <v>81.041799999999995</v>
          </cell>
          <cell r="E2263">
            <v>40.540949999999995</v>
          </cell>
          <cell r="F2263">
            <v>40.300899999999999</v>
          </cell>
          <cell r="G2263">
            <v>72.644400000000005</v>
          </cell>
          <cell r="H2263">
            <v>83.574999999999989</v>
          </cell>
          <cell r="I2263">
            <v>26.634250000000002</v>
          </cell>
          <cell r="J2263">
            <v>44.742850000000004</v>
          </cell>
          <cell r="K2263">
            <v>59.75385</v>
          </cell>
        </row>
        <row r="2264">
          <cell r="A2264" t="str">
            <v>NEMVEDRAFT_v1g205917</v>
          </cell>
          <cell r="B2264" t="str">
            <v>predicted protein</v>
          </cell>
          <cell r="C2264">
            <v>3.3728500000000002E-3</v>
          </cell>
          <cell r="D2264">
            <v>31.821350000000002</v>
          </cell>
          <cell r="E2264">
            <v>33.3001</v>
          </cell>
          <cell r="F2264">
            <v>88.355050000000006</v>
          </cell>
          <cell r="G2264">
            <v>67.284750000000003</v>
          </cell>
          <cell r="H2264">
            <v>31.09085</v>
          </cell>
          <cell r="I2264">
            <v>57.0961</v>
          </cell>
          <cell r="J2264">
            <v>66.422750000000008</v>
          </cell>
          <cell r="K2264">
            <v>71.237750000000005</v>
          </cell>
        </row>
        <row r="2265">
          <cell r="A2265" t="str">
            <v>NEMVEDRAFT_v1g239601</v>
          </cell>
          <cell r="B2265" t="str">
            <v>serine threonine-protein kinase nim1-like</v>
          </cell>
          <cell r="C2265">
            <v>3.4003599999999998E-3</v>
          </cell>
          <cell r="D2265">
            <v>117.15790000000001</v>
          </cell>
          <cell r="E2265">
            <v>302.45650000000001</v>
          </cell>
          <cell r="F2265">
            <v>376.54700000000003</v>
          </cell>
          <cell r="G2265">
            <v>296.45049999999998</v>
          </cell>
          <cell r="H2265">
            <v>205.3175</v>
          </cell>
          <cell r="I2265">
            <v>430.21600000000001</v>
          </cell>
          <cell r="J2265">
            <v>254.15550000000002</v>
          </cell>
          <cell r="K2265">
            <v>167.05450000000002</v>
          </cell>
        </row>
        <row r="2266">
          <cell r="A2266" t="str">
            <v>NEMVEDRAFT_v1g244187</v>
          </cell>
          <cell r="B2266" t="str">
            <v>headcase protein homolog</v>
          </cell>
          <cell r="C2266">
            <v>3.4288600000000002E-3</v>
          </cell>
          <cell r="D2266">
            <v>107.99565</v>
          </cell>
          <cell r="E2266">
            <v>55.891599999999997</v>
          </cell>
          <cell r="F2266">
            <v>39.876649999999998</v>
          </cell>
          <cell r="G2266">
            <v>67.542400000000001</v>
          </cell>
          <cell r="H2266">
            <v>116.0253</v>
          </cell>
          <cell r="I2266">
            <v>50.266099999999994</v>
          </cell>
          <cell r="J2266">
            <v>57.8748</v>
          </cell>
          <cell r="K2266">
            <v>76.569800000000001</v>
          </cell>
        </row>
        <row r="2267">
          <cell r="A2267" t="str">
            <v>NEMVEDRAFT_v1g245687</v>
          </cell>
          <cell r="B2267" t="str">
            <v>transmembrane protein 116</v>
          </cell>
          <cell r="C2267">
            <v>3.4288600000000002E-3</v>
          </cell>
          <cell r="D2267">
            <v>109.029</v>
          </cell>
          <cell r="E2267">
            <v>204.81049999999999</v>
          </cell>
          <cell r="F2267">
            <v>276.09649999999999</v>
          </cell>
          <cell r="G2267">
            <v>264.74450000000002</v>
          </cell>
          <cell r="H2267">
            <v>118.224</v>
          </cell>
          <cell r="I2267">
            <v>224.7225</v>
          </cell>
          <cell r="J2267">
            <v>246.376</v>
          </cell>
          <cell r="K2267">
            <v>221.672</v>
          </cell>
        </row>
        <row r="2268">
          <cell r="A2268" t="str">
            <v>NEMVEDRAFT_v1g113783</v>
          </cell>
          <cell r="B2268" t="str">
            <v>an1-type zinc finger protein 4</v>
          </cell>
          <cell r="C2268">
            <v>3.4288600000000002E-3</v>
          </cell>
          <cell r="D2268">
            <v>25.677199999999999</v>
          </cell>
          <cell r="E2268">
            <v>50.380700000000004</v>
          </cell>
          <cell r="F2268">
            <v>68.051600000000008</v>
          </cell>
          <cell r="G2268">
            <v>30.1557</v>
          </cell>
          <cell r="H2268">
            <v>31.183299999999999</v>
          </cell>
          <cell r="I2268">
            <v>85.067250000000001</v>
          </cell>
          <cell r="J2268">
            <v>52.801249999999996</v>
          </cell>
          <cell r="K2268">
            <v>40.77805</v>
          </cell>
        </row>
        <row r="2269">
          <cell r="A2269" t="str">
            <v>NEMVEDRAFT_v1g133538</v>
          </cell>
          <cell r="B2269" t="str">
            <v>--</v>
          </cell>
          <cell r="C2269">
            <v>3.4288600000000002E-3</v>
          </cell>
          <cell r="D2269">
            <v>38.139400000000002</v>
          </cell>
          <cell r="E2269">
            <v>50.294550000000001</v>
          </cell>
          <cell r="F2269">
            <v>55.046800000000005</v>
          </cell>
          <cell r="G2269">
            <v>43.908299999999997</v>
          </cell>
          <cell r="H2269">
            <v>8.3778399999999991</v>
          </cell>
          <cell r="I2269">
            <v>59.630449999999996</v>
          </cell>
          <cell r="J2269">
            <v>26.2638</v>
          </cell>
          <cell r="K2269">
            <v>7.2175050000000001</v>
          </cell>
        </row>
        <row r="2270">
          <cell r="A2270" t="str">
            <v>NEMVEDRAFT_v1g5635</v>
          </cell>
          <cell r="B2270" t="str">
            <v>collagen alpha-1 chain-like</v>
          </cell>
          <cell r="C2270">
            <v>3.4335400000000001E-3</v>
          </cell>
          <cell r="D2270">
            <v>11.80336</v>
          </cell>
          <cell r="E2270">
            <v>9.3465749999999996</v>
          </cell>
          <cell r="F2270">
            <v>1.9082400000000002</v>
          </cell>
          <cell r="G2270">
            <v>1.9205099999999999</v>
          </cell>
          <cell r="H2270">
            <v>7.424995</v>
          </cell>
          <cell r="I2270">
            <v>3.7318100000000003</v>
          </cell>
          <cell r="J2270">
            <v>2.9769649999999999</v>
          </cell>
          <cell r="K2270">
            <v>1.0952250000000001</v>
          </cell>
        </row>
        <row r="2271">
          <cell r="A2271" t="str">
            <v>NEMVEDRAFT_v1g220742</v>
          </cell>
          <cell r="B2271" t="str">
            <v>aldo keto reductase family protein</v>
          </cell>
          <cell r="C2271">
            <v>3.4459299999999998E-3</v>
          </cell>
          <cell r="D2271">
            <v>165.35499999999999</v>
          </cell>
          <cell r="E2271">
            <v>68.392799999999994</v>
          </cell>
          <cell r="F2271">
            <v>62.142150000000001</v>
          </cell>
          <cell r="G2271">
            <v>73.547750000000008</v>
          </cell>
          <cell r="H2271">
            <v>103.047</v>
          </cell>
          <cell r="I2271">
            <v>57.183300000000003</v>
          </cell>
          <cell r="J2271">
            <v>41.760649999999998</v>
          </cell>
          <cell r="K2271">
            <v>59.679000000000002</v>
          </cell>
        </row>
        <row r="2272">
          <cell r="A2272" t="str">
            <v>NEMVEDRAFT_v1g110212</v>
          </cell>
          <cell r="B2272" t="str">
            <v>forkhead box protein b1</v>
          </cell>
          <cell r="C2272">
            <v>3.4533200000000002E-3</v>
          </cell>
          <cell r="D2272">
            <v>9.3378800000000002</v>
          </cell>
          <cell r="E2272">
            <v>4.6419750000000004</v>
          </cell>
          <cell r="F2272">
            <v>18.358999999999998</v>
          </cell>
          <cell r="G2272">
            <v>28.347349999999999</v>
          </cell>
          <cell r="H2272">
            <v>9.3306700000000014</v>
          </cell>
          <cell r="I2272">
            <v>3.106935</v>
          </cell>
          <cell r="J2272">
            <v>12.14485</v>
          </cell>
          <cell r="K2272">
            <v>11.038320000000001</v>
          </cell>
        </row>
        <row r="2273">
          <cell r="A2273" t="str">
            <v>NEMVEDRAFT_v1g237299</v>
          </cell>
          <cell r="B2273" t="str">
            <v>predicted protein</v>
          </cell>
          <cell r="C2273">
            <v>3.46745E-3</v>
          </cell>
          <cell r="D2273">
            <v>260.03149999999999</v>
          </cell>
          <cell r="E2273">
            <v>400.34449999999998</v>
          </cell>
          <cell r="F2273">
            <v>553.83750000000009</v>
          </cell>
          <cell r="G2273">
            <v>337.38800000000003</v>
          </cell>
          <cell r="H2273">
            <v>423.83500000000004</v>
          </cell>
          <cell r="I2273">
            <v>838.08349999999996</v>
          </cell>
          <cell r="J2273">
            <v>652.59349999999995</v>
          </cell>
          <cell r="K2273">
            <v>284.74800000000005</v>
          </cell>
        </row>
        <row r="2274">
          <cell r="A2274" t="str">
            <v>NEMVEDRAFT_v1g211848</v>
          </cell>
          <cell r="B2274" t="str">
            <v>jagged 1-like</v>
          </cell>
          <cell r="C2274">
            <v>3.4801099999999998E-3</v>
          </cell>
          <cell r="D2274">
            <v>326.10299999999995</v>
          </cell>
          <cell r="E2274">
            <v>170.42250000000001</v>
          </cell>
          <cell r="F2274">
            <v>139.78899999999999</v>
          </cell>
          <cell r="G2274">
            <v>133.08199999999999</v>
          </cell>
          <cell r="H2274">
            <v>199.14400000000001</v>
          </cell>
          <cell r="I2274">
            <v>126.71549999999999</v>
          </cell>
          <cell r="J2274">
            <v>98.0047</v>
          </cell>
          <cell r="K2274">
            <v>127.4665</v>
          </cell>
        </row>
        <row r="2275">
          <cell r="A2275" t="str">
            <v>NEMVEDRAFT_v1g242771</v>
          </cell>
          <cell r="B2275" t="str">
            <v>vacuolar protein sorting-associated protein 13d isoform 1</v>
          </cell>
          <cell r="C2275">
            <v>3.4835399999999998E-3</v>
          </cell>
          <cell r="D2275">
            <v>765.17750000000001</v>
          </cell>
          <cell r="E2275">
            <v>1535.82</v>
          </cell>
          <cell r="F2275">
            <v>1091.6120000000001</v>
          </cell>
          <cell r="G2275">
            <v>909.62950000000001</v>
          </cell>
          <cell r="H2275">
            <v>700.05799999999999</v>
          </cell>
          <cell r="I2275">
            <v>1640.2649999999999</v>
          </cell>
          <cell r="J2275">
            <v>993.1875</v>
          </cell>
          <cell r="K2275">
            <v>806.04099999999994</v>
          </cell>
        </row>
        <row r="2276">
          <cell r="A2276" t="str">
            <v>NEMVEDRAFT_v1g127133</v>
          </cell>
          <cell r="B2276" t="str">
            <v>novel histamine h2-like g-protein coupled receptor-like</v>
          </cell>
          <cell r="C2276">
            <v>3.48461E-3</v>
          </cell>
          <cell r="D2276">
            <v>23.211750000000002</v>
          </cell>
          <cell r="E2276">
            <v>66.381050000000002</v>
          </cell>
          <cell r="F2276">
            <v>68.069149999999993</v>
          </cell>
          <cell r="G2276">
            <v>67.930350000000004</v>
          </cell>
          <cell r="H2276">
            <v>39.835650000000001</v>
          </cell>
          <cell r="I2276">
            <v>91.124049999999997</v>
          </cell>
          <cell r="J2276">
            <v>80.049499999999995</v>
          </cell>
          <cell r="K2276">
            <v>50.8005</v>
          </cell>
        </row>
        <row r="2277">
          <cell r="A2277" t="str">
            <v>NEMVEDRAFT_v1g243126</v>
          </cell>
          <cell r="B2277" t="str">
            <v>predicted protein</v>
          </cell>
          <cell r="C2277">
            <v>3.4864599999999998E-3</v>
          </cell>
          <cell r="D2277">
            <v>433.46849999999995</v>
          </cell>
          <cell r="E2277">
            <v>176.06649999999999</v>
          </cell>
          <cell r="F2277">
            <v>226.42249999999999</v>
          </cell>
          <cell r="G2277">
            <v>361.59949999999998</v>
          </cell>
          <cell r="H2277">
            <v>417.7885</v>
          </cell>
          <cell r="I2277">
            <v>217.89249999999998</v>
          </cell>
          <cell r="J2277">
            <v>311.77</v>
          </cell>
          <cell r="K2277">
            <v>423.89749999999998</v>
          </cell>
        </row>
        <row r="2278">
          <cell r="A2278" t="str">
            <v>NEMVEDRAFT_v1g110232</v>
          </cell>
          <cell r="B2278" t="str">
            <v>synapsin iii</v>
          </cell>
          <cell r="C2278">
            <v>3.4879899999999998E-3</v>
          </cell>
          <cell r="D2278">
            <v>91.6297</v>
          </cell>
          <cell r="E2278">
            <v>372.149</v>
          </cell>
          <cell r="F2278">
            <v>328.5625</v>
          </cell>
          <cell r="G2278">
            <v>268.48599999999999</v>
          </cell>
          <cell r="H2278">
            <v>58.314950000000003</v>
          </cell>
          <cell r="I2278">
            <v>137.12049999999999</v>
          </cell>
          <cell r="J2278">
            <v>113.0016</v>
          </cell>
          <cell r="K2278">
            <v>189.39850000000001</v>
          </cell>
        </row>
        <row r="2279">
          <cell r="A2279" t="str">
            <v>NEMVEDRAFT_v1g70058</v>
          </cell>
          <cell r="B2279" t="str">
            <v>group ii decarboxylase family protein</v>
          </cell>
          <cell r="C2279">
            <v>3.48884E-3</v>
          </cell>
          <cell r="D2279">
            <v>141.02449999999999</v>
          </cell>
          <cell r="E2279">
            <v>222.47049999999999</v>
          </cell>
          <cell r="F2279">
            <v>108.49639999999999</v>
          </cell>
          <cell r="G2279">
            <v>67.8001</v>
          </cell>
          <cell r="H2279">
            <v>121.24305</v>
          </cell>
          <cell r="I2279">
            <v>186.32599999999999</v>
          </cell>
          <cell r="J2279">
            <v>87.065750000000008</v>
          </cell>
          <cell r="K2279">
            <v>66.721900000000005</v>
          </cell>
        </row>
        <row r="2280">
          <cell r="A2280" t="str">
            <v>NEMVEDRAFT_v1g76743</v>
          </cell>
          <cell r="B2280" t="str">
            <v>--</v>
          </cell>
          <cell r="C2280">
            <v>3.4898099999999999E-3</v>
          </cell>
          <cell r="D2280">
            <v>37.808</v>
          </cell>
          <cell r="E2280">
            <v>56.204650000000001</v>
          </cell>
          <cell r="F2280">
            <v>48.167500000000004</v>
          </cell>
          <cell r="G2280">
            <v>28.54035</v>
          </cell>
          <cell r="H2280">
            <v>9.3676500000000011</v>
          </cell>
          <cell r="I2280">
            <v>66.382049999999992</v>
          </cell>
          <cell r="J2280">
            <v>26.998199999999997</v>
          </cell>
          <cell r="K2280">
            <v>12.079084999999999</v>
          </cell>
        </row>
        <row r="2281">
          <cell r="A2281" t="str">
            <v>NEMVEDRAFT_v1g235762</v>
          </cell>
          <cell r="B2281" t="str">
            <v>mitochondrial carrier triple repeat protein 1-like</v>
          </cell>
          <cell r="C2281">
            <v>3.51308E-3</v>
          </cell>
          <cell r="D2281">
            <v>27.946249999999999</v>
          </cell>
          <cell r="E2281">
            <v>59.664649999999995</v>
          </cell>
          <cell r="F2281">
            <v>62.662199999999999</v>
          </cell>
          <cell r="G2281">
            <v>76.129199999999997</v>
          </cell>
          <cell r="H2281">
            <v>25.408000000000001</v>
          </cell>
          <cell r="I2281">
            <v>78.766199999999998</v>
          </cell>
          <cell r="J2281">
            <v>50.44415</v>
          </cell>
          <cell r="K2281">
            <v>53.626950000000001</v>
          </cell>
        </row>
        <row r="2282">
          <cell r="A2282" t="str">
            <v>NEMVEDRAFT_v1g219712</v>
          </cell>
          <cell r="B2282" t="str">
            <v>uracil-dna glycosylase-like</v>
          </cell>
          <cell r="C2282">
            <v>3.51308E-3</v>
          </cell>
          <cell r="D2282">
            <v>41.511150000000001</v>
          </cell>
          <cell r="E2282">
            <v>10.058904999999999</v>
          </cell>
          <cell r="F2282">
            <v>20.572299999999998</v>
          </cell>
          <cell r="G2282">
            <v>29.832499999999996</v>
          </cell>
          <cell r="H2282">
            <v>43.042500000000004</v>
          </cell>
          <cell r="I2282">
            <v>18.025449999999999</v>
          </cell>
          <cell r="J2282">
            <v>25.40175</v>
          </cell>
          <cell r="K2282">
            <v>35.246400000000001</v>
          </cell>
        </row>
        <row r="2283">
          <cell r="A2283" t="str">
            <v>NEMVEDRAFT_v1g165644</v>
          </cell>
          <cell r="B2283" t="str">
            <v>transmembrane emp24 domain-containing protein 7 precursor</v>
          </cell>
          <cell r="C2283">
            <v>3.5236400000000002E-3</v>
          </cell>
          <cell r="D2283">
            <v>189.49549999999999</v>
          </cell>
          <cell r="E2283">
            <v>468.6825</v>
          </cell>
          <cell r="F2283">
            <v>448.42499999999995</v>
          </cell>
          <cell r="G2283">
            <v>354.43200000000002</v>
          </cell>
          <cell r="H2283">
            <v>231.95249999999999</v>
          </cell>
          <cell r="I2283">
            <v>514.07399999999996</v>
          </cell>
          <cell r="J2283">
            <v>375.5025</v>
          </cell>
          <cell r="K2283">
            <v>382.42499999999995</v>
          </cell>
        </row>
        <row r="2284">
          <cell r="A2284" t="str">
            <v>NEMVEDRAFT_v1g187737</v>
          </cell>
          <cell r="B2284" t="str">
            <v>acetyl-coenzyme a synthetase 2- mitochondrial-like</v>
          </cell>
          <cell r="C2284">
            <v>3.5281399999999999E-3</v>
          </cell>
          <cell r="D2284">
            <v>323.01549999999997</v>
          </cell>
          <cell r="E2284">
            <v>191.07249999999999</v>
          </cell>
          <cell r="F2284">
            <v>189.51050000000001</v>
          </cell>
          <cell r="G2284">
            <v>222.45349999999999</v>
          </cell>
          <cell r="H2284">
            <v>286.22149999999999</v>
          </cell>
          <cell r="I2284">
            <v>97.303300000000007</v>
          </cell>
          <cell r="J2284">
            <v>133.48099999999999</v>
          </cell>
          <cell r="K2284">
            <v>148.65199999999999</v>
          </cell>
        </row>
        <row r="2285">
          <cell r="A2285" t="str">
            <v>NEMVEDRAFT_v1g201651</v>
          </cell>
          <cell r="B2285" t="str">
            <v>ganglioside gm2 activator-like</v>
          </cell>
          <cell r="C2285">
            <v>3.54361E-3</v>
          </cell>
          <cell r="D2285">
            <v>36.181350000000002</v>
          </cell>
          <cell r="E2285">
            <v>4.7359050000000007</v>
          </cell>
          <cell r="F2285">
            <v>5.0130549999999996</v>
          </cell>
          <cell r="G2285">
            <v>2.1954149999999997</v>
          </cell>
          <cell r="H2285">
            <v>20.643879999999999</v>
          </cell>
          <cell r="I2285">
            <v>2.999495</v>
          </cell>
          <cell r="J2285">
            <v>1.4871699999999999</v>
          </cell>
          <cell r="K2285">
            <v>2.9806750000000002</v>
          </cell>
        </row>
        <row r="2286">
          <cell r="A2286" t="str">
            <v>NEMVEDRAFT_v1g241700</v>
          </cell>
          <cell r="B2286" t="str">
            <v>formin-binding protein 1 isoform 3</v>
          </cell>
          <cell r="C2286">
            <v>3.56902E-3</v>
          </cell>
          <cell r="D2286">
            <v>263.33199999999999</v>
          </cell>
          <cell r="E2286">
            <v>127.3215</v>
          </cell>
          <cell r="F2286">
            <v>88.576999999999998</v>
          </cell>
          <cell r="G2286">
            <v>153.1645</v>
          </cell>
          <cell r="H2286">
            <v>211.71850000000001</v>
          </cell>
          <cell r="I2286">
            <v>134.7345</v>
          </cell>
          <cell r="J2286">
            <v>117.4765</v>
          </cell>
          <cell r="K2286">
            <v>170.77199999999999</v>
          </cell>
        </row>
        <row r="2287">
          <cell r="A2287" t="str">
            <v>NEMVEDRAFT_v1g83847</v>
          </cell>
          <cell r="B2287" t="str">
            <v>dna-3-methyladenine glycosylase</v>
          </cell>
          <cell r="C2287">
            <v>3.5696199999999999E-3</v>
          </cell>
          <cell r="D2287">
            <v>83.437700000000007</v>
          </cell>
          <cell r="E2287">
            <v>34.442999999999998</v>
          </cell>
          <cell r="F2287">
            <v>26.829799999999999</v>
          </cell>
          <cell r="G2287">
            <v>35.966200000000001</v>
          </cell>
          <cell r="H2287">
            <v>47.205150000000003</v>
          </cell>
          <cell r="I2287">
            <v>45.979150000000004</v>
          </cell>
          <cell r="J2287">
            <v>24.776600000000002</v>
          </cell>
          <cell r="K2287">
            <v>22.447400000000002</v>
          </cell>
        </row>
        <row r="2288">
          <cell r="A2288" t="str">
            <v>NEMVEDRAFT_v1g248414</v>
          </cell>
          <cell r="B2288" t="str">
            <v>predicted protein</v>
          </cell>
          <cell r="C2288">
            <v>3.5744100000000001E-3</v>
          </cell>
          <cell r="D2288">
            <v>0.87441600000000008</v>
          </cell>
          <cell r="E2288">
            <v>12.6578</v>
          </cell>
          <cell r="F2288">
            <v>10.28321</v>
          </cell>
          <cell r="G2288">
            <v>5.2303850000000001</v>
          </cell>
          <cell r="H2288">
            <v>1.9981100000000001</v>
          </cell>
          <cell r="I2288">
            <v>8.6610449999999997</v>
          </cell>
          <cell r="J2288">
            <v>3.0967500000000001</v>
          </cell>
          <cell r="K2288">
            <v>2.43079</v>
          </cell>
        </row>
        <row r="2289">
          <cell r="A2289" t="str">
            <v>NEMVEDRAFT_v1g105099</v>
          </cell>
          <cell r="B2289" t="str">
            <v>histone-lysine n-methyltransferase setd3</v>
          </cell>
          <cell r="C2289">
            <v>3.5764199999999999E-3</v>
          </cell>
          <cell r="D2289">
            <v>430.52250000000004</v>
          </cell>
          <cell r="E2289">
            <v>227.1515</v>
          </cell>
          <cell r="F2289">
            <v>172.86199999999999</v>
          </cell>
          <cell r="G2289">
            <v>256.41700000000003</v>
          </cell>
          <cell r="H2289">
            <v>366.14600000000002</v>
          </cell>
          <cell r="I2289">
            <v>182.10900000000001</v>
          </cell>
          <cell r="J2289">
            <v>193.4265</v>
          </cell>
          <cell r="K2289">
            <v>243.328</v>
          </cell>
        </row>
        <row r="2290">
          <cell r="A2290" t="str">
            <v>NEMVEDRAFT_v1g205483</v>
          </cell>
          <cell r="B2290" t="str">
            <v>muscle m-line assembly protein unc-89-like</v>
          </cell>
          <cell r="C2290">
            <v>3.5929299999999998E-3</v>
          </cell>
          <cell r="D2290">
            <v>1</v>
          </cell>
          <cell r="E2290">
            <v>6.0666549999999999</v>
          </cell>
          <cell r="F2290">
            <v>3.565245</v>
          </cell>
          <cell r="G2290">
            <v>3.0349699999999999</v>
          </cell>
          <cell r="H2290">
            <v>1</v>
          </cell>
          <cell r="I2290">
            <v>1.8571900000000001</v>
          </cell>
          <cell r="J2290">
            <v>3.4718200000000001</v>
          </cell>
          <cell r="K2290">
            <v>3.671125</v>
          </cell>
        </row>
        <row r="2291">
          <cell r="A2291" t="str">
            <v>NEMVEDRAFT_v1g223216</v>
          </cell>
          <cell r="B2291" t="str">
            <v>polysaccharide lyase family super-sandwich domain protein</v>
          </cell>
          <cell r="C2291">
            <v>3.6009900000000001E-3</v>
          </cell>
          <cell r="D2291">
            <v>7.0034349999999996</v>
          </cell>
          <cell r="E2291">
            <v>1</v>
          </cell>
          <cell r="F2291">
            <v>2.2552884999999998</v>
          </cell>
          <cell r="G2291">
            <v>2.9056699999999998</v>
          </cell>
          <cell r="H2291">
            <v>6.0313099999999995</v>
          </cell>
          <cell r="I2291">
            <v>1</v>
          </cell>
          <cell r="J2291">
            <v>0.9948515</v>
          </cell>
          <cell r="K2291">
            <v>1.69045</v>
          </cell>
        </row>
        <row r="2292">
          <cell r="A2292" t="str">
            <v>NEMVEDRAFT_v1g170518</v>
          </cell>
          <cell r="B2292" t="str">
            <v>gtp-binding protein ypt7-like</v>
          </cell>
          <cell r="C2292">
            <v>3.6036000000000002E-3</v>
          </cell>
          <cell r="D2292">
            <v>58.6873</v>
          </cell>
          <cell r="E2292">
            <v>125.09099999999999</v>
          </cell>
          <cell r="F2292">
            <v>117.86555000000001</v>
          </cell>
          <cell r="G2292">
            <v>82.58605</v>
          </cell>
          <cell r="H2292">
            <v>49.863149999999997</v>
          </cell>
          <cell r="I2292">
            <v>147.84800000000001</v>
          </cell>
          <cell r="J2292">
            <v>101.98484999999999</v>
          </cell>
          <cell r="K2292">
            <v>102.75964999999999</v>
          </cell>
        </row>
        <row r="2293">
          <cell r="A2293" t="str">
            <v>NEMVEDRAFT_v1g14347</v>
          </cell>
          <cell r="B2293" t="str">
            <v>u3 small nucleolar ribonucleoprotein protein mpp10</v>
          </cell>
          <cell r="C2293">
            <v>3.6185900000000001E-3</v>
          </cell>
          <cell r="D2293">
            <v>22.264499999999998</v>
          </cell>
          <cell r="E2293">
            <v>40.353099999999998</v>
          </cell>
          <cell r="F2293">
            <v>99.40379999999999</v>
          </cell>
          <cell r="G2293">
            <v>73.870049999999992</v>
          </cell>
          <cell r="H2293">
            <v>39.558250000000001</v>
          </cell>
          <cell r="I2293">
            <v>48.496099999999998</v>
          </cell>
          <cell r="J2293">
            <v>62.711349999999996</v>
          </cell>
          <cell r="K2293">
            <v>53.352599999999995</v>
          </cell>
        </row>
        <row r="2294">
          <cell r="A2294" t="str">
            <v>NEMVEDRAFT_v1g238249</v>
          </cell>
          <cell r="B2294" t="str">
            <v>beta-phosphoglucomutase family hydrolase</v>
          </cell>
          <cell r="C2294">
            <v>3.6249899999999998E-3</v>
          </cell>
          <cell r="D2294">
            <v>155.09450000000001</v>
          </cell>
          <cell r="E2294">
            <v>214.73649999999998</v>
          </cell>
          <cell r="F2294">
            <v>231.357</v>
          </cell>
          <cell r="G2294">
            <v>292.18600000000004</v>
          </cell>
          <cell r="H2294">
            <v>157.1225</v>
          </cell>
          <cell r="I2294">
            <v>222.52800000000002</v>
          </cell>
          <cell r="J2294">
            <v>256.92700000000002</v>
          </cell>
          <cell r="K2294">
            <v>454.69650000000001</v>
          </cell>
        </row>
        <row r="2295">
          <cell r="A2295" t="str">
            <v>NEMVEDRAFT_v1g69608</v>
          </cell>
          <cell r="B2295" t="str">
            <v>--</v>
          </cell>
          <cell r="C2295">
            <v>3.6401599999999999E-3</v>
          </cell>
          <cell r="D2295">
            <v>5.9456600000000002</v>
          </cell>
          <cell r="E2295">
            <v>18.137350000000001</v>
          </cell>
          <cell r="F2295">
            <v>13.244350000000001</v>
          </cell>
          <cell r="G2295">
            <v>12.46223</v>
          </cell>
          <cell r="H2295">
            <v>2.3650259999999999</v>
          </cell>
          <cell r="I2295">
            <v>16.767000000000003</v>
          </cell>
          <cell r="J2295">
            <v>6.1961250000000003</v>
          </cell>
          <cell r="K2295">
            <v>3.4761199999999999</v>
          </cell>
        </row>
        <row r="2296">
          <cell r="A2296" t="str">
            <v>NEMVEDRAFT_v1g239249</v>
          </cell>
          <cell r="B2296" t="str">
            <v>predicted protein</v>
          </cell>
          <cell r="C2296">
            <v>3.6574699999999999E-3</v>
          </cell>
          <cell r="D2296">
            <v>199.09550000000002</v>
          </cell>
          <cell r="E2296">
            <v>78.608249999999998</v>
          </cell>
          <cell r="F2296">
            <v>65.952750000000009</v>
          </cell>
          <cell r="G2296">
            <v>114.67779999999999</v>
          </cell>
          <cell r="H2296">
            <v>129.078</v>
          </cell>
          <cell r="I2296">
            <v>79.417249999999996</v>
          </cell>
          <cell r="J2296">
            <v>77.926749999999998</v>
          </cell>
          <cell r="K2296">
            <v>93.606650000000002</v>
          </cell>
        </row>
        <row r="2297">
          <cell r="A2297" t="str">
            <v>NEMVEDRAFT_v1g173611</v>
          </cell>
          <cell r="B2297" t="str">
            <v>ankyrin repeat family a protein 2-like</v>
          </cell>
          <cell r="C2297">
            <v>3.6680300000000001E-3</v>
          </cell>
          <cell r="D2297">
            <v>109.97210000000001</v>
          </cell>
          <cell r="E2297">
            <v>184.82550000000001</v>
          </cell>
          <cell r="F2297">
            <v>264.18599999999998</v>
          </cell>
          <cell r="G2297">
            <v>210.43799999999999</v>
          </cell>
          <cell r="H2297">
            <v>109.29714999999999</v>
          </cell>
          <cell r="I2297">
            <v>277.93849999999998</v>
          </cell>
          <cell r="J2297">
            <v>237.107</v>
          </cell>
          <cell r="K2297">
            <v>154.12700000000001</v>
          </cell>
        </row>
        <row r="2298">
          <cell r="A2298" t="str">
            <v>NEMVEDRAFT_v1g32269</v>
          </cell>
          <cell r="B2298" t="str">
            <v>--</v>
          </cell>
          <cell r="C2298">
            <v>3.6680300000000001E-3</v>
          </cell>
          <cell r="D2298">
            <v>25.19435</v>
          </cell>
          <cell r="E2298">
            <v>132.60550000000001</v>
          </cell>
          <cell r="F2298">
            <v>335.80949999999996</v>
          </cell>
          <cell r="G2298">
            <v>219.42000000000002</v>
          </cell>
          <cell r="H2298">
            <v>38.256999999999998</v>
          </cell>
          <cell r="I2298">
            <v>141.15479999999999</v>
          </cell>
          <cell r="J2298">
            <v>211.1035</v>
          </cell>
          <cell r="K2298">
            <v>131.8115</v>
          </cell>
        </row>
        <row r="2299">
          <cell r="A2299" t="str">
            <v>NEMVEDRAFT_v1g114665</v>
          </cell>
          <cell r="B2299" t="str">
            <v>cg14331 cg14331-pc</v>
          </cell>
          <cell r="C2299">
            <v>3.67199E-3</v>
          </cell>
          <cell r="D2299">
            <v>221.072</v>
          </cell>
          <cell r="E2299">
            <v>126.67150000000001</v>
          </cell>
          <cell r="F2299">
            <v>73.495750000000001</v>
          </cell>
          <cell r="G2299">
            <v>70.18950000000001</v>
          </cell>
          <cell r="H2299">
            <v>170.15899999999999</v>
          </cell>
          <cell r="I2299">
            <v>142.59649999999999</v>
          </cell>
          <cell r="J2299">
            <v>126.91</v>
          </cell>
          <cell r="K2299">
            <v>110.1267</v>
          </cell>
        </row>
        <row r="2300">
          <cell r="A2300" t="str">
            <v>NEMVEDRAFT_v1g133966</v>
          </cell>
          <cell r="B2300" t="str">
            <v>deleted in malignant brain tumors 1</v>
          </cell>
          <cell r="C2300">
            <v>3.6773999999999999E-3</v>
          </cell>
          <cell r="D2300">
            <v>24.511000000000003</v>
          </cell>
          <cell r="E2300">
            <v>6.5911349999999995</v>
          </cell>
          <cell r="F2300">
            <v>3.9660550000000003</v>
          </cell>
          <cell r="G2300">
            <v>6.8448599999999997</v>
          </cell>
          <cell r="H2300">
            <v>18.460850000000001</v>
          </cell>
          <cell r="I2300">
            <v>3.7143749999999995</v>
          </cell>
          <cell r="J2300">
            <v>8.4308350000000001</v>
          </cell>
          <cell r="K2300">
            <v>12.873895000000001</v>
          </cell>
        </row>
        <row r="2301">
          <cell r="A2301" t="str">
            <v>NEMVEDRAFT_v1g89164</v>
          </cell>
          <cell r="B2301" t="str">
            <v>protein</v>
          </cell>
          <cell r="C2301">
            <v>3.6844500000000001E-3</v>
          </cell>
          <cell r="D2301">
            <v>17.683500000000002</v>
          </cell>
          <cell r="E2301">
            <v>8.6342300000000005</v>
          </cell>
          <cell r="F2301">
            <v>7.3279649999999998</v>
          </cell>
          <cell r="G2301">
            <v>2.0498099999999999</v>
          </cell>
          <cell r="H2301">
            <v>25.645499999999998</v>
          </cell>
          <cell r="I2301">
            <v>3.106935</v>
          </cell>
          <cell r="J2301">
            <v>10.16544</v>
          </cell>
          <cell r="K2301">
            <v>15.229800000000001</v>
          </cell>
        </row>
        <row r="2302">
          <cell r="A2302" t="str">
            <v>NEMVEDRAFT_v1g235305</v>
          </cell>
          <cell r="B2302" t="str">
            <v>alpha-aminoadipic semialdehyde mitochondrial-like</v>
          </cell>
          <cell r="C2302">
            <v>3.6876000000000001E-3</v>
          </cell>
          <cell r="D2302">
            <v>143.072</v>
          </cell>
          <cell r="E2302">
            <v>155.63549999999998</v>
          </cell>
          <cell r="F2302">
            <v>233.03149999999999</v>
          </cell>
          <cell r="G2302">
            <v>249.827</v>
          </cell>
          <cell r="H2302">
            <v>109.32829999999998</v>
          </cell>
          <cell r="I2302">
            <v>161.12450000000001</v>
          </cell>
          <cell r="J2302">
            <v>224.233</v>
          </cell>
          <cell r="K2302">
            <v>315.625</v>
          </cell>
        </row>
        <row r="2303">
          <cell r="A2303" t="str">
            <v>NEMVEDRAFT_v1g211420</v>
          </cell>
          <cell r="B2303" t="str">
            <v>protein</v>
          </cell>
          <cell r="C2303">
            <v>3.7022600000000002E-3</v>
          </cell>
          <cell r="D2303">
            <v>3.8096450000000002</v>
          </cell>
          <cell r="E2303">
            <v>15.9064</v>
          </cell>
          <cell r="F2303">
            <v>16.450800000000001</v>
          </cell>
          <cell r="G2303">
            <v>9.7505249999999997</v>
          </cell>
          <cell r="H2303">
            <v>2.6764700000000001</v>
          </cell>
          <cell r="I2303">
            <v>14.250050000000002</v>
          </cell>
          <cell r="J2303">
            <v>10.415434999999999</v>
          </cell>
          <cell r="K2303">
            <v>7.7877900000000002</v>
          </cell>
        </row>
        <row r="2304">
          <cell r="A2304" t="str">
            <v>NEMVEDRAFT_v1g198795</v>
          </cell>
          <cell r="B2304" t="str">
            <v>protein</v>
          </cell>
          <cell r="C2304">
            <v>3.7022600000000002E-3</v>
          </cell>
          <cell r="D2304">
            <v>141.732</v>
          </cell>
          <cell r="E2304">
            <v>44.071349999999995</v>
          </cell>
          <cell r="F2304">
            <v>42.203299999999999</v>
          </cell>
          <cell r="G2304">
            <v>44.941749999999999</v>
          </cell>
          <cell r="H2304">
            <v>78.320450000000008</v>
          </cell>
          <cell r="I2304">
            <v>32.900350000000003</v>
          </cell>
          <cell r="J2304">
            <v>18.215899999999998</v>
          </cell>
          <cell r="K2304">
            <v>52.782299999999999</v>
          </cell>
        </row>
        <row r="2305">
          <cell r="A2305" t="str">
            <v>NEMVEDRAFT_v1g44064</v>
          </cell>
          <cell r="B2305" t="str">
            <v>--</v>
          </cell>
          <cell r="C2305">
            <v>3.7022600000000002E-3</v>
          </cell>
          <cell r="D2305">
            <v>9.7553099999999997</v>
          </cell>
          <cell r="E2305">
            <v>10.646000000000001</v>
          </cell>
          <cell r="F2305">
            <v>26.381100000000004</v>
          </cell>
          <cell r="G2305">
            <v>45.329700000000003</v>
          </cell>
          <cell r="H2305">
            <v>17.41555</v>
          </cell>
          <cell r="I2305">
            <v>15.534650000000001</v>
          </cell>
          <cell r="J2305">
            <v>23.427599999999998</v>
          </cell>
          <cell r="K2305">
            <v>27.234099999999998</v>
          </cell>
        </row>
        <row r="2306">
          <cell r="A2306" t="str">
            <v>NEMVEDRAFT_v1g130653</v>
          </cell>
          <cell r="B2306" t="str">
            <v>tax1-binding protein 1 homolog</v>
          </cell>
          <cell r="C2306">
            <v>3.7106399999999999E-3</v>
          </cell>
          <cell r="D2306">
            <v>63.73265</v>
          </cell>
          <cell r="E2306">
            <v>29.245249999999999</v>
          </cell>
          <cell r="F2306">
            <v>28.60605</v>
          </cell>
          <cell r="G2306">
            <v>18.467500000000001</v>
          </cell>
          <cell r="H2306">
            <v>63.100500000000004</v>
          </cell>
          <cell r="I2306">
            <v>21.080100000000002</v>
          </cell>
          <cell r="J2306">
            <v>35.700050000000005</v>
          </cell>
          <cell r="K2306">
            <v>40.578500000000005</v>
          </cell>
        </row>
        <row r="2307">
          <cell r="A2307" t="str">
            <v>NEMVEDRAFT_v1g238228</v>
          </cell>
          <cell r="B2307" t="str">
            <v>general transcription factor iih subunit 1</v>
          </cell>
          <cell r="C2307">
            <v>3.7106399999999999E-3</v>
          </cell>
          <cell r="D2307">
            <v>138.62649999999999</v>
          </cell>
          <cell r="E2307">
            <v>289.8535</v>
          </cell>
          <cell r="F2307">
            <v>370.42200000000003</v>
          </cell>
          <cell r="G2307">
            <v>296.57749999999999</v>
          </cell>
          <cell r="H2307">
            <v>151.63999999999999</v>
          </cell>
          <cell r="I2307">
            <v>353.7285</v>
          </cell>
          <cell r="J2307">
            <v>264.79200000000003</v>
          </cell>
          <cell r="K2307">
            <v>198.65100000000001</v>
          </cell>
        </row>
        <row r="2308">
          <cell r="A2308" t="str">
            <v>NEMVEDRAFT_v1g99353</v>
          </cell>
          <cell r="B2308" t="str">
            <v>ganglioside gm2 activator-like</v>
          </cell>
          <cell r="C2308">
            <v>3.71404E-3</v>
          </cell>
          <cell r="D2308">
            <v>559.62450000000001</v>
          </cell>
          <cell r="E2308">
            <v>166.10900000000001</v>
          </cell>
          <cell r="F2308">
            <v>193.40699999999998</v>
          </cell>
          <cell r="G2308">
            <v>112.48240000000001</v>
          </cell>
          <cell r="H2308">
            <v>228.0694</v>
          </cell>
          <cell r="I2308">
            <v>102.8488</v>
          </cell>
          <cell r="J2308">
            <v>17.21313</v>
          </cell>
          <cell r="K2308">
            <v>83.634100000000004</v>
          </cell>
        </row>
        <row r="2309">
          <cell r="A2309" t="str">
            <v>NEMVEDRAFT_v1g164443</v>
          </cell>
          <cell r="B2309" t="str">
            <v>actin-binding lim protein 1 isoform 1</v>
          </cell>
          <cell r="C2309">
            <v>3.7163700000000001E-3</v>
          </cell>
          <cell r="D2309">
            <v>186.15100000000001</v>
          </cell>
          <cell r="E2309">
            <v>88.815699999999993</v>
          </cell>
          <cell r="F2309">
            <v>108.65165</v>
          </cell>
          <cell r="G2309">
            <v>101.25024999999999</v>
          </cell>
          <cell r="H2309">
            <v>171.14600000000002</v>
          </cell>
          <cell r="I2309">
            <v>58.2151</v>
          </cell>
          <cell r="J2309">
            <v>108.84014999999999</v>
          </cell>
          <cell r="K2309">
            <v>176.70600000000002</v>
          </cell>
        </row>
        <row r="2310">
          <cell r="A2310" t="str">
            <v>NEMVEDRAFT_v1g223667</v>
          </cell>
          <cell r="B2310" t="str">
            <v>major vault protein</v>
          </cell>
          <cell r="C2310">
            <v>3.7163700000000001E-3</v>
          </cell>
          <cell r="D2310">
            <v>61.922049999999999</v>
          </cell>
          <cell r="E2310">
            <v>26.27065</v>
          </cell>
          <cell r="F2310">
            <v>9.7328449999999993</v>
          </cell>
          <cell r="G2310">
            <v>13.23715</v>
          </cell>
          <cell r="H2310">
            <v>35.564950000000003</v>
          </cell>
          <cell r="I2310">
            <v>32.275500000000001</v>
          </cell>
          <cell r="J2310">
            <v>13.0121</v>
          </cell>
          <cell r="K2310">
            <v>15.130050000000001</v>
          </cell>
        </row>
        <row r="2311">
          <cell r="A2311" t="str">
            <v>NEMVEDRAFT_v1g171640</v>
          </cell>
          <cell r="B2311" t="str">
            <v>frizzled-1 precursor</v>
          </cell>
          <cell r="C2311">
            <v>3.7426999999999998E-3</v>
          </cell>
          <cell r="D2311">
            <v>580.46500000000003</v>
          </cell>
          <cell r="E2311">
            <v>1292.1599999999999</v>
          </cell>
          <cell r="F2311">
            <v>1332.2449999999999</v>
          </cell>
          <cell r="G2311">
            <v>949.33100000000002</v>
          </cell>
          <cell r="H2311">
            <v>520.97749999999996</v>
          </cell>
          <cell r="I2311">
            <v>1177.5250000000001</v>
          </cell>
          <cell r="J2311">
            <v>811.62249999999995</v>
          </cell>
          <cell r="K2311">
            <v>705.31700000000001</v>
          </cell>
        </row>
        <row r="2312">
          <cell r="A2312" t="str">
            <v>NEMVEDRAFT_v1g214080</v>
          </cell>
          <cell r="B2312" t="str">
            <v>methyltransferase-like protein 22</v>
          </cell>
          <cell r="C2312">
            <v>3.7426999999999998E-3</v>
          </cell>
          <cell r="D2312">
            <v>62.253500000000003</v>
          </cell>
          <cell r="E2312">
            <v>94.569600000000008</v>
          </cell>
          <cell r="F2312">
            <v>196.35550000000001</v>
          </cell>
          <cell r="G2312">
            <v>188.74200000000002</v>
          </cell>
          <cell r="H2312">
            <v>68.579949999999997</v>
          </cell>
          <cell r="I2312">
            <v>78.853399999999993</v>
          </cell>
          <cell r="J2312">
            <v>107.196</v>
          </cell>
          <cell r="K2312">
            <v>99.362850000000009</v>
          </cell>
        </row>
        <row r="2313">
          <cell r="A2313" t="str">
            <v>NEMVEDRAFT_v1g197737</v>
          </cell>
          <cell r="B2313" t="str">
            <v>solute carrier family 46 member 3 precursor</v>
          </cell>
          <cell r="C2313">
            <v>3.7430699999999998E-3</v>
          </cell>
          <cell r="D2313">
            <v>53.007600000000004</v>
          </cell>
          <cell r="E2313">
            <v>30.051500000000001</v>
          </cell>
          <cell r="F2313">
            <v>17.108699999999999</v>
          </cell>
          <cell r="G2313">
            <v>31.833950000000002</v>
          </cell>
          <cell r="H2313">
            <v>62.934049999999999</v>
          </cell>
          <cell r="I2313">
            <v>34.080349999999996</v>
          </cell>
          <cell r="J2313">
            <v>25.146450000000002</v>
          </cell>
          <cell r="K2313">
            <v>37.55245</v>
          </cell>
        </row>
        <row r="2314">
          <cell r="A2314" t="str">
            <v>NEMVEDRAFT_v1g247874</v>
          </cell>
          <cell r="B2314" t="str">
            <v>predicted protein</v>
          </cell>
          <cell r="C2314">
            <v>3.7542500000000002E-3</v>
          </cell>
          <cell r="D2314">
            <v>583.26</v>
          </cell>
          <cell r="E2314">
            <v>305.83</v>
          </cell>
          <cell r="F2314">
            <v>252.3725</v>
          </cell>
          <cell r="G2314">
            <v>332.86599999999999</v>
          </cell>
          <cell r="H2314">
            <v>523.3454999999999</v>
          </cell>
          <cell r="I2314">
            <v>426.97550000000001</v>
          </cell>
          <cell r="J2314">
            <v>289.03500000000003</v>
          </cell>
          <cell r="K2314">
            <v>209.244</v>
          </cell>
        </row>
        <row r="2315">
          <cell r="A2315" t="str">
            <v>NEMVEDRAFT_v1g238199</v>
          </cell>
          <cell r="B2315" t="str">
            <v>predicted protein</v>
          </cell>
          <cell r="C2315">
            <v>3.7556299999999998E-3</v>
          </cell>
          <cell r="D2315">
            <v>55.121099999999998</v>
          </cell>
          <cell r="E2315">
            <v>143.322</v>
          </cell>
          <cell r="F2315">
            <v>184.82299999999998</v>
          </cell>
          <cell r="G2315">
            <v>97.179949999999991</v>
          </cell>
          <cell r="H2315">
            <v>102.9303</v>
          </cell>
          <cell r="I2315">
            <v>280.50149999999996</v>
          </cell>
          <cell r="J2315">
            <v>213.28550000000001</v>
          </cell>
          <cell r="K2315">
            <v>97.897999999999996</v>
          </cell>
        </row>
        <row r="2316">
          <cell r="A2316" t="str">
            <v>NEMVEDRAFT_v1g241260</v>
          </cell>
          <cell r="B2316" t="str">
            <v>cyclodipeptide synthase</v>
          </cell>
          <cell r="C2316">
            <v>3.7824500000000001E-3</v>
          </cell>
          <cell r="D2316">
            <v>14.2258</v>
          </cell>
          <cell r="E2316">
            <v>40.321749999999994</v>
          </cell>
          <cell r="F2316">
            <v>26.285299999999999</v>
          </cell>
          <cell r="G2316">
            <v>39.582099999999997</v>
          </cell>
          <cell r="H2316">
            <v>7.7549299999999999</v>
          </cell>
          <cell r="I2316">
            <v>26.1052</v>
          </cell>
          <cell r="J2316">
            <v>12.272449999999999</v>
          </cell>
          <cell r="K2316">
            <v>16.420249999999999</v>
          </cell>
        </row>
        <row r="2317">
          <cell r="A2317" t="str">
            <v>NEMVEDRAFT_v1g209622</v>
          </cell>
          <cell r="B2317" t="str">
            <v>wd repeat-containing protein kiaa1875</v>
          </cell>
          <cell r="C2317">
            <v>3.7923700000000002E-3</v>
          </cell>
          <cell r="D2317">
            <v>2.7088904999999999</v>
          </cell>
          <cell r="E2317">
            <v>5.3230050000000002</v>
          </cell>
          <cell r="F2317">
            <v>12.245249999999999</v>
          </cell>
          <cell r="G2317">
            <v>8.9109599999999993</v>
          </cell>
          <cell r="H2317">
            <v>3.6662750000000002</v>
          </cell>
          <cell r="I2317">
            <v>6.8038750000000006</v>
          </cell>
          <cell r="J2317">
            <v>14.251850000000001</v>
          </cell>
          <cell r="K2317">
            <v>18.925899999999999</v>
          </cell>
        </row>
        <row r="2318">
          <cell r="A2318" t="str">
            <v>NEMVEDRAFT_v1g119329</v>
          </cell>
          <cell r="B2318" t="str">
            <v>ras-related c3 botulinum toxin substrate 1-like</v>
          </cell>
          <cell r="C2318">
            <v>3.79386E-3</v>
          </cell>
          <cell r="D2318">
            <v>48.492100000000001</v>
          </cell>
          <cell r="E2318">
            <v>17.9495</v>
          </cell>
          <cell r="F2318">
            <v>22.223399999999998</v>
          </cell>
          <cell r="G2318">
            <v>15.755800000000001</v>
          </cell>
          <cell r="H2318">
            <v>36.039900000000003</v>
          </cell>
          <cell r="I2318">
            <v>14.8924</v>
          </cell>
          <cell r="J2318">
            <v>25.409599999999998</v>
          </cell>
          <cell r="K2318">
            <v>16.320499999999999</v>
          </cell>
        </row>
        <row r="2319">
          <cell r="A2319" t="str">
            <v>NEMVEDRAFT_v1g21450</v>
          </cell>
          <cell r="B2319" t="str">
            <v>tyrosine-protein kinase transmembrane receptor ror2</v>
          </cell>
          <cell r="C2319">
            <v>3.7971900000000002E-3</v>
          </cell>
          <cell r="D2319">
            <v>475.51949999999999</v>
          </cell>
          <cell r="E2319">
            <v>306.40949999999998</v>
          </cell>
          <cell r="F2319">
            <v>429.3655</v>
          </cell>
          <cell r="G2319">
            <v>569.46849999999995</v>
          </cell>
          <cell r="H2319">
            <v>462.024</v>
          </cell>
          <cell r="I2319">
            <v>159.92700000000002</v>
          </cell>
          <cell r="J2319">
            <v>463.7525</v>
          </cell>
          <cell r="K2319">
            <v>1023.5170000000001</v>
          </cell>
        </row>
        <row r="2320">
          <cell r="A2320" t="str">
            <v>NEMVEDRAFT_v1g71320</v>
          </cell>
          <cell r="B2320" t="str">
            <v>KRR1 small subunit processome component (Fragment)</v>
          </cell>
          <cell r="C2320">
            <v>3.81095E-3</v>
          </cell>
          <cell r="D2320">
            <v>90.971049999999991</v>
          </cell>
          <cell r="E2320">
            <v>173.178</v>
          </cell>
          <cell r="F2320">
            <v>255.39950000000002</v>
          </cell>
          <cell r="G2320">
            <v>182.54349999999999</v>
          </cell>
          <cell r="H2320">
            <v>92.594249999999988</v>
          </cell>
          <cell r="I2320">
            <v>212.3905</v>
          </cell>
          <cell r="J2320">
            <v>170.8845</v>
          </cell>
          <cell r="K2320">
            <v>111.8125</v>
          </cell>
        </row>
        <row r="2321">
          <cell r="A2321" t="str">
            <v>NEMVEDRAFT_v1g238327</v>
          </cell>
          <cell r="B2321" t="str">
            <v>iron ascorbate oxidoreductase</v>
          </cell>
          <cell r="C2321">
            <v>3.8192E-3</v>
          </cell>
          <cell r="D2321">
            <v>426.39350000000002</v>
          </cell>
          <cell r="E2321">
            <v>373.86350000000004</v>
          </cell>
          <cell r="F2321">
            <v>211.17150000000001</v>
          </cell>
          <cell r="G2321">
            <v>206.95150000000001</v>
          </cell>
          <cell r="H2321">
            <v>242.26349999999999</v>
          </cell>
          <cell r="I2321">
            <v>188.31700000000001</v>
          </cell>
          <cell r="J2321">
            <v>92.308899999999994</v>
          </cell>
          <cell r="K2321">
            <v>178.51</v>
          </cell>
        </row>
        <row r="2322">
          <cell r="A2322" t="str">
            <v>NEMVEDRAFT_v1g197962</v>
          </cell>
          <cell r="B2322" t="str">
            <v>predicted protein</v>
          </cell>
          <cell r="C2322">
            <v>3.81927E-3</v>
          </cell>
          <cell r="D2322">
            <v>220.5685</v>
          </cell>
          <cell r="E2322">
            <v>327.42750000000001</v>
          </cell>
          <cell r="F2322">
            <v>555.80849999999998</v>
          </cell>
          <cell r="G2322">
            <v>342.16750000000002</v>
          </cell>
          <cell r="H2322">
            <v>312.44450000000001</v>
          </cell>
          <cell r="I2322">
            <v>660.07400000000007</v>
          </cell>
          <cell r="J2322">
            <v>585.14650000000006</v>
          </cell>
          <cell r="K2322">
            <v>322.17899999999997</v>
          </cell>
        </row>
        <row r="2323">
          <cell r="A2323" t="str">
            <v>NEMVEDRAFT_v1g95727</v>
          </cell>
          <cell r="B2323" t="str">
            <v>lim homeobox transcription factor 1-beta-like</v>
          </cell>
          <cell r="C2323">
            <v>3.8294000000000002E-3</v>
          </cell>
          <cell r="D2323">
            <v>23.6967</v>
          </cell>
          <cell r="E2323">
            <v>14.732199999999999</v>
          </cell>
          <cell r="F2323">
            <v>25.088699999999999</v>
          </cell>
          <cell r="G2323">
            <v>48.752549999999999</v>
          </cell>
          <cell r="H2323">
            <v>32.04365</v>
          </cell>
          <cell r="I2323">
            <v>15.4998</v>
          </cell>
          <cell r="J2323">
            <v>38.408650000000002</v>
          </cell>
          <cell r="K2323">
            <v>48.145200000000003</v>
          </cell>
        </row>
        <row r="2324">
          <cell r="A2324" t="str">
            <v>NEMVEDRAFT_v1g74795</v>
          </cell>
          <cell r="B2324" t="str">
            <v>--</v>
          </cell>
          <cell r="C2324">
            <v>3.8311999999999999E-3</v>
          </cell>
          <cell r="D2324">
            <v>15.766459999999999</v>
          </cell>
          <cell r="E2324">
            <v>26.121849999999998</v>
          </cell>
          <cell r="F2324">
            <v>24.2333</v>
          </cell>
          <cell r="G2324">
            <v>13.23715</v>
          </cell>
          <cell r="H2324">
            <v>3.3548349999999996</v>
          </cell>
          <cell r="I2324">
            <v>22.364699999999999</v>
          </cell>
          <cell r="J2324">
            <v>9.5402850000000008</v>
          </cell>
          <cell r="K2324">
            <v>3.6212350000000004</v>
          </cell>
        </row>
        <row r="2325">
          <cell r="A2325" t="str">
            <v>NEMVEDRAFT_v1g34364</v>
          </cell>
          <cell r="B2325" t="str">
            <v>protein</v>
          </cell>
          <cell r="C2325">
            <v>3.83184E-3</v>
          </cell>
          <cell r="D2325">
            <v>7.0689099999999998</v>
          </cell>
          <cell r="E2325">
            <v>11.201805</v>
          </cell>
          <cell r="F2325">
            <v>4.5643399999999996</v>
          </cell>
          <cell r="G2325">
            <v>6.5215949999999996</v>
          </cell>
          <cell r="H2325">
            <v>2.3280449999999999</v>
          </cell>
          <cell r="I2325">
            <v>7.4461849999999998</v>
          </cell>
          <cell r="J2325">
            <v>2.9769649999999999</v>
          </cell>
          <cell r="K2325">
            <v>24.432600000000001</v>
          </cell>
        </row>
        <row r="2326">
          <cell r="A2326" t="str">
            <v>NEMVEDRAFT_v1g237734</v>
          </cell>
          <cell r="B2326" t="str">
            <v>epsilon-sarcoglycan isoform 1</v>
          </cell>
          <cell r="C2326">
            <v>3.8327399999999998E-3</v>
          </cell>
          <cell r="D2326">
            <v>60.956299999999999</v>
          </cell>
          <cell r="E2326">
            <v>15.288</v>
          </cell>
          <cell r="F2326">
            <v>17.617000000000001</v>
          </cell>
          <cell r="G2326">
            <v>28.605899999999998</v>
          </cell>
          <cell r="H2326">
            <v>32.2286</v>
          </cell>
          <cell r="I2326">
            <v>15.48235</v>
          </cell>
          <cell r="J2326">
            <v>33.225750000000005</v>
          </cell>
          <cell r="K2326">
            <v>38.867649999999998</v>
          </cell>
        </row>
        <row r="2327">
          <cell r="A2327" t="str">
            <v>NEMVEDRAFT_v1g85345</v>
          </cell>
          <cell r="B2327" t="str">
            <v>protein</v>
          </cell>
          <cell r="C2327">
            <v>3.8327399999999998E-3</v>
          </cell>
          <cell r="D2327">
            <v>5618.8549999999996</v>
          </cell>
          <cell r="E2327">
            <v>1880.4699999999998</v>
          </cell>
          <cell r="F2327">
            <v>2430.19</v>
          </cell>
          <cell r="G2327">
            <v>1212.837</v>
          </cell>
          <cell r="H2327">
            <v>2804.69</v>
          </cell>
          <cell r="I2327">
            <v>1481.7449999999999</v>
          </cell>
          <cell r="J2327">
            <v>362.66700000000003</v>
          </cell>
          <cell r="K2327">
            <v>934.83600000000001</v>
          </cell>
        </row>
        <row r="2328">
          <cell r="A2328" t="str">
            <v>NEMVEDRAFT_v1g176175</v>
          </cell>
          <cell r="B2328" t="str">
            <v>cytochrome p450 3a4-like isoform 1</v>
          </cell>
          <cell r="C2328">
            <v>3.8438999999999999E-3</v>
          </cell>
          <cell r="D2328">
            <v>21.779600000000002</v>
          </cell>
          <cell r="E2328">
            <v>6.6224449999999999</v>
          </cell>
          <cell r="F2328">
            <v>5.5213900000000002</v>
          </cell>
          <cell r="G2328">
            <v>12.075225</v>
          </cell>
          <cell r="H2328">
            <v>20.202999999999999</v>
          </cell>
          <cell r="I2328">
            <v>3.11565</v>
          </cell>
          <cell r="J2328">
            <v>6.9384049999999995</v>
          </cell>
          <cell r="K2328">
            <v>11.583645000000001</v>
          </cell>
        </row>
        <row r="2329">
          <cell r="A2329" t="str">
            <v>NEMVEDRAFT_v1g240290</v>
          </cell>
          <cell r="B2329" t="str">
            <v>tumor necrosis factor receptor superfamily member 16-like</v>
          </cell>
          <cell r="C2329">
            <v>3.8478800000000001E-3</v>
          </cell>
          <cell r="D2329">
            <v>407.51099999999997</v>
          </cell>
          <cell r="E2329">
            <v>248.46700000000001</v>
          </cell>
          <cell r="F2329">
            <v>159.654</v>
          </cell>
          <cell r="G2329">
            <v>198.55699999999999</v>
          </cell>
          <cell r="H2329">
            <v>328.95299999999997</v>
          </cell>
          <cell r="I2329">
            <v>223.35900000000001</v>
          </cell>
          <cell r="J2329">
            <v>186.93900000000002</v>
          </cell>
          <cell r="K2329">
            <v>166.80450000000002</v>
          </cell>
        </row>
        <row r="2330">
          <cell r="A2330" t="str">
            <v>NEMVEDRAFT_v1g210821</v>
          </cell>
          <cell r="B2330" t="str">
            <v>predicted protein</v>
          </cell>
          <cell r="C2330">
            <v>3.8536299999999998E-3</v>
          </cell>
          <cell r="D2330">
            <v>0.83681150000000004</v>
          </cell>
          <cell r="E2330">
            <v>3.9609450000000002</v>
          </cell>
          <cell r="F2330">
            <v>3.2602449999999998</v>
          </cell>
          <cell r="G2330">
            <v>1</v>
          </cell>
          <cell r="H2330">
            <v>1.686661</v>
          </cell>
          <cell r="I2330">
            <v>6.8213100000000004</v>
          </cell>
          <cell r="J2330">
            <v>2.7242999999999999</v>
          </cell>
          <cell r="K2330">
            <v>1</v>
          </cell>
        </row>
        <row r="2331">
          <cell r="A2331" t="str">
            <v>NEMVEDRAFT_v1g246781</v>
          </cell>
          <cell r="B2331" t="str">
            <v>protein</v>
          </cell>
          <cell r="C2331">
            <v>3.8681399999999999E-3</v>
          </cell>
          <cell r="D2331">
            <v>44.903449999999999</v>
          </cell>
          <cell r="E2331">
            <v>20.798850000000002</v>
          </cell>
          <cell r="F2331">
            <v>40.797499999999999</v>
          </cell>
          <cell r="G2331">
            <v>52.755449999999996</v>
          </cell>
          <cell r="H2331">
            <v>92.245850000000004</v>
          </cell>
          <cell r="I2331">
            <v>27.979849999999999</v>
          </cell>
          <cell r="J2331">
            <v>42.500299999999996</v>
          </cell>
          <cell r="K2331">
            <v>59.333249999999992</v>
          </cell>
        </row>
        <row r="2332">
          <cell r="A2332" t="str">
            <v>NEMVEDRAFT_v1g69209</v>
          </cell>
          <cell r="B2332" t="str">
            <v>protein</v>
          </cell>
          <cell r="C2332">
            <v>3.8690999999999999E-3</v>
          </cell>
          <cell r="D2332">
            <v>18.475349999999999</v>
          </cell>
          <cell r="E2332">
            <v>26.552399999999999</v>
          </cell>
          <cell r="F2332">
            <v>15.15255</v>
          </cell>
          <cell r="G2332">
            <v>8.846309999999999</v>
          </cell>
          <cell r="H2332">
            <v>6.0497949999999996</v>
          </cell>
          <cell r="I2332">
            <v>32.266750000000002</v>
          </cell>
          <cell r="J2332">
            <v>14.0044</v>
          </cell>
          <cell r="K2332">
            <v>8.4578450000000007</v>
          </cell>
        </row>
        <row r="2333">
          <cell r="A2333" t="str">
            <v>NEMVEDRAFT_v1g241567</v>
          </cell>
          <cell r="B2333" t="str">
            <v>potassium channel subfamily k member 9-like</v>
          </cell>
          <cell r="C2333">
            <v>3.8690999999999999E-3</v>
          </cell>
          <cell r="D2333">
            <v>60.714849999999998</v>
          </cell>
          <cell r="E2333">
            <v>132.76249999999999</v>
          </cell>
          <cell r="F2333">
            <v>117.3013</v>
          </cell>
          <cell r="G2333">
            <v>70.255049999999997</v>
          </cell>
          <cell r="H2333">
            <v>83.941950000000006</v>
          </cell>
          <cell r="I2333">
            <v>189.79949999999999</v>
          </cell>
          <cell r="J2333">
            <v>170.43600000000001</v>
          </cell>
          <cell r="K2333">
            <v>116.38209999999999</v>
          </cell>
        </row>
        <row r="2334">
          <cell r="A2334" t="str">
            <v>NEMVEDRAFT_v1g241633</v>
          </cell>
          <cell r="B2334" t="str">
            <v>predicted protein</v>
          </cell>
          <cell r="C2334">
            <v>3.8818799999999999E-3</v>
          </cell>
          <cell r="D2334">
            <v>433.00599999999997</v>
          </cell>
          <cell r="E2334">
            <v>189.31100000000001</v>
          </cell>
          <cell r="F2334">
            <v>353.78449999999998</v>
          </cell>
          <cell r="G2334">
            <v>324.98950000000002</v>
          </cell>
          <cell r="H2334">
            <v>431.68849999999998</v>
          </cell>
          <cell r="I2334">
            <v>173.91000000000003</v>
          </cell>
          <cell r="J2334">
            <v>300.91949999999997</v>
          </cell>
          <cell r="K2334">
            <v>285.31450000000001</v>
          </cell>
        </row>
        <row r="2335">
          <cell r="A2335" t="str">
            <v>NEMVEDRAFT_v1g217123</v>
          </cell>
          <cell r="B2335" t="str">
            <v>protein</v>
          </cell>
          <cell r="C2335">
            <v>3.9085999999999999E-3</v>
          </cell>
          <cell r="D2335">
            <v>38.691800000000001</v>
          </cell>
          <cell r="E2335">
            <v>11.107859999999999</v>
          </cell>
          <cell r="F2335">
            <v>10.037849999999999</v>
          </cell>
          <cell r="G2335">
            <v>13.04317</v>
          </cell>
          <cell r="H2335">
            <v>23.50235</v>
          </cell>
          <cell r="I2335">
            <v>13.026450000000001</v>
          </cell>
          <cell r="J2335">
            <v>10.532630000000001</v>
          </cell>
          <cell r="K2335">
            <v>17.73545</v>
          </cell>
        </row>
        <row r="2336">
          <cell r="A2336" t="str">
            <v>NEMVEDRAFT_v1g246522</v>
          </cell>
          <cell r="B2336" t="str">
            <v>predicted protein</v>
          </cell>
          <cell r="C2336">
            <v>3.9110899999999999E-3</v>
          </cell>
          <cell r="D2336">
            <v>265.5145</v>
          </cell>
          <cell r="E2336">
            <v>119.3685</v>
          </cell>
          <cell r="F2336">
            <v>121.42949999999999</v>
          </cell>
          <cell r="G2336">
            <v>119.264</v>
          </cell>
          <cell r="H2336">
            <v>233.679</v>
          </cell>
          <cell r="I2336">
            <v>101.12205</v>
          </cell>
          <cell r="J2336">
            <v>146.1525</v>
          </cell>
          <cell r="K2336">
            <v>226.16300000000001</v>
          </cell>
        </row>
        <row r="2337">
          <cell r="A2337" t="str">
            <v>NEMVEDRAFT_v1g119917</v>
          </cell>
          <cell r="B2337" t="str">
            <v>thrombospondin type-1 domain-containing protein 4-like</v>
          </cell>
          <cell r="C2337">
            <v>3.91384E-3</v>
          </cell>
          <cell r="D2337">
            <v>61.486150000000002</v>
          </cell>
          <cell r="E2337">
            <v>25.965299999999999</v>
          </cell>
          <cell r="F2337">
            <v>32.272950000000002</v>
          </cell>
          <cell r="G2337">
            <v>84.526399999999995</v>
          </cell>
          <cell r="H2337">
            <v>83.757000000000005</v>
          </cell>
          <cell r="I2337">
            <v>20.472650000000002</v>
          </cell>
          <cell r="J2337">
            <v>34.577500000000001</v>
          </cell>
          <cell r="K2337">
            <v>65.435149999999993</v>
          </cell>
        </row>
        <row r="2338">
          <cell r="A2338" t="str">
            <v>NEMVEDRAFT_v1g54996</v>
          </cell>
          <cell r="B2338" t="str">
            <v>multiple epidermal growth factor-like domains protein 6-like</v>
          </cell>
          <cell r="C2338">
            <v>3.9181099999999998E-3</v>
          </cell>
          <cell r="D2338">
            <v>39.749600000000001</v>
          </cell>
          <cell r="E2338">
            <v>17.23715</v>
          </cell>
          <cell r="F2338">
            <v>15.51135</v>
          </cell>
          <cell r="G2338">
            <v>17.564219999999999</v>
          </cell>
          <cell r="H2338">
            <v>44.143299999999996</v>
          </cell>
          <cell r="I2338">
            <v>16.124700000000001</v>
          </cell>
          <cell r="J2338">
            <v>19.450399999999998</v>
          </cell>
          <cell r="K2338">
            <v>20.166249999999998</v>
          </cell>
        </row>
        <row r="2339">
          <cell r="A2339" t="str">
            <v>NEMVEDRAFT_v1g224641</v>
          </cell>
          <cell r="B2339" t="str">
            <v>protein</v>
          </cell>
          <cell r="C2339">
            <v>3.9183500000000001E-3</v>
          </cell>
          <cell r="D2339">
            <v>12.75065</v>
          </cell>
          <cell r="E2339">
            <v>60.776249999999997</v>
          </cell>
          <cell r="F2339">
            <v>142.16784999999999</v>
          </cell>
          <cell r="G2339">
            <v>42.1663</v>
          </cell>
          <cell r="H2339">
            <v>9.3676500000000011</v>
          </cell>
          <cell r="I2339">
            <v>29.081400000000002</v>
          </cell>
          <cell r="J2339">
            <v>46.349850000000004</v>
          </cell>
          <cell r="K2339">
            <v>57.027200000000001</v>
          </cell>
        </row>
        <row r="2340">
          <cell r="A2340" t="str">
            <v>NEMVEDRAFT_v1g214643</v>
          </cell>
          <cell r="B2340" t="str">
            <v>protein</v>
          </cell>
          <cell r="C2340">
            <v>3.9228700000000002E-3</v>
          </cell>
          <cell r="D2340">
            <v>11.09952</v>
          </cell>
          <cell r="E2340">
            <v>3.3112250000000003</v>
          </cell>
          <cell r="F2340">
            <v>24.939149999999998</v>
          </cell>
          <cell r="G2340">
            <v>41.455150000000003</v>
          </cell>
          <cell r="H2340">
            <v>39.6877</v>
          </cell>
          <cell r="I2340">
            <v>13.043900000000001</v>
          </cell>
          <cell r="J2340">
            <v>12.525115</v>
          </cell>
          <cell r="K2340">
            <v>17.785345</v>
          </cell>
        </row>
        <row r="2341">
          <cell r="A2341" t="str">
            <v>NEMVEDRAFT_v1g165907</v>
          </cell>
          <cell r="B2341" t="str">
            <v>chondroitin sulfate n-acetylgalactosaminyltransferase 1</v>
          </cell>
          <cell r="C2341">
            <v>3.9288300000000003E-3</v>
          </cell>
          <cell r="D2341">
            <v>142.03700000000001</v>
          </cell>
          <cell r="E2341">
            <v>90.710499999999996</v>
          </cell>
          <cell r="F2341">
            <v>49.202849999999998</v>
          </cell>
          <cell r="G2341">
            <v>68.058750000000003</v>
          </cell>
          <cell r="H2341">
            <v>104.01820000000001</v>
          </cell>
          <cell r="I2341">
            <v>52.193049999999999</v>
          </cell>
          <cell r="J2341">
            <v>50.441549999999999</v>
          </cell>
          <cell r="K2341">
            <v>67.591499999999996</v>
          </cell>
        </row>
        <row r="2342">
          <cell r="A2342" t="str">
            <v>NEMVEDRAFT_v1g129650</v>
          </cell>
          <cell r="B2342" t="str">
            <v>protein</v>
          </cell>
          <cell r="C2342">
            <v>3.9387600000000004E-3</v>
          </cell>
          <cell r="D2342">
            <v>7157.5450000000001</v>
          </cell>
          <cell r="E2342">
            <v>2389.1750000000002</v>
          </cell>
          <cell r="F2342">
            <v>2797.4750000000004</v>
          </cell>
          <cell r="G2342">
            <v>1616.53</v>
          </cell>
          <cell r="H2342">
            <v>3426.0149999999999</v>
          </cell>
          <cell r="I2342">
            <v>1750.145</v>
          </cell>
          <cell r="J2342">
            <v>377.94799999999998</v>
          </cell>
          <cell r="K2342">
            <v>983.52</v>
          </cell>
        </row>
        <row r="2343">
          <cell r="A2343" t="str">
            <v>NEMVEDRAFT_v1g212030</v>
          </cell>
          <cell r="B2343" t="str">
            <v>mms19 nucleotide excision repair protein homolog</v>
          </cell>
          <cell r="C2343">
            <v>3.9435800000000003E-3</v>
          </cell>
          <cell r="D2343">
            <v>402.60849999999999</v>
          </cell>
          <cell r="E2343">
            <v>198.30549999999999</v>
          </cell>
          <cell r="F2343">
            <v>372.85699999999997</v>
          </cell>
          <cell r="G2343">
            <v>360.44650000000001</v>
          </cell>
          <cell r="H2343">
            <v>503.98449999999997</v>
          </cell>
          <cell r="I2343">
            <v>151.25799999999998</v>
          </cell>
          <cell r="J2343">
            <v>264.94900000000001</v>
          </cell>
          <cell r="K2343">
            <v>189.50550000000001</v>
          </cell>
        </row>
        <row r="2344">
          <cell r="A2344" t="str">
            <v>NEMVEDRAFT_v1g85083</v>
          </cell>
          <cell r="B2344" t="str">
            <v>eukaryotic peptide chain release factor gtp-binding subunit erf3a</v>
          </cell>
          <cell r="C2344">
            <v>3.9488199999999996E-3</v>
          </cell>
          <cell r="D2344">
            <v>55.098600000000005</v>
          </cell>
          <cell r="E2344">
            <v>90.491150000000005</v>
          </cell>
          <cell r="F2344">
            <v>131.68950000000001</v>
          </cell>
          <cell r="G2344">
            <v>84.330849999999998</v>
          </cell>
          <cell r="H2344">
            <v>57.633650000000003</v>
          </cell>
          <cell r="I2344">
            <v>50.9084</v>
          </cell>
          <cell r="J2344">
            <v>136.27109999999999</v>
          </cell>
          <cell r="K2344">
            <v>93.039950000000005</v>
          </cell>
        </row>
        <row r="2345">
          <cell r="A2345" t="str">
            <v>NEMVEDRAFT_v1g169450</v>
          </cell>
          <cell r="B2345" t="str">
            <v>kelch-like protein 17-like</v>
          </cell>
          <cell r="C2345">
            <v>3.9679399999999997E-3</v>
          </cell>
          <cell r="D2345">
            <v>33.077600000000004</v>
          </cell>
          <cell r="E2345">
            <v>27.264749999999999</v>
          </cell>
          <cell r="F2345">
            <v>62.363</v>
          </cell>
          <cell r="G2345">
            <v>57.791899999999998</v>
          </cell>
          <cell r="H2345">
            <v>39.962150000000001</v>
          </cell>
          <cell r="I2345">
            <v>29.863199999999999</v>
          </cell>
          <cell r="J2345">
            <v>70.785449999999997</v>
          </cell>
          <cell r="K2345">
            <v>73.148099999999999</v>
          </cell>
        </row>
        <row r="2346">
          <cell r="A2346" t="str">
            <v>NEMVEDRAFT_v1g209450</v>
          </cell>
          <cell r="B2346" t="str">
            <v>Transporter</v>
          </cell>
          <cell r="C2346">
            <v>3.9992400000000003E-3</v>
          </cell>
          <cell r="D2346">
            <v>55.427999999999997</v>
          </cell>
          <cell r="E2346">
            <v>35.18665</v>
          </cell>
          <cell r="F2346">
            <v>15.96</v>
          </cell>
          <cell r="G2346">
            <v>28.99295</v>
          </cell>
          <cell r="H2346">
            <v>41.118400000000001</v>
          </cell>
          <cell r="I2346">
            <v>11.811595000000001</v>
          </cell>
          <cell r="J2346">
            <v>18.705500000000001</v>
          </cell>
          <cell r="K2346">
            <v>33.015149999999998</v>
          </cell>
        </row>
        <row r="2347">
          <cell r="A2347" t="str">
            <v>NEMVEDRAFT_v1g210058</v>
          </cell>
          <cell r="B2347" t="str">
            <v>protein</v>
          </cell>
          <cell r="C2347">
            <v>3.9992400000000003E-3</v>
          </cell>
          <cell r="D2347">
            <v>8.390625</v>
          </cell>
          <cell r="E2347">
            <v>43.82085</v>
          </cell>
          <cell r="F2347">
            <v>53.186450000000001</v>
          </cell>
          <cell r="G2347">
            <v>25.957999999999998</v>
          </cell>
          <cell r="H2347">
            <v>16.774149999999999</v>
          </cell>
          <cell r="I2347">
            <v>32.900350000000003</v>
          </cell>
          <cell r="J2347">
            <v>18.21855</v>
          </cell>
          <cell r="K2347">
            <v>26.713699999999999</v>
          </cell>
        </row>
        <row r="2348">
          <cell r="A2348" t="str">
            <v>NEMVEDRAFT_v1g20990</v>
          </cell>
          <cell r="B2348" t="str">
            <v>--</v>
          </cell>
          <cell r="C2348">
            <v>4.03579E-3</v>
          </cell>
          <cell r="D2348">
            <v>62.762900000000002</v>
          </cell>
          <cell r="E2348">
            <v>50.13805</v>
          </cell>
          <cell r="F2348">
            <v>134.08199999999999</v>
          </cell>
          <cell r="G2348">
            <v>60.698450000000001</v>
          </cell>
          <cell r="H2348">
            <v>138.77250000000001</v>
          </cell>
          <cell r="I2348">
            <v>139.25700000000001</v>
          </cell>
          <cell r="J2348">
            <v>180.2295</v>
          </cell>
          <cell r="K2348">
            <v>69.648099999999999</v>
          </cell>
        </row>
        <row r="2349">
          <cell r="A2349" t="str">
            <v>NEMVEDRAFT_v1g238669</v>
          </cell>
          <cell r="B2349" t="str">
            <v>periostin isoform 6</v>
          </cell>
          <cell r="C2349">
            <v>4.0855600000000002E-3</v>
          </cell>
          <cell r="D2349">
            <v>228.345</v>
          </cell>
          <cell r="E2349">
            <v>166.86799999999999</v>
          </cell>
          <cell r="F2349">
            <v>80.482550000000003</v>
          </cell>
          <cell r="G2349">
            <v>180.28699999999998</v>
          </cell>
          <cell r="H2349">
            <v>174.39600000000002</v>
          </cell>
          <cell r="I2349">
            <v>66.32974999999999</v>
          </cell>
          <cell r="J2349">
            <v>135.53380000000001</v>
          </cell>
          <cell r="K2349">
            <v>250.07849999999999</v>
          </cell>
        </row>
        <row r="2350">
          <cell r="A2350" t="str">
            <v>NEMVEDRAFT_v1g87891</v>
          </cell>
          <cell r="B2350" t="str">
            <v>protein</v>
          </cell>
          <cell r="C2350">
            <v>4.0871199999999996E-3</v>
          </cell>
          <cell r="D2350">
            <v>111.8035</v>
          </cell>
          <cell r="E2350">
            <v>40.298299999999998</v>
          </cell>
          <cell r="F2350">
            <v>58.007899999999999</v>
          </cell>
          <cell r="G2350">
            <v>51.205649999999999</v>
          </cell>
          <cell r="H2350">
            <v>105.42749999999999</v>
          </cell>
          <cell r="I2350">
            <v>66.434349999999995</v>
          </cell>
          <cell r="J2350">
            <v>59.348849999999999</v>
          </cell>
          <cell r="K2350">
            <v>43.579549999999998</v>
          </cell>
        </row>
        <row r="2351">
          <cell r="A2351" t="str">
            <v>NEMVEDRAFT_v1g246867</v>
          </cell>
          <cell r="B2351" t="str">
            <v>viral a-type inclusion protein</v>
          </cell>
          <cell r="C2351">
            <v>4.0940500000000001E-3</v>
          </cell>
          <cell r="D2351">
            <v>280.72249999999997</v>
          </cell>
          <cell r="E2351">
            <v>165.66300000000001</v>
          </cell>
          <cell r="F2351">
            <v>106.965</v>
          </cell>
          <cell r="G2351">
            <v>123.00805</v>
          </cell>
          <cell r="H2351">
            <v>209.45599999999999</v>
          </cell>
          <cell r="I2351">
            <v>94.733800000000002</v>
          </cell>
          <cell r="J2351">
            <v>99.132599999999996</v>
          </cell>
          <cell r="K2351">
            <v>271.74599999999998</v>
          </cell>
        </row>
        <row r="2352">
          <cell r="A2352" t="str">
            <v>NEMVEDRAFT_v1g8133</v>
          </cell>
          <cell r="B2352" t="str">
            <v>--</v>
          </cell>
          <cell r="C2352">
            <v>4.1022999999999997E-3</v>
          </cell>
          <cell r="D2352">
            <v>39.923500000000004</v>
          </cell>
          <cell r="E2352">
            <v>53.480499999999999</v>
          </cell>
          <cell r="F2352">
            <v>44.955200000000005</v>
          </cell>
          <cell r="G2352">
            <v>37.516000000000005</v>
          </cell>
          <cell r="H2352">
            <v>8.3963250000000009</v>
          </cell>
          <cell r="I2352">
            <v>49.702200000000005</v>
          </cell>
          <cell r="J2352">
            <v>25.5215</v>
          </cell>
          <cell r="K2352">
            <v>11.5587</v>
          </cell>
        </row>
        <row r="2353">
          <cell r="A2353" t="str">
            <v>NEMVEDRAFT_v1g205701</v>
          </cell>
          <cell r="B2353" t="str">
            <v>predicted protein</v>
          </cell>
          <cell r="C2353">
            <v>4.1143999999999998E-3</v>
          </cell>
          <cell r="D2353">
            <v>99.5398</v>
          </cell>
          <cell r="E2353">
            <v>45.402099999999997</v>
          </cell>
          <cell r="F2353">
            <v>73.430300000000003</v>
          </cell>
          <cell r="G2353">
            <v>76.969650000000001</v>
          </cell>
          <cell r="H2353">
            <v>92.522950000000009</v>
          </cell>
          <cell r="I2353">
            <v>30.409600000000001</v>
          </cell>
          <cell r="J2353">
            <v>56.892899999999997</v>
          </cell>
          <cell r="K2353">
            <v>89.543549999999996</v>
          </cell>
        </row>
        <row r="2354">
          <cell r="A2354" t="str">
            <v>NEMVEDRAFT_v1g178601</v>
          </cell>
          <cell r="B2354" t="str">
            <v>type 11 methyltransferase</v>
          </cell>
          <cell r="C2354">
            <v>4.1338900000000003E-3</v>
          </cell>
          <cell r="D2354">
            <v>110.85599999999999</v>
          </cell>
          <cell r="E2354">
            <v>261.60199999999998</v>
          </cell>
          <cell r="F2354">
            <v>184.44</v>
          </cell>
          <cell r="G2354">
            <v>156.91050000000001</v>
          </cell>
          <cell r="H2354">
            <v>102.31055000000001</v>
          </cell>
          <cell r="I2354">
            <v>250.65350000000001</v>
          </cell>
          <cell r="J2354">
            <v>218.39600000000002</v>
          </cell>
          <cell r="K2354">
            <v>244.93200000000002</v>
          </cell>
        </row>
        <row r="2355">
          <cell r="A2355" t="str">
            <v>NEMVEDRAFT_v1g135965</v>
          </cell>
          <cell r="B2355" t="str">
            <v>anion exchange protein 3-like</v>
          </cell>
          <cell r="C2355">
            <v>4.1404500000000004E-3</v>
          </cell>
          <cell r="D2355">
            <v>18.896790000000003</v>
          </cell>
          <cell r="E2355">
            <v>1.18103</v>
          </cell>
          <cell r="F2355">
            <v>56.852350000000001</v>
          </cell>
          <cell r="G2355">
            <v>7.4741499999999998</v>
          </cell>
          <cell r="H2355">
            <v>150.47149999999999</v>
          </cell>
          <cell r="I2355">
            <v>41.857804999999999</v>
          </cell>
          <cell r="J2355">
            <v>33.566800000000001</v>
          </cell>
          <cell r="K2355">
            <v>4.071345</v>
          </cell>
        </row>
        <row r="2356">
          <cell r="A2356" t="str">
            <v>EMNVEG_fgenesh1_pg.scaffold_356000016</v>
          </cell>
          <cell r="B2356" t="str">
            <v>--</v>
          </cell>
          <cell r="C2356">
            <v>4.1404500000000004E-3</v>
          </cell>
          <cell r="D2356">
            <v>8.1921599999999994</v>
          </cell>
          <cell r="E2356">
            <v>12.751725</v>
          </cell>
          <cell r="F2356">
            <v>33.158700000000003</v>
          </cell>
          <cell r="G2356">
            <v>12.59155</v>
          </cell>
          <cell r="H2356">
            <v>7.6255249999999997</v>
          </cell>
          <cell r="I2356">
            <v>14.2675</v>
          </cell>
          <cell r="J2356">
            <v>22.573399999999999</v>
          </cell>
          <cell r="K2356">
            <v>25.548200000000001</v>
          </cell>
        </row>
        <row r="2357">
          <cell r="A2357" t="str">
            <v>NEMVEDRAFT_v1g1467</v>
          </cell>
          <cell r="B2357" t="str">
            <v>mfs-type transporter slc18b1</v>
          </cell>
          <cell r="C2357">
            <v>4.1470999999999999E-3</v>
          </cell>
          <cell r="D2357">
            <v>12.0898</v>
          </cell>
          <cell r="E2357">
            <v>12.039394999999999</v>
          </cell>
          <cell r="F2357">
            <v>20.41685</v>
          </cell>
          <cell r="G2357">
            <v>54.692300000000003</v>
          </cell>
          <cell r="H2357">
            <v>12.996945</v>
          </cell>
          <cell r="I2357">
            <v>16.749549999999999</v>
          </cell>
          <cell r="J2357">
            <v>17.705334999999998</v>
          </cell>
          <cell r="K2357">
            <v>22.597049999999999</v>
          </cell>
        </row>
        <row r="2358">
          <cell r="A2358" t="str">
            <v>NEMVEDRAFT_v1g235494</v>
          </cell>
          <cell r="B2358" t="str">
            <v>tubulin polymerization-promoting protein family member 2-like</v>
          </cell>
          <cell r="C2358">
            <v>4.1583000000000002E-3</v>
          </cell>
          <cell r="D2358">
            <v>624.26</v>
          </cell>
          <cell r="E2358">
            <v>249.23400000000001</v>
          </cell>
          <cell r="F2358">
            <v>218.251</v>
          </cell>
          <cell r="G2358">
            <v>325.892</v>
          </cell>
          <cell r="H2358">
            <v>454.10849999999999</v>
          </cell>
          <cell r="I2358">
            <v>341.51</v>
          </cell>
          <cell r="J2358">
            <v>285.05</v>
          </cell>
          <cell r="K2358">
            <v>292.58550000000002</v>
          </cell>
        </row>
        <row r="2359">
          <cell r="A2359" t="str">
            <v>NEMVEDRAFT_v1g118268</v>
          </cell>
          <cell r="B2359" t="str">
            <v>hemagglutinin amebocyte aggregation factor-like</v>
          </cell>
          <cell r="C2359">
            <v>4.1749700000000001E-3</v>
          </cell>
          <cell r="D2359">
            <v>1869.2950000000001</v>
          </cell>
          <cell r="E2359">
            <v>3870.4049999999997</v>
          </cell>
          <cell r="F2359">
            <v>2176.1849999999999</v>
          </cell>
          <cell r="G2359">
            <v>943.52499999999998</v>
          </cell>
          <cell r="H2359">
            <v>4178.8600000000006</v>
          </cell>
          <cell r="I2359">
            <v>7708.8349999999991</v>
          </cell>
          <cell r="J2359">
            <v>4212.4449999999997</v>
          </cell>
          <cell r="K2359">
            <v>1305.55</v>
          </cell>
        </row>
        <row r="2360">
          <cell r="A2360" t="str">
            <v>NEMVEDRAFT_v1g1848</v>
          </cell>
          <cell r="B2360" t="str">
            <v>protein</v>
          </cell>
          <cell r="C2360">
            <v>4.1795299999999999E-3</v>
          </cell>
          <cell r="D2360">
            <v>6.8929549999999997</v>
          </cell>
          <cell r="E2360">
            <v>25.902699999999999</v>
          </cell>
          <cell r="F2360">
            <v>34.409050000000001</v>
          </cell>
          <cell r="G2360">
            <v>22.664400000000001</v>
          </cell>
          <cell r="H2360">
            <v>9.3306700000000014</v>
          </cell>
          <cell r="I2360">
            <v>18.615450000000003</v>
          </cell>
          <cell r="J2360">
            <v>17.098549999999999</v>
          </cell>
          <cell r="K2360">
            <v>30.310000000000002</v>
          </cell>
        </row>
        <row r="2361">
          <cell r="A2361" t="str">
            <v>NEMVEDRAFT_v1g136183</v>
          </cell>
          <cell r="B2361" t="str">
            <v>neuroligin- x-linked isoform 1</v>
          </cell>
          <cell r="C2361">
            <v>4.1868399999999998E-3</v>
          </cell>
          <cell r="D2361">
            <v>36.138400000000004</v>
          </cell>
          <cell r="E2361">
            <v>17.456299999999999</v>
          </cell>
          <cell r="F2361">
            <v>6.5204849999999999</v>
          </cell>
          <cell r="G2361">
            <v>12.979414999999999</v>
          </cell>
          <cell r="H2361">
            <v>27.628</v>
          </cell>
          <cell r="I2361">
            <v>3.106935</v>
          </cell>
          <cell r="J2361">
            <v>5.2038000000000002</v>
          </cell>
          <cell r="K2361">
            <v>1.74034</v>
          </cell>
        </row>
        <row r="2362">
          <cell r="A2362" t="str">
            <v>NEMVEDRAFT_v1g133962</v>
          </cell>
          <cell r="B2362" t="str">
            <v>arylsulfatase i- partial</v>
          </cell>
          <cell r="C2362">
            <v>4.1920000000000004E-3</v>
          </cell>
          <cell r="D2362">
            <v>24.224550000000001</v>
          </cell>
          <cell r="E2362">
            <v>9.8710699999999996</v>
          </cell>
          <cell r="F2362">
            <v>2.8594349999999999</v>
          </cell>
          <cell r="G2362">
            <v>7.4904499999999992</v>
          </cell>
          <cell r="H2362">
            <v>30.961399999999998</v>
          </cell>
          <cell r="I2362">
            <v>3.70566</v>
          </cell>
          <cell r="J2362">
            <v>6.8133800000000004</v>
          </cell>
          <cell r="K2362">
            <v>9.8977749999999993</v>
          </cell>
        </row>
        <row r="2363">
          <cell r="A2363" t="str">
            <v>NEMVEDRAFT_v1g27165</v>
          </cell>
          <cell r="B2363" t="str">
            <v>--</v>
          </cell>
          <cell r="C2363">
            <v>4.2081899999999997E-3</v>
          </cell>
          <cell r="D2363">
            <v>52.279250000000005</v>
          </cell>
          <cell r="E2363">
            <v>34.536950000000004</v>
          </cell>
          <cell r="F2363">
            <v>18.017849999999999</v>
          </cell>
          <cell r="G2363">
            <v>15.173970000000001</v>
          </cell>
          <cell r="H2363">
            <v>12.13659</v>
          </cell>
          <cell r="I2363">
            <v>7.4461849999999998</v>
          </cell>
          <cell r="J2363">
            <v>11.168205</v>
          </cell>
          <cell r="K2363">
            <v>55.537349999999996</v>
          </cell>
        </row>
        <row r="2364">
          <cell r="A2364" t="str">
            <v>NEMVEDRAFT_v1g178417</v>
          </cell>
          <cell r="B2364" t="str">
            <v>rna-directed dna polymerase from mobile element jockey-like</v>
          </cell>
          <cell r="C2364">
            <v>4.2081899999999997E-3</v>
          </cell>
          <cell r="D2364">
            <v>191.19400000000002</v>
          </cell>
          <cell r="E2364">
            <v>65.3947</v>
          </cell>
          <cell r="F2364">
            <v>94.588099999999997</v>
          </cell>
          <cell r="G2364">
            <v>73.030499999999989</v>
          </cell>
          <cell r="H2364">
            <v>204.27199999999999</v>
          </cell>
          <cell r="I2364">
            <v>120.3365</v>
          </cell>
          <cell r="J2364">
            <v>183.54000000000002</v>
          </cell>
          <cell r="K2364">
            <v>142.64699999999999</v>
          </cell>
        </row>
        <row r="2365">
          <cell r="A2365" t="str">
            <v>NEMVEDRAFT_v1g238896</v>
          </cell>
          <cell r="B2365" t="str">
            <v>g protein-coupled receptor kinase interacting 2-like</v>
          </cell>
          <cell r="C2365">
            <v>4.2084000000000002E-3</v>
          </cell>
          <cell r="D2365">
            <v>34.485250000000001</v>
          </cell>
          <cell r="E2365">
            <v>39.765999999999998</v>
          </cell>
          <cell r="F2365">
            <v>83.420249999999996</v>
          </cell>
          <cell r="G2365">
            <v>44.748750000000001</v>
          </cell>
          <cell r="H2365">
            <v>56.902749999999997</v>
          </cell>
          <cell r="I2365">
            <v>91.30735</v>
          </cell>
          <cell r="J2365">
            <v>112.26949999999999</v>
          </cell>
          <cell r="K2365">
            <v>40.50365</v>
          </cell>
        </row>
        <row r="2366">
          <cell r="A2366" t="str">
            <v>NEMVEDRAFT_v1g201552</v>
          </cell>
          <cell r="B2366" t="str">
            <v>beta- hex20b</v>
          </cell>
          <cell r="C2366">
            <v>4.2161500000000001E-3</v>
          </cell>
          <cell r="D2366">
            <v>1642.3850000000002</v>
          </cell>
          <cell r="E2366">
            <v>585.35050000000001</v>
          </cell>
          <cell r="F2366">
            <v>525.10050000000001</v>
          </cell>
          <cell r="G2366">
            <v>336.67600000000004</v>
          </cell>
          <cell r="H2366">
            <v>1118.721</v>
          </cell>
          <cell r="I2366">
            <v>342.64400000000001</v>
          </cell>
          <cell r="J2366">
            <v>115.10900000000001</v>
          </cell>
          <cell r="K2366">
            <v>406.42650000000003</v>
          </cell>
        </row>
        <row r="2367">
          <cell r="A2367" t="str">
            <v>NEMVEDRAFT_v1g240128</v>
          </cell>
          <cell r="B2367" t="str">
            <v>protein</v>
          </cell>
          <cell r="C2367">
            <v>4.2400700000000003E-3</v>
          </cell>
          <cell r="D2367">
            <v>267.733</v>
          </cell>
          <cell r="E2367">
            <v>175.69049999999999</v>
          </cell>
          <cell r="F2367">
            <v>101.73695000000001</v>
          </cell>
          <cell r="G2367">
            <v>130.49900000000002</v>
          </cell>
          <cell r="H2367">
            <v>224.6575</v>
          </cell>
          <cell r="I2367">
            <v>181.81549999999999</v>
          </cell>
          <cell r="J2367">
            <v>125.88900000000001</v>
          </cell>
          <cell r="K2367">
            <v>121.4645</v>
          </cell>
        </row>
        <row r="2368">
          <cell r="A2368" t="str">
            <v>NEMVEDRAFT_v1g227960</v>
          </cell>
          <cell r="B2368" t="str">
            <v>protein</v>
          </cell>
          <cell r="C2368">
            <v>4.2669199999999996E-3</v>
          </cell>
          <cell r="D2368">
            <v>4870.2</v>
          </cell>
          <cell r="E2368">
            <v>1227.7269999999999</v>
          </cell>
          <cell r="F2368">
            <v>1538.9230000000002</v>
          </cell>
          <cell r="G2368">
            <v>825.93150000000003</v>
          </cell>
          <cell r="H2368">
            <v>3467.0249999999996</v>
          </cell>
          <cell r="I2368">
            <v>1475.1845000000001</v>
          </cell>
          <cell r="J2368">
            <v>350.10249999999996</v>
          </cell>
          <cell r="K2368">
            <v>1051.2935</v>
          </cell>
        </row>
        <row r="2369">
          <cell r="A2369" t="str">
            <v>NEMVEDRAFT_v1g11563</v>
          </cell>
          <cell r="B2369" t="str">
            <v>--</v>
          </cell>
          <cell r="C2369">
            <v>4.2669199999999996E-3</v>
          </cell>
          <cell r="D2369">
            <v>0.87441600000000008</v>
          </cell>
          <cell r="E2369">
            <v>7.9845100000000002</v>
          </cell>
          <cell r="F2369">
            <v>4.9172450000000003</v>
          </cell>
          <cell r="G2369">
            <v>6.0052900000000005</v>
          </cell>
          <cell r="H2369">
            <v>2.0165949999999997</v>
          </cell>
          <cell r="I2369">
            <v>16.081115</v>
          </cell>
          <cell r="J2369">
            <v>4.7063299999999995</v>
          </cell>
          <cell r="K2369">
            <v>1</v>
          </cell>
        </row>
        <row r="2370">
          <cell r="A2370" t="str">
            <v>NEMVEDRAFT_v1g94713</v>
          </cell>
          <cell r="B2370" t="str">
            <v>hemicentin-1</v>
          </cell>
          <cell r="C2370">
            <v>4.2977099999999997E-3</v>
          </cell>
          <cell r="D2370">
            <v>60.735349999999997</v>
          </cell>
          <cell r="E2370">
            <v>21.479849999999999</v>
          </cell>
          <cell r="F2370">
            <v>13.63927</v>
          </cell>
          <cell r="G2370">
            <v>6.6508950000000002</v>
          </cell>
          <cell r="H2370">
            <v>63.04795</v>
          </cell>
          <cell r="I2370">
            <v>10.579285</v>
          </cell>
          <cell r="J2370">
            <v>3.8390300000000002</v>
          </cell>
          <cell r="K2370">
            <v>13.91465</v>
          </cell>
        </row>
        <row r="2371">
          <cell r="A2371" t="str">
            <v>NEMVEDRAFT_v1g207264</v>
          </cell>
          <cell r="B2371" t="str">
            <v>thromboxane-a synthase-like</v>
          </cell>
          <cell r="C2371">
            <v>4.31095E-3</v>
          </cell>
          <cell r="D2371">
            <v>25.742699999999999</v>
          </cell>
          <cell r="E2371">
            <v>8.5716199999999994</v>
          </cell>
          <cell r="F2371">
            <v>6.1734400000000003</v>
          </cell>
          <cell r="G2371">
            <v>8.9109599999999993</v>
          </cell>
          <cell r="H2371">
            <v>17.085650000000001</v>
          </cell>
          <cell r="I2371">
            <v>5.5802800000000001</v>
          </cell>
          <cell r="J2371">
            <v>6.94102</v>
          </cell>
          <cell r="K2371">
            <v>8.5077549999999995</v>
          </cell>
        </row>
        <row r="2372">
          <cell r="A2372" t="str">
            <v>NEMVEDRAFT_v1g118058</v>
          </cell>
          <cell r="B2372" t="str">
            <v>spermatogenesis-associated protein 17</v>
          </cell>
          <cell r="C2372">
            <v>4.3257800000000004E-3</v>
          </cell>
          <cell r="D2372">
            <v>55.254100000000001</v>
          </cell>
          <cell r="E2372">
            <v>97.857399999999998</v>
          </cell>
          <cell r="F2372">
            <v>143.15649999999999</v>
          </cell>
          <cell r="G2372">
            <v>60.891550000000002</v>
          </cell>
          <cell r="H2372">
            <v>148.267</v>
          </cell>
          <cell r="I2372">
            <v>250.60400000000001</v>
          </cell>
          <cell r="J2372">
            <v>150.1995</v>
          </cell>
          <cell r="K2372">
            <v>66.151650000000004</v>
          </cell>
        </row>
        <row r="2373">
          <cell r="A2373" t="str">
            <v>NEMVEDRAFT_v1g244133</v>
          </cell>
          <cell r="B2373" t="str">
            <v>predicted protein</v>
          </cell>
          <cell r="C2373">
            <v>4.3257800000000004E-3</v>
          </cell>
          <cell r="D2373">
            <v>110.85419999999999</v>
          </cell>
          <cell r="E2373">
            <v>42.584049999999998</v>
          </cell>
          <cell r="F2373">
            <v>33.057050000000004</v>
          </cell>
          <cell r="G2373">
            <v>62.505099999999999</v>
          </cell>
          <cell r="H2373">
            <v>66.911799999999999</v>
          </cell>
          <cell r="I2373">
            <v>53.928199999999997</v>
          </cell>
          <cell r="J2373">
            <v>35.681699999999999</v>
          </cell>
          <cell r="K2373">
            <v>47.995549999999994</v>
          </cell>
        </row>
        <row r="2374">
          <cell r="A2374" t="str">
            <v>NEMVEDRAFT_v1g232647</v>
          </cell>
          <cell r="B2374" t="str">
            <v>procollagen c-endopeptidase enhancer 2</v>
          </cell>
          <cell r="C2374">
            <v>4.3427300000000004E-3</v>
          </cell>
          <cell r="D2374">
            <v>87.316849999999988</v>
          </cell>
          <cell r="E2374">
            <v>44.627099999999999</v>
          </cell>
          <cell r="F2374">
            <v>35.024850000000001</v>
          </cell>
          <cell r="G2374">
            <v>43.069649999999996</v>
          </cell>
          <cell r="H2374">
            <v>93.750550000000004</v>
          </cell>
          <cell r="I2374">
            <v>35.304000000000002</v>
          </cell>
          <cell r="J2374">
            <v>47.4803</v>
          </cell>
          <cell r="K2374">
            <v>72.278500000000008</v>
          </cell>
        </row>
        <row r="2375">
          <cell r="A2375" t="str">
            <v>NEMVEDRAFT_v1g54942</v>
          </cell>
          <cell r="B2375" t="str">
            <v>peritrophic matrix protein 3 precursor</v>
          </cell>
          <cell r="C2375">
            <v>4.36353E-3</v>
          </cell>
          <cell r="D2375">
            <v>2580.5549999999998</v>
          </cell>
          <cell r="E2375">
            <v>2094.4949999999999</v>
          </cell>
          <cell r="F2375">
            <v>792.45050000000003</v>
          </cell>
          <cell r="G2375">
            <v>727.649</v>
          </cell>
          <cell r="H2375">
            <v>1445.175</v>
          </cell>
          <cell r="I2375">
            <v>1073.6399999999999</v>
          </cell>
          <cell r="J2375">
            <v>573.53899999999999</v>
          </cell>
          <cell r="K2375">
            <v>1472.1950000000002</v>
          </cell>
        </row>
        <row r="2376">
          <cell r="A2376" t="str">
            <v>NEMVEDRAFT_v1g237013</v>
          </cell>
          <cell r="B2376" t="str">
            <v>glioma tumor suppressor candidate region gene 2</v>
          </cell>
          <cell r="C2376">
            <v>4.3735900000000001E-3</v>
          </cell>
          <cell r="D2376">
            <v>77.604549999999989</v>
          </cell>
          <cell r="E2376">
            <v>115.619</v>
          </cell>
          <cell r="F2376">
            <v>243.05199999999999</v>
          </cell>
          <cell r="G2376">
            <v>184.15699999999998</v>
          </cell>
          <cell r="H2376">
            <v>89.294899999999998</v>
          </cell>
          <cell r="I2376">
            <v>128.66034999999999</v>
          </cell>
          <cell r="J2376">
            <v>154.94200000000001</v>
          </cell>
          <cell r="K2376">
            <v>140.78649999999999</v>
          </cell>
        </row>
        <row r="2377">
          <cell r="A2377" t="str">
            <v>NEMVEDRAFT_v1g101715</v>
          </cell>
          <cell r="B2377" t="str">
            <v>protein</v>
          </cell>
          <cell r="C2377">
            <v>4.3781000000000002E-3</v>
          </cell>
          <cell r="D2377">
            <v>25.325299999999999</v>
          </cell>
          <cell r="E2377">
            <v>15.9064</v>
          </cell>
          <cell r="F2377">
            <v>6.5742500000000001</v>
          </cell>
          <cell r="G2377">
            <v>8.265369999999999</v>
          </cell>
          <cell r="H2377">
            <v>25.225999999999999</v>
          </cell>
          <cell r="I2377">
            <v>14.241340000000001</v>
          </cell>
          <cell r="J2377">
            <v>8.0557499999999997</v>
          </cell>
          <cell r="K2377">
            <v>14.01445</v>
          </cell>
        </row>
        <row r="2378">
          <cell r="A2378" t="str">
            <v>NEMVEDRAFT_v1g76656</v>
          </cell>
          <cell r="B2378" t="str">
            <v>--</v>
          </cell>
          <cell r="C2378">
            <v>4.3781000000000002E-3</v>
          </cell>
          <cell r="D2378">
            <v>37.214599999999997</v>
          </cell>
          <cell r="E2378">
            <v>66.975899999999996</v>
          </cell>
          <cell r="F2378">
            <v>48.27505</v>
          </cell>
          <cell r="G2378">
            <v>40.55095</v>
          </cell>
          <cell r="H2378">
            <v>12.0441</v>
          </cell>
          <cell r="I2378">
            <v>70.200999999999993</v>
          </cell>
          <cell r="J2378">
            <v>34.676299999999998</v>
          </cell>
          <cell r="K2378">
            <v>19.271650000000001</v>
          </cell>
        </row>
        <row r="2379">
          <cell r="A2379" t="str">
            <v>NEMVEDRAFT_v1g95608</v>
          </cell>
          <cell r="B2379" t="str">
            <v>protein</v>
          </cell>
          <cell r="C2379">
            <v>4.40223E-3</v>
          </cell>
          <cell r="D2379">
            <v>1</v>
          </cell>
          <cell r="E2379">
            <v>1.3307500000000001</v>
          </cell>
          <cell r="F2379">
            <v>1</v>
          </cell>
          <cell r="G2379">
            <v>5.9406400000000001</v>
          </cell>
          <cell r="H2379">
            <v>1</v>
          </cell>
          <cell r="I2379">
            <v>1.116155</v>
          </cell>
          <cell r="J2379">
            <v>1</v>
          </cell>
          <cell r="K2379">
            <v>1.0952250000000001</v>
          </cell>
        </row>
        <row r="2380">
          <cell r="A2380" t="str">
            <v>NEMVEDRAFT_v1g107530</v>
          </cell>
          <cell r="B2380" t="str">
            <v>protein</v>
          </cell>
          <cell r="C2380">
            <v>4.4068800000000002E-3</v>
          </cell>
          <cell r="D2380">
            <v>0.87441600000000008</v>
          </cell>
          <cell r="E2380">
            <v>1.98047</v>
          </cell>
          <cell r="F2380">
            <v>8.8295400000000015</v>
          </cell>
          <cell r="G2380">
            <v>1.48516</v>
          </cell>
          <cell r="H2380">
            <v>1</v>
          </cell>
          <cell r="I2380">
            <v>1.8571900000000001</v>
          </cell>
          <cell r="J2380">
            <v>3.0967500000000001</v>
          </cell>
          <cell r="K2380">
            <v>1.8355649999999999</v>
          </cell>
        </row>
        <row r="2381">
          <cell r="A2381" t="str">
            <v>NEMVEDRAFT_v1g22095</v>
          </cell>
          <cell r="B2381" t="str">
            <v>tnf receptor-associated factor 3 isoform 1</v>
          </cell>
          <cell r="C2381">
            <v>4.4386599999999997E-3</v>
          </cell>
          <cell r="D2381">
            <v>29.046950000000002</v>
          </cell>
          <cell r="E2381">
            <v>29.613149999999997</v>
          </cell>
          <cell r="F2381">
            <v>11.683104999999999</v>
          </cell>
          <cell r="G2381">
            <v>12.59155</v>
          </cell>
          <cell r="H2381">
            <v>32.503050000000002</v>
          </cell>
          <cell r="I2381">
            <v>21.05395</v>
          </cell>
          <cell r="J2381">
            <v>9.6653300000000009</v>
          </cell>
          <cell r="K2381">
            <v>15.229800000000001</v>
          </cell>
        </row>
        <row r="2382">
          <cell r="A2382" t="str">
            <v>NEMVEDRAFT_v1g166897</v>
          </cell>
          <cell r="B2382" t="str">
            <v>calcyclin-binding protein</v>
          </cell>
          <cell r="C2382">
            <v>4.4630900000000003E-3</v>
          </cell>
          <cell r="D2382">
            <v>194.29349999999999</v>
          </cell>
          <cell r="E2382">
            <v>527.37699999999995</v>
          </cell>
          <cell r="F2382">
            <v>692.23249999999996</v>
          </cell>
          <cell r="G2382">
            <v>400.85799999999995</v>
          </cell>
          <cell r="H2382">
            <v>222.58199999999999</v>
          </cell>
          <cell r="I2382">
            <v>522.54650000000004</v>
          </cell>
          <cell r="J2382">
            <v>443.68600000000004</v>
          </cell>
          <cell r="K2382">
            <v>331.87</v>
          </cell>
        </row>
        <row r="2383">
          <cell r="A2383" t="str">
            <v>NEMVEDRAFT_v1g231966</v>
          </cell>
          <cell r="B2383" t="str">
            <v>nucleolar protein 16</v>
          </cell>
          <cell r="C2383">
            <v>4.4630900000000003E-3</v>
          </cell>
          <cell r="D2383">
            <v>7.5313049999999997</v>
          </cell>
          <cell r="E2383">
            <v>10.027625</v>
          </cell>
          <cell r="F2383">
            <v>37.926400000000001</v>
          </cell>
          <cell r="G2383">
            <v>25.699350000000003</v>
          </cell>
          <cell r="H2383">
            <v>12.355550000000001</v>
          </cell>
          <cell r="I2383">
            <v>15.50855</v>
          </cell>
          <cell r="J2383">
            <v>20.333449999999999</v>
          </cell>
          <cell r="K2383">
            <v>22.992699999999999</v>
          </cell>
        </row>
        <row r="2384">
          <cell r="A2384" t="str">
            <v>NEMVEDRAFT_v1g236066</v>
          </cell>
          <cell r="B2384" t="str">
            <v>Transporter</v>
          </cell>
          <cell r="C2384">
            <v>4.4832099999999996E-3</v>
          </cell>
          <cell r="D2384">
            <v>423.27949999999998</v>
          </cell>
          <cell r="E2384">
            <v>708.00700000000006</v>
          </cell>
          <cell r="F2384">
            <v>770.21800000000007</v>
          </cell>
          <cell r="G2384">
            <v>819.99900000000002</v>
          </cell>
          <cell r="H2384">
            <v>440.27100000000002</v>
          </cell>
          <cell r="I2384">
            <v>1067.9349999999999</v>
          </cell>
          <cell r="J2384">
            <v>1017.62</v>
          </cell>
          <cell r="K2384">
            <v>1035.1084999999998</v>
          </cell>
        </row>
        <row r="2385">
          <cell r="A2385" t="str">
            <v>NEMVEDRAFT_v1g164461</v>
          </cell>
          <cell r="B2385" t="str">
            <v>wd repeat-containing protein 1</v>
          </cell>
          <cell r="C2385">
            <v>4.4847200000000002E-3</v>
          </cell>
          <cell r="D2385">
            <v>2343.8450000000003</v>
          </cell>
          <cell r="E2385">
            <v>2850.6350000000002</v>
          </cell>
          <cell r="F2385">
            <v>1051.9385</v>
          </cell>
          <cell r="G2385">
            <v>1212.01</v>
          </cell>
          <cell r="H2385">
            <v>1842.625</v>
          </cell>
          <cell r="I2385">
            <v>2826.95</v>
          </cell>
          <cell r="J2385">
            <v>1601.575</v>
          </cell>
          <cell r="K2385">
            <v>2126.19</v>
          </cell>
        </row>
        <row r="2386">
          <cell r="A2386" t="str">
            <v>NEMVEDRAFT_v1g185932</v>
          </cell>
          <cell r="B2386" t="str">
            <v>bifunctional arginine demethylase and lysyl-hydroxylase jmjd6</v>
          </cell>
          <cell r="C2386">
            <v>4.4931299999999997E-3</v>
          </cell>
          <cell r="D2386">
            <v>65.688699999999997</v>
          </cell>
          <cell r="E2386">
            <v>103.73599999999999</v>
          </cell>
          <cell r="F2386">
            <v>177.88300000000001</v>
          </cell>
          <cell r="G2386">
            <v>206.56450000000001</v>
          </cell>
          <cell r="H2386">
            <v>75.471599999999995</v>
          </cell>
          <cell r="I2386">
            <v>103.05804999999999</v>
          </cell>
          <cell r="J2386">
            <v>124.91249999999999</v>
          </cell>
          <cell r="K2386">
            <v>123.94499999999999</v>
          </cell>
        </row>
        <row r="2387">
          <cell r="A2387" t="str">
            <v>NEMVEDRAFT_v1g107762</v>
          </cell>
          <cell r="B2387" t="str">
            <v>erythrocyte membrane-associated</v>
          </cell>
          <cell r="C2387">
            <v>4.4941099999999999E-3</v>
          </cell>
          <cell r="D2387">
            <v>1</v>
          </cell>
          <cell r="E2387">
            <v>4.0235599999999998</v>
          </cell>
          <cell r="F2387">
            <v>3.0627700000000004</v>
          </cell>
          <cell r="G2387">
            <v>1.274905</v>
          </cell>
          <cell r="H2387">
            <v>1</v>
          </cell>
          <cell r="I2387">
            <v>3.106935</v>
          </cell>
          <cell r="J2387">
            <v>4.2140950000000004</v>
          </cell>
          <cell r="K2387">
            <v>2.45573</v>
          </cell>
        </row>
        <row r="2388">
          <cell r="A2388" t="str">
            <v>NEMVEDRAFT_v1g237165</v>
          </cell>
          <cell r="B2388" t="str">
            <v>dna replication licensing factor mcm7</v>
          </cell>
          <cell r="C2388">
            <v>4.4952200000000003E-3</v>
          </cell>
          <cell r="D2388">
            <v>203.6765</v>
          </cell>
          <cell r="E2388">
            <v>162.751</v>
          </cell>
          <cell r="F2388">
            <v>360.79149999999998</v>
          </cell>
          <cell r="G2388">
            <v>569.39449999999999</v>
          </cell>
          <cell r="H2388">
            <v>359.56950000000001</v>
          </cell>
          <cell r="I2388">
            <v>305.91250000000002</v>
          </cell>
          <cell r="J2388">
            <v>415.69549999999998</v>
          </cell>
          <cell r="K2388">
            <v>405.46749999999997</v>
          </cell>
        </row>
        <row r="2389">
          <cell r="A2389" t="str">
            <v>NEMVEDRAFT_v1g211178</v>
          </cell>
          <cell r="B2389" t="str">
            <v>protein</v>
          </cell>
          <cell r="C2389">
            <v>4.5165099999999996E-3</v>
          </cell>
          <cell r="D2389">
            <v>103.89785000000001</v>
          </cell>
          <cell r="E2389">
            <v>56.854399999999998</v>
          </cell>
          <cell r="F2389">
            <v>54.574600000000004</v>
          </cell>
          <cell r="G2389">
            <v>32.478650000000002</v>
          </cell>
          <cell r="H2389">
            <v>72.360100000000003</v>
          </cell>
          <cell r="I2389">
            <v>41.517849999999996</v>
          </cell>
          <cell r="J2389">
            <v>7.0660450000000008</v>
          </cell>
          <cell r="K2389">
            <v>31.945999999999998</v>
          </cell>
        </row>
        <row r="2390">
          <cell r="A2390" t="str">
            <v>NEMVEDRAFT_v1g138610</v>
          </cell>
          <cell r="B2390" t="str">
            <v>graves disease carrier</v>
          </cell>
          <cell r="C2390">
            <v>4.5302299999999997E-3</v>
          </cell>
          <cell r="D2390">
            <v>247.506</v>
          </cell>
          <cell r="E2390">
            <v>490.42099999999999</v>
          </cell>
          <cell r="F2390">
            <v>271.58499999999998</v>
          </cell>
          <cell r="G2390">
            <v>309.55950000000001</v>
          </cell>
          <cell r="H2390">
            <v>296.6875</v>
          </cell>
          <cell r="I2390">
            <v>848.14400000000001</v>
          </cell>
          <cell r="J2390">
            <v>743.93900000000008</v>
          </cell>
          <cell r="K2390">
            <v>597.07899999999995</v>
          </cell>
        </row>
        <row r="2391">
          <cell r="A2391" t="str">
            <v>NEMVEDRAFT_v1g35976</v>
          </cell>
          <cell r="B2391" t="str">
            <v>wd repeat-containing protein 75-like</v>
          </cell>
          <cell r="C2391">
            <v>4.5309800000000004E-3</v>
          </cell>
          <cell r="D2391">
            <v>11.340959999999999</v>
          </cell>
          <cell r="E2391">
            <v>33.39405</v>
          </cell>
          <cell r="F2391">
            <v>52.157049999999998</v>
          </cell>
          <cell r="G2391">
            <v>32.673499999999997</v>
          </cell>
          <cell r="H2391">
            <v>14.335150000000001</v>
          </cell>
          <cell r="I2391">
            <v>19.83905</v>
          </cell>
          <cell r="J2391">
            <v>30.866099999999999</v>
          </cell>
          <cell r="K2391">
            <v>23.017650000000003</v>
          </cell>
        </row>
        <row r="2392">
          <cell r="A2392" t="str">
            <v>NEMVEDRAFT_v1g211081</v>
          </cell>
          <cell r="B2392" t="str">
            <v>methyltransferase nsun6</v>
          </cell>
          <cell r="C2392">
            <v>4.5461599999999996E-3</v>
          </cell>
          <cell r="D2392">
            <v>93.303550000000001</v>
          </cell>
          <cell r="E2392">
            <v>127.10250000000001</v>
          </cell>
          <cell r="F2392">
            <v>246.2525</v>
          </cell>
          <cell r="G2392">
            <v>202.81950000000001</v>
          </cell>
          <cell r="H2392">
            <v>91.971299999999999</v>
          </cell>
          <cell r="I2392">
            <v>145.32249999999999</v>
          </cell>
          <cell r="J2392">
            <v>179.05700000000002</v>
          </cell>
          <cell r="K2392">
            <v>169.881</v>
          </cell>
        </row>
        <row r="2393">
          <cell r="A2393" t="str">
            <v>NEMVEDRAFT_v1g50043</v>
          </cell>
          <cell r="B2393" t="str">
            <v>fibrocystin-l</v>
          </cell>
          <cell r="C2393">
            <v>4.5491300000000002E-3</v>
          </cell>
          <cell r="D2393">
            <v>1.997665</v>
          </cell>
          <cell r="E2393">
            <v>2.6615000000000002</v>
          </cell>
          <cell r="F2393">
            <v>9.6907600000000009</v>
          </cell>
          <cell r="G2393">
            <v>15.885079999999999</v>
          </cell>
          <cell r="H2393">
            <v>1.15987</v>
          </cell>
          <cell r="I2393">
            <v>4.3479650000000003</v>
          </cell>
          <cell r="J2393">
            <v>10.785264999999999</v>
          </cell>
          <cell r="K2393">
            <v>15.354545000000002</v>
          </cell>
        </row>
        <row r="2394">
          <cell r="A2394" t="str">
            <v>NEMVEDRAFT_v1g199535</v>
          </cell>
          <cell r="B2394" t="str">
            <v>predicted protein</v>
          </cell>
          <cell r="C2394">
            <v>4.5668899999999997E-3</v>
          </cell>
          <cell r="D2394">
            <v>8.2801399999999994</v>
          </cell>
          <cell r="E2394">
            <v>21.847799999999999</v>
          </cell>
          <cell r="F2394">
            <v>30.765550000000001</v>
          </cell>
          <cell r="G2394">
            <v>11.8813</v>
          </cell>
          <cell r="H2394">
            <v>8.7262599999999999</v>
          </cell>
          <cell r="I2394">
            <v>29.212150000000001</v>
          </cell>
          <cell r="J2394">
            <v>20.5809</v>
          </cell>
          <cell r="K2394">
            <v>20.861250000000002</v>
          </cell>
        </row>
        <row r="2395">
          <cell r="A2395" t="str">
            <v>NEMVEDRAFT_v1g244395</v>
          </cell>
          <cell r="B2395" t="str">
            <v>sperm-tail pg-rich repeat-containing protein 2</v>
          </cell>
          <cell r="C2395">
            <v>4.5763499999999999E-3</v>
          </cell>
          <cell r="D2395">
            <v>142.74299999999999</v>
          </cell>
          <cell r="E2395">
            <v>156.53550000000001</v>
          </cell>
          <cell r="F2395">
            <v>256.863</v>
          </cell>
          <cell r="G2395">
            <v>143.73699999999999</v>
          </cell>
          <cell r="H2395">
            <v>250.98399999999998</v>
          </cell>
          <cell r="I2395">
            <v>417.762</v>
          </cell>
          <cell r="J2395">
            <v>279.20600000000002</v>
          </cell>
          <cell r="K2395">
            <v>95.716849999999994</v>
          </cell>
        </row>
        <row r="2396">
          <cell r="A2396" t="str">
            <v>NEMVEDRAFT_v1g157486</v>
          </cell>
          <cell r="B2396" t="str">
            <v>protein</v>
          </cell>
          <cell r="C2396">
            <v>4.5801699999999997E-3</v>
          </cell>
          <cell r="D2396">
            <v>125.81424999999999</v>
          </cell>
          <cell r="E2396">
            <v>71.79795</v>
          </cell>
          <cell r="F2396">
            <v>53.867750000000001</v>
          </cell>
          <cell r="G2396">
            <v>35.774000000000001</v>
          </cell>
          <cell r="H2396">
            <v>113.861</v>
          </cell>
          <cell r="I2396">
            <v>50.126600000000003</v>
          </cell>
          <cell r="J2396">
            <v>52.551199999999994</v>
          </cell>
          <cell r="K2396">
            <v>55.312899999999999</v>
          </cell>
        </row>
        <row r="2397">
          <cell r="A2397" t="str">
            <v>NEMVEDRAFT_v1g167124</v>
          </cell>
          <cell r="B2397" t="str">
            <v>dep domain-containing protein 1b</v>
          </cell>
          <cell r="C2397">
            <v>4.5801699999999997E-3</v>
          </cell>
          <cell r="D2397">
            <v>118.05549999999999</v>
          </cell>
          <cell r="E2397">
            <v>69.692250000000001</v>
          </cell>
          <cell r="F2397">
            <v>55.340049999999998</v>
          </cell>
          <cell r="G2397">
            <v>103.4448</v>
          </cell>
          <cell r="H2397">
            <v>137.80099999999999</v>
          </cell>
          <cell r="I2397">
            <v>57.113550000000004</v>
          </cell>
          <cell r="J2397">
            <v>70.131500000000003</v>
          </cell>
          <cell r="K2397">
            <v>121.66050000000001</v>
          </cell>
        </row>
        <row r="2398">
          <cell r="A2398" t="str">
            <v>NEMVEDRAFT_v1g201371</v>
          </cell>
          <cell r="B2398" t="str">
            <v>protein</v>
          </cell>
          <cell r="C2398">
            <v>4.5805400000000001E-3</v>
          </cell>
          <cell r="D2398">
            <v>81.258700000000005</v>
          </cell>
          <cell r="E2398">
            <v>45.456949999999999</v>
          </cell>
          <cell r="F2398">
            <v>38.09355</v>
          </cell>
          <cell r="G2398">
            <v>44.232399999999998</v>
          </cell>
          <cell r="H2398">
            <v>61.96275</v>
          </cell>
          <cell r="I2398">
            <v>26.018050000000002</v>
          </cell>
          <cell r="J2398">
            <v>27.771950000000004</v>
          </cell>
          <cell r="K2398">
            <v>83.291850000000011</v>
          </cell>
        </row>
        <row r="2399">
          <cell r="A2399" t="str">
            <v>NEMVEDRAFT_v1g170371</v>
          </cell>
          <cell r="B2399" t="str">
            <v>beta-ig-h3 fasciclin</v>
          </cell>
          <cell r="C2399">
            <v>4.5879299999999996E-3</v>
          </cell>
          <cell r="D2399">
            <v>19574.45</v>
          </cell>
          <cell r="E2399">
            <v>21394.799999999999</v>
          </cell>
          <cell r="F2399">
            <v>14194.599999999999</v>
          </cell>
          <cell r="G2399">
            <v>13103.2</v>
          </cell>
          <cell r="H2399">
            <v>12042.65</v>
          </cell>
          <cell r="I2399">
            <v>21086.5</v>
          </cell>
          <cell r="J2399">
            <v>7537.42</v>
          </cell>
          <cell r="K2399">
            <v>6552.375</v>
          </cell>
        </row>
        <row r="2400">
          <cell r="A2400" t="str">
            <v>NEMVEDRAFT_v1g206649</v>
          </cell>
          <cell r="B2400" t="str">
            <v>n-acetyl-beta-glucosaminyl-glycoprotein 4-beta-n-acetylgalactosaminyltransferase 1-like</v>
          </cell>
          <cell r="C2400">
            <v>4.5883E-3</v>
          </cell>
          <cell r="D2400">
            <v>20.854799999999997</v>
          </cell>
          <cell r="E2400">
            <v>8.6968549999999993</v>
          </cell>
          <cell r="F2400">
            <v>5.1684850000000004</v>
          </cell>
          <cell r="G2400">
            <v>4.3908299999999993</v>
          </cell>
          <cell r="H2400">
            <v>19.543105000000001</v>
          </cell>
          <cell r="I2400">
            <v>7.4461849999999998</v>
          </cell>
          <cell r="J2400">
            <v>2.8493250000000003</v>
          </cell>
          <cell r="K2400">
            <v>8.55762</v>
          </cell>
        </row>
        <row r="2401">
          <cell r="A2401" t="str">
            <v>NEMVEDRAFT_v1g236736</v>
          </cell>
          <cell r="B2401" t="str">
            <v>gtp-binding protein rheb</v>
          </cell>
          <cell r="C2401">
            <v>4.59838E-3</v>
          </cell>
          <cell r="D2401">
            <v>176.98250000000002</v>
          </cell>
          <cell r="E2401">
            <v>317.68150000000003</v>
          </cell>
          <cell r="F2401">
            <v>317.73950000000002</v>
          </cell>
          <cell r="G2401">
            <v>381.29399999999998</v>
          </cell>
          <cell r="H2401">
            <v>171.624</v>
          </cell>
          <cell r="I2401">
            <v>435.99400000000003</v>
          </cell>
          <cell r="J2401">
            <v>328.25149999999996</v>
          </cell>
          <cell r="K2401">
            <v>375.30349999999999</v>
          </cell>
        </row>
        <row r="2402">
          <cell r="A2402" t="str">
            <v>NEMVEDRAFT_v1g21542</v>
          </cell>
          <cell r="B2402" t="str">
            <v>sam domain and hd domain-containing protein 1</v>
          </cell>
          <cell r="C2402">
            <v>4.6029E-3</v>
          </cell>
          <cell r="D2402">
            <v>56.727249999999998</v>
          </cell>
          <cell r="E2402">
            <v>112.4015</v>
          </cell>
          <cell r="F2402">
            <v>129.00299999999999</v>
          </cell>
          <cell r="G2402">
            <v>114.74499999999999</v>
          </cell>
          <cell r="H2402">
            <v>47.809550000000002</v>
          </cell>
          <cell r="I2402">
            <v>120.319</v>
          </cell>
          <cell r="J2402">
            <v>115.1245</v>
          </cell>
          <cell r="K2402">
            <v>74.734200000000001</v>
          </cell>
        </row>
        <row r="2403">
          <cell r="A2403" t="str">
            <v>NEMVEDRAFT_v1g154583</v>
          </cell>
          <cell r="B2403" t="str">
            <v>protein</v>
          </cell>
          <cell r="C2403">
            <v>4.6321799999999996E-3</v>
          </cell>
          <cell r="D2403">
            <v>27.483849999999997</v>
          </cell>
          <cell r="E2403">
            <v>13.370100000000001</v>
          </cell>
          <cell r="F2403">
            <v>11.186485000000001</v>
          </cell>
          <cell r="G2403">
            <v>8.0067649999999997</v>
          </cell>
          <cell r="H2403">
            <v>20.899855000000002</v>
          </cell>
          <cell r="I2403">
            <v>9.9282450000000004</v>
          </cell>
          <cell r="J2403">
            <v>1.242275</v>
          </cell>
          <cell r="K2403">
            <v>4.8116849999999998</v>
          </cell>
        </row>
        <row r="2404">
          <cell r="A2404" t="str">
            <v>NEMVEDRAFT_v1g229839</v>
          </cell>
          <cell r="B2404" t="str">
            <v>protein</v>
          </cell>
          <cell r="C2404">
            <v>4.6334899999999997E-3</v>
          </cell>
          <cell r="D2404">
            <v>1652.7049999999999</v>
          </cell>
          <cell r="E2404">
            <v>549.73350000000005</v>
          </cell>
          <cell r="F2404">
            <v>558.68799999999999</v>
          </cell>
          <cell r="G2404">
            <v>340.548</v>
          </cell>
          <cell r="H2404">
            <v>782.47349999999994</v>
          </cell>
          <cell r="I2404">
            <v>213.96899999999999</v>
          </cell>
          <cell r="J2404">
            <v>70.030100000000004</v>
          </cell>
          <cell r="K2404">
            <v>230.31900000000002</v>
          </cell>
        </row>
        <row r="2405">
          <cell r="A2405" t="str">
            <v>NEMVEDRAFT_v1g240047</v>
          </cell>
          <cell r="B2405" t="str">
            <v>growth hormone secretagogue receptor type 1-like</v>
          </cell>
          <cell r="C2405">
            <v>4.6335300000000003E-3</v>
          </cell>
          <cell r="D2405">
            <v>51.904849999999996</v>
          </cell>
          <cell r="E2405">
            <v>113.30199999999999</v>
          </cell>
          <cell r="F2405">
            <v>139.4425</v>
          </cell>
          <cell r="G2405">
            <v>132.565</v>
          </cell>
          <cell r="H2405">
            <v>66.893249999999995</v>
          </cell>
          <cell r="I2405">
            <v>116.80504999999999</v>
          </cell>
          <cell r="J2405">
            <v>127.2375</v>
          </cell>
          <cell r="K2405">
            <v>137.7355</v>
          </cell>
        </row>
        <row r="2406">
          <cell r="A2406" t="str">
            <v>NEMVEDRAFT_v1g200272</v>
          </cell>
          <cell r="B2406" t="str">
            <v>protein</v>
          </cell>
          <cell r="C2406">
            <v>4.6346299999999998E-3</v>
          </cell>
          <cell r="D2406">
            <v>125.878</v>
          </cell>
          <cell r="E2406">
            <v>110.02205000000001</v>
          </cell>
          <cell r="F2406">
            <v>90.401150000000001</v>
          </cell>
          <cell r="G2406">
            <v>193.84449999999998</v>
          </cell>
          <cell r="H2406">
            <v>204.85500000000002</v>
          </cell>
          <cell r="I2406">
            <v>85.162999999999997</v>
          </cell>
          <cell r="J2406">
            <v>137.29900000000001</v>
          </cell>
          <cell r="K2406">
            <v>243.39949999999999</v>
          </cell>
        </row>
        <row r="2407">
          <cell r="A2407" t="str">
            <v>NEMVEDRAFT_v1g243273</v>
          </cell>
          <cell r="B2407" t="str">
            <v>transportin-1 isoform 1</v>
          </cell>
          <cell r="C2407">
            <v>4.6366100000000002E-3</v>
          </cell>
          <cell r="D2407">
            <v>404.73649999999998</v>
          </cell>
          <cell r="E2407">
            <v>820.50199999999995</v>
          </cell>
          <cell r="F2407">
            <v>939.27649999999994</v>
          </cell>
          <cell r="G2407">
            <v>869.33850000000007</v>
          </cell>
          <cell r="H2407">
            <v>388.30449999999996</v>
          </cell>
          <cell r="I2407">
            <v>647.89350000000002</v>
          </cell>
          <cell r="J2407">
            <v>755.04549999999995</v>
          </cell>
          <cell r="K2407">
            <v>813.1155</v>
          </cell>
        </row>
        <row r="2408">
          <cell r="A2408" t="str">
            <v>NEMVEDRAFT_v1g241341</v>
          </cell>
          <cell r="B2408" t="str">
            <v>cd63 antigen-like</v>
          </cell>
          <cell r="C2408">
            <v>4.6399800000000001E-3</v>
          </cell>
          <cell r="D2408">
            <v>13629.8</v>
          </cell>
          <cell r="E2408">
            <v>13838</v>
          </cell>
          <cell r="F2408">
            <v>7081.1649999999991</v>
          </cell>
          <cell r="G2408">
            <v>8055.22</v>
          </cell>
          <cell r="H2408">
            <v>10225.59</v>
          </cell>
          <cell r="I2408">
            <v>15240.5</v>
          </cell>
          <cell r="J2408">
            <v>7342.32</v>
          </cell>
          <cell r="K2408">
            <v>7785.59</v>
          </cell>
        </row>
        <row r="2409">
          <cell r="A2409" t="str">
            <v>NEMVEDRAFT_v1g120727</v>
          </cell>
          <cell r="B2409" t="str">
            <v>--</v>
          </cell>
          <cell r="C2409">
            <v>4.6405200000000004E-3</v>
          </cell>
          <cell r="D2409">
            <v>118.16849999999999</v>
          </cell>
          <cell r="E2409">
            <v>271.9665</v>
          </cell>
          <cell r="F2409">
            <v>163.8365</v>
          </cell>
          <cell r="G2409">
            <v>150.77549999999999</v>
          </cell>
          <cell r="H2409">
            <v>88.656350000000003</v>
          </cell>
          <cell r="I2409">
            <v>209.69900000000001</v>
          </cell>
          <cell r="J2409">
            <v>119.586</v>
          </cell>
          <cell r="K2409">
            <v>145.07749999999999</v>
          </cell>
        </row>
        <row r="2410">
          <cell r="A2410" t="str">
            <v>NEMVEDRAFT_v1g248372</v>
          </cell>
          <cell r="B2410" t="str">
            <v>tnfaip3-interacting protein 1</v>
          </cell>
          <cell r="C2410">
            <v>4.6437600000000002E-3</v>
          </cell>
          <cell r="D2410">
            <v>19382.25</v>
          </cell>
          <cell r="E2410">
            <v>31214.05</v>
          </cell>
          <cell r="F2410">
            <v>16230.5</v>
          </cell>
          <cell r="G2410">
            <v>18724.650000000001</v>
          </cell>
          <cell r="H2410">
            <v>13018.150000000001</v>
          </cell>
          <cell r="I2410">
            <v>30571</v>
          </cell>
          <cell r="J2410">
            <v>15499.55</v>
          </cell>
          <cell r="K2410">
            <v>16561.150000000001</v>
          </cell>
        </row>
        <row r="2411">
          <cell r="A2411" t="str">
            <v>NEMVEDRAFT_v1g131227</v>
          </cell>
          <cell r="B2411" t="str">
            <v>calcyphosin-like protein</v>
          </cell>
          <cell r="C2411">
            <v>4.6653700000000003E-3</v>
          </cell>
          <cell r="D2411">
            <v>3200.37</v>
          </cell>
          <cell r="E2411">
            <v>2083.6750000000002</v>
          </cell>
          <cell r="F2411">
            <v>1308.9000000000001</v>
          </cell>
          <cell r="G2411">
            <v>1593.8850000000002</v>
          </cell>
          <cell r="H2411">
            <v>2539.4399999999996</v>
          </cell>
          <cell r="I2411">
            <v>1913.91</v>
          </cell>
          <cell r="J2411">
            <v>1363.65</v>
          </cell>
          <cell r="K2411">
            <v>1554.62</v>
          </cell>
        </row>
        <row r="2412">
          <cell r="A2412" t="str">
            <v>NEMVEDRAFT_v1g220690</v>
          </cell>
          <cell r="B2412" t="str">
            <v>dynein heavy chain axonemal</v>
          </cell>
          <cell r="C2412">
            <v>4.6672800000000002E-3</v>
          </cell>
          <cell r="D2412">
            <v>4.2441599999999999</v>
          </cell>
          <cell r="E2412">
            <v>1.1497199999999999</v>
          </cell>
          <cell r="F2412">
            <v>8.5900200000000009</v>
          </cell>
          <cell r="G2412">
            <v>1.2102550000000001</v>
          </cell>
          <cell r="H2412">
            <v>15.765899999999998</v>
          </cell>
          <cell r="I2412">
            <v>1</v>
          </cell>
          <cell r="J2412">
            <v>1.242275</v>
          </cell>
          <cell r="K2412">
            <v>1</v>
          </cell>
        </row>
        <row r="2413">
          <cell r="A2413" t="str">
            <v>NEMVEDRAFT_v1g246748</v>
          </cell>
          <cell r="B2413" t="str">
            <v>predicted protein</v>
          </cell>
          <cell r="C2413">
            <v>4.6672800000000002E-3</v>
          </cell>
          <cell r="D2413">
            <v>3830.41</v>
          </cell>
          <cell r="E2413">
            <v>2258.33</v>
          </cell>
          <cell r="F2413">
            <v>1332.895</v>
          </cell>
          <cell r="G2413">
            <v>1500.83</v>
          </cell>
          <cell r="H2413">
            <v>2158.2200000000003</v>
          </cell>
          <cell r="I2413">
            <v>2161.0950000000003</v>
          </cell>
          <cell r="J2413">
            <v>1511.38</v>
          </cell>
          <cell r="K2413">
            <v>1613.825</v>
          </cell>
        </row>
        <row r="2414">
          <cell r="A2414" t="str">
            <v>NEMVEDRAFT_v1g213251</v>
          </cell>
          <cell r="B2414" t="str">
            <v>solute carrier family 43 member 3</v>
          </cell>
          <cell r="C2414">
            <v>4.6709899999999999E-3</v>
          </cell>
          <cell r="D2414">
            <v>22.462949999999999</v>
          </cell>
          <cell r="E2414">
            <v>16.837924999999998</v>
          </cell>
          <cell r="F2414">
            <v>5.4255599999999999</v>
          </cell>
          <cell r="G2414">
            <v>17.88655</v>
          </cell>
          <cell r="H2414">
            <v>30.412500000000001</v>
          </cell>
          <cell r="I2414">
            <v>5.6064299999999996</v>
          </cell>
          <cell r="J2414">
            <v>9.7877350000000014</v>
          </cell>
          <cell r="K2414">
            <v>17.115300000000001</v>
          </cell>
        </row>
        <row r="2415">
          <cell r="A2415" t="str">
            <v>NEMVEDRAFT_v1g209664</v>
          </cell>
          <cell r="B2415" t="str">
            <v>neuroligin- x-linked isoform 1</v>
          </cell>
          <cell r="C2415">
            <v>4.6856600000000003E-3</v>
          </cell>
          <cell r="D2415">
            <v>148.232</v>
          </cell>
          <cell r="E2415">
            <v>93.708399999999997</v>
          </cell>
          <cell r="F2415">
            <v>73.651150000000001</v>
          </cell>
          <cell r="G2415">
            <v>89.949950000000001</v>
          </cell>
          <cell r="H2415">
            <v>94.592349999999996</v>
          </cell>
          <cell r="I2415">
            <v>47.132999999999996</v>
          </cell>
          <cell r="J2415">
            <v>56.416399999999996</v>
          </cell>
          <cell r="K2415">
            <v>168.44400000000002</v>
          </cell>
        </row>
        <row r="2416">
          <cell r="A2416" t="str">
            <v>NEMVEDRAFT_v1g200209</v>
          </cell>
          <cell r="B2416" t="str">
            <v>predicted protein</v>
          </cell>
          <cell r="C2416">
            <v>4.6997899999999997E-3</v>
          </cell>
          <cell r="D2416">
            <v>35.346550000000001</v>
          </cell>
          <cell r="E2416">
            <v>19.155000000000001</v>
          </cell>
          <cell r="F2416">
            <v>43.082100000000004</v>
          </cell>
          <cell r="G2416">
            <v>18.274474999999999</v>
          </cell>
          <cell r="H2416">
            <v>123.74349999999998</v>
          </cell>
          <cell r="I2416">
            <v>41.041199999999996</v>
          </cell>
          <cell r="J2416">
            <v>51.952249999999999</v>
          </cell>
          <cell r="K2416">
            <v>14.634599999999999</v>
          </cell>
        </row>
        <row r="2417">
          <cell r="A2417" t="str">
            <v>NEMVEDRAFT_v1g52170</v>
          </cell>
          <cell r="B2417" t="str">
            <v>inwardly rectifying k+ channel protein</v>
          </cell>
          <cell r="C2417">
            <v>4.7003699999999997E-3</v>
          </cell>
          <cell r="D2417">
            <v>31.094999999999999</v>
          </cell>
          <cell r="E2417">
            <v>13.307500000000001</v>
          </cell>
          <cell r="F2417">
            <v>11.68895</v>
          </cell>
          <cell r="G2417">
            <v>25.8933</v>
          </cell>
          <cell r="H2417">
            <v>33.566850000000002</v>
          </cell>
          <cell r="I2417">
            <v>9.9107950000000002</v>
          </cell>
          <cell r="J2417">
            <v>18.71865</v>
          </cell>
          <cell r="K2417">
            <v>31.625149999999998</v>
          </cell>
        </row>
        <row r="2418">
          <cell r="A2418" t="str">
            <v>NEMVEDRAFT_v1g202728</v>
          </cell>
          <cell r="B2418" t="str">
            <v>protein</v>
          </cell>
          <cell r="C2418">
            <v>4.7003699999999997E-3</v>
          </cell>
          <cell r="D2418">
            <v>1860.135</v>
          </cell>
          <cell r="E2418">
            <v>737.26749999999993</v>
          </cell>
          <cell r="F2418">
            <v>664.63649999999996</v>
          </cell>
          <cell r="G2418">
            <v>457.16250000000002</v>
          </cell>
          <cell r="H2418">
            <v>1256.662</v>
          </cell>
          <cell r="I2418">
            <v>860.98749999999995</v>
          </cell>
          <cell r="J2418">
            <v>443.37</v>
          </cell>
          <cell r="K2418">
            <v>510.69399999999996</v>
          </cell>
        </row>
        <row r="2419">
          <cell r="A2419" t="str">
            <v>NEMVEDRAFT_v1g232694</v>
          </cell>
          <cell r="B2419" t="str">
            <v>fos-related antigen 2</v>
          </cell>
          <cell r="C2419">
            <v>4.7003699999999997E-3</v>
          </cell>
          <cell r="D2419">
            <v>251.33199999999999</v>
          </cell>
          <cell r="E2419">
            <v>422.09100000000001</v>
          </cell>
          <cell r="F2419">
            <v>237.9845</v>
          </cell>
          <cell r="G2419">
            <v>113.6478</v>
          </cell>
          <cell r="H2419">
            <v>164.95150000000001</v>
          </cell>
          <cell r="I2419">
            <v>252.06</v>
          </cell>
          <cell r="J2419">
            <v>216.2525</v>
          </cell>
          <cell r="K2419">
            <v>159.13800000000001</v>
          </cell>
        </row>
        <row r="2420">
          <cell r="A2420" t="str">
            <v>NEMVEDRAFT_v1g145330</v>
          </cell>
          <cell r="B2420" t="str">
            <v>serine threonine-protein kinase atr</v>
          </cell>
          <cell r="C2420">
            <v>4.7003699999999997E-3</v>
          </cell>
          <cell r="D2420">
            <v>38.51585</v>
          </cell>
          <cell r="E2420">
            <v>95.101799999999997</v>
          </cell>
          <cell r="F2420">
            <v>459.47</v>
          </cell>
          <cell r="G2420">
            <v>131.9195</v>
          </cell>
          <cell r="H2420">
            <v>39.613699999999994</v>
          </cell>
          <cell r="I2420">
            <v>86.941850000000002</v>
          </cell>
          <cell r="J2420">
            <v>205.61750000000001</v>
          </cell>
          <cell r="K2420">
            <v>89.194199999999995</v>
          </cell>
        </row>
        <row r="2421">
          <cell r="A2421" t="str">
            <v>NEMVEDRAFT_v1g210048</v>
          </cell>
          <cell r="B2421" t="str">
            <v>mitotic spindle assembly checkpoint protein mad2b-like</v>
          </cell>
          <cell r="C2421">
            <v>4.7160300000000004E-3</v>
          </cell>
          <cell r="D2421">
            <v>9.4913649999999983</v>
          </cell>
          <cell r="E2421">
            <v>1.3307500000000001</v>
          </cell>
          <cell r="F2421">
            <v>3.7148150000000002</v>
          </cell>
          <cell r="G2421">
            <v>9.1695600000000006</v>
          </cell>
          <cell r="H2421">
            <v>10.338979999999999</v>
          </cell>
          <cell r="I2421">
            <v>1.2410299999999999</v>
          </cell>
          <cell r="J2421">
            <v>1.8596200000000001</v>
          </cell>
          <cell r="K2421">
            <v>4.2663500000000001</v>
          </cell>
        </row>
        <row r="2422">
          <cell r="A2422" t="str">
            <v>NEMVEDRAFT_v1g173993</v>
          </cell>
          <cell r="B2422" t="str">
            <v>solute carrier family 15 member 4</v>
          </cell>
          <cell r="C2422">
            <v>4.7160300000000004E-3</v>
          </cell>
          <cell r="D2422">
            <v>287.86950000000002</v>
          </cell>
          <cell r="E2422">
            <v>131.03199999999998</v>
          </cell>
          <cell r="F2422">
            <v>125.911</v>
          </cell>
          <cell r="G2422">
            <v>127.9815</v>
          </cell>
          <cell r="H2422">
            <v>265.41149999999999</v>
          </cell>
          <cell r="I2422">
            <v>132.29599999999999</v>
          </cell>
          <cell r="J2422">
            <v>183.66199999999998</v>
          </cell>
          <cell r="K2422">
            <v>164.69499999999999</v>
          </cell>
        </row>
        <row r="2423">
          <cell r="A2423" t="str">
            <v>NEMVEDRAFT_v1g214444</v>
          </cell>
          <cell r="B2423" t="str">
            <v>lipoma hmgic fusion partner</v>
          </cell>
          <cell r="C2423">
            <v>4.7160300000000004E-3</v>
          </cell>
          <cell r="D2423">
            <v>52.8521</v>
          </cell>
          <cell r="E2423">
            <v>64.337950000000006</v>
          </cell>
          <cell r="F2423">
            <v>176.328</v>
          </cell>
          <cell r="G2423">
            <v>108.28700000000001</v>
          </cell>
          <cell r="H2423">
            <v>61.703850000000003</v>
          </cell>
          <cell r="I2423">
            <v>89.979100000000003</v>
          </cell>
          <cell r="J2423">
            <v>105.7432</v>
          </cell>
          <cell r="K2423">
            <v>76.199100000000001</v>
          </cell>
        </row>
        <row r="2424">
          <cell r="A2424" t="str">
            <v>NEMVEDRAFT_v1g72245</v>
          </cell>
          <cell r="B2424" t="str">
            <v>--</v>
          </cell>
          <cell r="C2424">
            <v>4.7239300000000003E-3</v>
          </cell>
          <cell r="D2424">
            <v>145.6421</v>
          </cell>
          <cell r="E2424">
            <v>218.72049999999999</v>
          </cell>
          <cell r="F2424">
            <v>197.21699999999998</v>
          </cell>
          <cell r="G2424">
            <v>167.88499999999999</v>
          </cell>
          <cell r="H2424">
            <v>32.191649999999996</v>
          </cell>
          <cell r="I2424">
            <v>192.52549999999999</v>
          </cell>
          <cell r="J2424">
            <v>89.555599999999998</v>
          </cell>
          <cell r="K2424">
            <v>47.771050000000002</v>
          </cell>
        </row>
        <row r="2425">
          <cell r="A2425" t="str">
            <v>NEMVEDRAFT_v1g164341</v>
          </cell>
          <cell r="B2425" t="str">
            <v>predicted protein</v>
          </cell>
          <cell r="C2425">
            <v>4.7301299999999999E-3</v>
          </cell>
          <cell r="D2425">
            <v>292.00450000000001</v>
          </cell>
          <cell r="E2425">
            <v>395.45249999999999</v>
          </cell>
          <cell r="F2425">
            <v>387.08249999999998</v>
          </cell>
          <cell r="G2425">
            <v>237.49449999999999</v>
          </cell>
          <cell r="H2425">
            <v>382.37150000000003</v>
          </cell>
          <cell r="I2425">
            <v>597.91200000000003</v>
          </cell>
          <cell r="J2425">
            <v>332.23350000000005</v>
          </cell>
          <cell r="K2425">
            <v>179.07999999999998</v>
          </cell>
        </row>
        <row r="2426">
          <cell r="A2426" t="str">
            <v>NEMVEDRAFT_v1g219037</v>
          </cell>
          <cell r="B2426" t="str">
            <v>astacin family metalloendopeptidase farm-1</v>
          </cell>
          <cell r="C2426">
            <v>4.7389099999999998E-3</v>
          </cell>
          <cell r="D2426">
            <v>84.319549999999992</v>
          </cell>
          <cell r="E2426">
            <v>24.822399999999998</v>
          </cell>
          <cell r="F2426">
            <v>21.876350000000002</v>
          </cell>
          <cell r="G2426">
            <v>18.661449999999999</v>
          </cell>
          <cell r="H2426">
            <v>66.603250000000003</v>
          </cell>
          <cell r="I2426">
            <v>33.039850000000001</v>
          </cell>
          <cell r="J2426">
            <v>34.567</v>
          </cell>
          <cell r="K2426">
            <v>20.041499999999999</v>
          </cell>
        </row>
        <row r="2427">
          <cell r="A2427" t="str">
            <v>NEMVEDRAFT_v1g199942</v>
          </cell>
          <cell r="B2427" t="str">
            <v>protein mb21d1</v>
          </cell>
          <cell r="C2427">
            <v>4.7682200000000001E-3</v>
          </cell>
          <cell r="D2427">
            <v>293.06450000000001</v>
          </cell>
          <cell r="E2427">
            <v>169.71</v>
          </cell>
          <cell r="F2427">
            <v>143.51499999999999</v>
          </cell>
          <cell r="G2427">
            <v>110.09549999999999</v>
          </cell>
          <cell r="H2427">
            <v>275.803</v>
          </cell>
          <cell r="I2427">
            <v>123.92005</v>
          </cell>
          <cell r="J2427">
            <v>159.13799999999998</v>
          </cell>
          <cell r="K2427">
            <v>171.19550000000001</v>
          </cell>
        </row>
        <row r="2428">
          <cell r="A2428" t="str">
            <v>NEMVEDRAFT_v1g205759</v>
          </cell>
          <cell r="B2428" t="str">
            <v>uncharacterized calcium-binding protein at1g02270-like</v>
          </cell>
          <cell r="C2428">
            <v>4.7682200000000001E-3</v>
          </cell>
          <cell r="D2428">
            <v>6.4960349999999991</v>
          </cell>
          <cell r="E2428">
            <v>15.25665</v>
          </cell>
          <cell r="F2428">
            <v>30.957149999999999</v>
          </cell>
          <cell r="G2428">
            <v>24.472799999999999</v>
          </cell>
          <cell r="H2428">
            <v>16.700200000000002</v>
          </cell>
          <cell r="I2428">
            <v>26.0791</v>
          </cell>
          <cell r="J2428">
            <v>36.455399999999997</v>
          </cell>
          <cell r="K2428">
            <v>31.4755</v>
          </cell>
        </row>
        <row r="2429">
          <cell r="A2429" t="str">
            <v>NEMVEDRAFT_v1g167370</v>
          </cell>
          <cell r="B2429" t="str">
            <v>Bystin</v>
          </cell>
          <cell r="C2429">
            <v>4.7682200000000001E-3</v>
          </cell>
          <cell r="D2429">
            <v>21.42765</v>
          </cell>
          <cell r="E2429">
            <v>33.824550000000002</v>
          </cell>
          <cell r="F2429">
            <v>77.072749999999999</v>
          </cell>
          <cell r="G2429">
            <v>62.118949999999998</v>
          </cell>
          <cell r="H2429">
            <v>31.439299999999999</v>
          </cell>
          <cell r="I2429">
            <v>24.84675</v>
          </cell>
          <cell r="J2429">
            <v>50.959949999999999</v>
          </cell>
          <cell r="K2429">
            <v>37.677199999999999</v>
          </cell>
        </row>
        <row r="2430">
          <cell r="A2430" t="str">
            <v>NEMVEDRAFT_v1g243190</v>
          </cell>
          <cell r="B2430" t="str">
            <v>predicted protein</v>
          </cell>
          <cell r="C2430">
            <v>4.7999699999999998E-3</v>
          </cell>
          <cell r="D2430">
            <v>5.3073100000000002</v>
          </cell>
          <cell r="E2430">
            <v>15.288</v>
          </cell>
          <cell r="F2430">
            <v>17.910350000000001</v>
          </cell>
          <cell r="G2430">
            <v>30.994399999999999</v>
          </cell>
          <cell r="H2430">
            <v>5.05999</v>
          </cell>
          <cell r="I2430">
            <v>10.553105</v>
          </cell>
          <cell r="J2430">
            <v>12.025015</v>
          </cell>
          <cell r="K2430">
            <v>12.228770000000001</v>
          </cell>
        </row>
        <row r="2431">
          <cell r="A2431" t="str">
            <v>NEMVEDRAFT_v1g157776</v>
          </cell>
          <cell r="B2431" t="str">
            <v>double-stranded rna-specific adenosine deaminase</v>
          </cell>
          <cell r="C2431">
            <v>4.8054999999999999E-3</v>
          </cell>
          <cell r="D2431">
            <v>297.416</v>
          </cell>
          <cell r="E2431">
            <v>208.96699999999998</v>
          </cell>
          <cell r="F2431">
            <v>142.38499999999999</v>
          </cell>
          <cell r="G2431">
            <v>182.09049999999999</v>
          </cell>
          <cell r="H2431">
            <v>292.14250000000004</v>
          </cell>
          <cell r="I2431">
            <v>204.81349999999998</v>
          </cell>
          <cell r="J2431">
            <v>128.24299999999999</v>
          </cell>
          <cell r="K2431">
            <v>132.054</v>
          </cell>
        </row>
        <row r="2432">
          <cell r="A2432" t="str">
            <v>NEMVEDRAFT_v1g234845</v>
          </cell>
          <cell r="B2432" t="str">
            <v>Caspase</v>
          </cell>
          <cell r="C2432">
            <v>4.8234799999999998E-3</v>
          </cell>
          <cell r="D2432">
            <v>397.43900000000002</v>
          </cell>
          <cell r="E2432">
            <v>899.721</v>
          </cell>
          <cell r="F2432">
            <v>492.23599999999999</v>
          </cell>
          <cell r="G2432">
            <v>461.68700000000001</v>
          </cell>
          <cell r="H2432">
            <v>301.17700000000002</v>
          </cell>
          <cell r="I2432">
            <v>644.65899999999999</v>
          </cell>
          <cell r="J2432">
            <v>848.67399999999998</v>
          </cell>
          <cell r="K2432">
            <v>566.7940000000001</v>
          </cell>
        </row>
        <row r="2433">
          <cell r="A2433" t="str">
            <v>NEMVEDRAFT_v1g240570</v>
          </cell>
          <cell r="B2433" t="str">
            <v>receptor-type tyrosine-protein phosphatase delta</v>
          </cell>
          <cell r="C2433">
            <v>4.8247300000000002E-3</v>
          </cell>
          <cell r="D2433">
            <v>748.59850000000006</v>
          </cell>
          <cell r="E2433">
            <v>505.29399999999998</v>
          </cell>
          <cell r="F2433">
            <v>353.44499999999999</v>
          </cell>
          <cell r="G2433">
            <v>399.11649999999997</v>
          </cell>
          <cell r="H2433">
            <v>606.69849999999997</v>
          </cell>
          <cell r="I2433">
            <v>367.02250000000004</v>
          </cell>
          <cell r="J2433">
            <v>313.28049999999996</v>
          </cell>
          <cell r="K2433">
            <v>284.77600000000001</v>
          </cell>
        </row>
        <row r="2434">
          <cell r="A2434" t="str">
            <v>NEMVEDRAFT_v1g247724</v>
          </cell>
          <cell r="B2434" t="str">
            <v>chy zinc finger family protein</v>
          </cell>
          <cell r="C2434">
            <v>4.8315199999999997E-3</v>
          </cell>
          <cell r="D2434">
            <v>119.55549999999999</v>
          </cell>
          <cell r="E2434">
            <v>260.85899999999998</v>
          </cell>
          <cell r="F2434">
            <v>238.10550000000001</v>
          </cell>
          <cell r="G2434">
            <v>177.892</v>
          </cell>
          <cell r="H2434">
            <v>95.307699999999997</v>
          </cell>
          <cell r="I2434">
            <v>386.74249999999995</v>
          </cell>
          <cell r="J2434">
            <v>190.64949999999999</v>
          </cell>
          <cell r="K2434">
            <v>155.11799999999999</v>
          </cell>
        </row>
        <row r="2435">
          <cell r="A2435" t="str">
            <v>NEMVEDRAFT_v1g210515</v>
          </cell>
          <cell r="B2435" t="str">
            <v>protein</v>
          </cell>
          <cell r="C2435">
            <v>4.8335000000000001E-3</v>
          </cell>
          <cell r="D2435">
            <v>205.7</v>
          </cell>
          <cell r="E2435">
            <v>130.4375</v>
          </cell>
          <cell r="F2435">
            <v>70.283450000000002</v>
          </cell>
          <cell r="G2435">
            <v>79.422049999999999</v>
          </cell>
          <cell r="H2435">
            <v>122.93600000000001</v>
          </cell>
          <cell r="I2435">
            <v>87.619249999999994</v>
          </cell>
          <cell r="J2435">
            <v>65.808099999999996</v>
          </cell>
          <cell r="K2435">
            <v>99.487700000000004</v>
          </cell>
        </row>
        <row r="2436">
          <cell r="A2436" t="str">
            <v>NEMVEDRAFT_v1g1099</v>
          </cell>
          <cell r="B2436" t="str">
            <v>--</v>
          </cell>
          <cell r="C2436">
            <v>4.8564699999999999E-3</v>
          </cell>
          <cell r="D2436">
            <v>146.83699999999999</v>
          </cell>
          <cell r="E2436">
            <v>24.822399999999998</v>
          </cell>
          <cell r="F2436">
            <v>32.333599999999997</v>
          </cell>
          <cell r="G2436">
            <v>14.399065</v>
          </cell>
          <cell r="H2436">
            <v>92.072699999999998</v>
          </cell>
          <cell r="I2436">
            <v>3.72309</v>
          </cell>
          <cell r="J2436">
            <v>3.3494149999999996</v>
          </cell>
          <cell r="K2436">
            <v>7.3173050000000002</v>
          </cell>
        </row>
        <row r="2437">
          <cell r="A2437" t="str">
            <v>NEMVEDRAFT_v1g192992</v>
          </cell>
          <cell r="B2437" t="str">
            <v>solute carrier family 25 member 46</v>
          </cell>
          <cell r="C2437">
            <v>4.8852399999999999E-3</v>
          </cell>
          <cell r="D2437">
            <v>656.99549999999999</v>
          </cell>
          <cell r="E2437">
            <v>349.8</v>
          </cell>
          <cell r="F2437">
            <v>275.91649999999998</v>
          </cell>
          <cell r="G2437">
            <v>406.60749999999996</v>
          </cell>
          <cell r="H2437">
            <v>479.36850000000004</v>
          </cell>
          <cell r="I2437">
            <v>312.49549999999999</v>
          </cell>
          <cell r="J2437">
            <v>235.04349999999999</v>
          </cell>
          <cell r="K2437">
            <v>267.46100000000001</v>
          </cell>
        </row>
        <row r="2438">
          <cell r="A2438" t="str">
            <v>NEMVEDRAFT_v1g182102</v>
          </cell>
          <cell r="B2438" t="str">
            <v>ribosomal rna-processing protein 7 homolog a</v>
          </cell>
          <cell r="C2438">
            <v>4.9049799999999998E-3</v>
          </cell>
          <cell r="D2438">
            <v>34.992649999999998</v>
          </cell>
          <cell r="E2438">
            <v>54.623400000000004</v>
          </cell>
          <cell r="F2438">
            <v>111.1476</v>
          </cell>
          <cell r="G2438">
            <v>91.691200000000009</v>
          </cell>
          <cell r="H2438">
            <v>35.984400000000001</v>
          </cell>
          <cell r="I2438">
            <v>80.103149999999999</v>
          </cell>
          <cell r="J2438">
            <v>73.358550000000008</v>
          </cell>
          <cell r="K2438">
            <v>60.819550000000007</v>
          </cell>
        </row>
        <row r="2439">
          <cell r="A2439" t="str">
            <v>NEMVEDRAFT_v1g93647</v>
          </cell>
          <cell r="B2439" t="str">
            <v>protein</v>
          </cell>
          <cell r="C2439">
            <v>4.9049799999999998E-3</v>
          </cell>
          <cell r="D2439">
            <v>4022.86</v>
          </cell>
          <cell r="E2439">
            <v>1146.2</v>
          </cell>
          <cell r="F2439">
            <v>535.01749999999993</v>
          </cell>
          <cell r="G2439">
            <v>172.21300000000002</v>
          </cell>
          <cell r="H2439">
            <v>1959.2640000000001</v>
          </cell>
          <cell r="I2439">
            <v>401.94600000000003</v>
          </cell>
          <cell r="J2439">
            <v>86.230050000000006</v>
          </cell>
          <cell r="K2439">
            <v>331.74199999999996</v>
          </cell>
        </row>
        <row r="2440">
          <cell r="A2440" t="str">
            <v>NEMVEDRAFT_v1g242370</v>
          </cell>
          <cell r="B2440" t="str">
            <v>galanin receptor type 2-like</v>
          </cell>
          <cell r="C2440">
            <v>4.9197199999999998E-3</v>
          </cell>
          <cell r="D2440">
            <v>74.060850000000002</v>
          </cell>
          <cell r="E2440">
            <v>194.41499999999999</v>
          </cell>
          <cell r="F2440">
            <v>168.4135</v>
          </cell>
          <cell r="G2440">
            <v>117.3933</v>
          </cell>
          <cell r="H2440">
            <v>70.929450000000003</v>
          </cell>
          <cell r="I2440">
            <v>160.63900000000001</v>
          </cell>
          <cell r="J2440">
            <v>90.728100000000012</v>
          </cell>
          <cell r="K2440">
            <v>139.64550000000003</v>
          </cell>
        </row>
        <row r="2441">
          <cell r="A2441" t="str">
            <v>NEMVEDRAFT_v1g241901</v>
          </cell>
          <cell r="B2441" t="str">
            <v>predicted protein</v>
          </cell>
          <cell r="C2441">
            <v>4.9220699999999997E-3</v>
          </cell>
          <cell r="D2441">
            <v>59.522100000000002</v>
          </cell>
          <cell r="E2441">
            <v>84.111350000000002</v>
          </cell>
          <cell r="F2441">
            <v>53.437650000000005</v>
          </cell>
          <cell r="G2441">
            <v>45.006399999999999</v>
          </cell>
          <cell r="H2441">
            <v>40.769999999999996</v>
          </cell>
          <cell r="I2441">
            <v>121.4639</v>
          </cell>
          <cell r="J2441">
            <v>40.151049999999998</v>
          </cell>
          <cell r="K2441">
            <v>57.594000000000001</v>
          </cell>
        </row>
        <row r="2442">
          <cell r="A2442" t="str">
            <v>NEMVEDRAFT_v1g117570</v>
          </cell>
          <cell r="B2442" t="str">
            <v>protein</v>
          </cell>
          <cell r="C2442">
            <v>4.9260199999999997E-3</v>
          </cell>
          <cell r="D2442">
            <v>12.486705000000001</v>
          </cell>
          <cell r="E2442">
            <v>3.3112250000000003</v>
          </cell>
          <cell r="F2442">
            <v>4.4685350000000001</v>
          </cell>
          <cell r="G2442">
            <v>8.0067649999999997</v>
          </cell>
          <cell r="H2442">
            <v>15.38045</v>
          </cell>
          <cell r="I2442">
            <v>1.7497499999999999</v>
          </cell>
          <cell r="J2442">
            <v>8.3031749999999995</v>
          </cell>
          <cell r="K2442">
            <v>3.6212350000000004</v>
          </cell>
        </row>
        <row r="2443">
          <cell r="A2443" t="str">
            <v>NEMVEDRAFT_v1g213557</v>
          </cell>
          <cell r="B2443" t="str">
            <v>3-ketodihydrosphingosine reductase</v>
          </cell>
          <cell r="C2443">
            <v>4.9320299999999996E-3</v>
          </cell>
          <cell r="D2443">
            <v>74.521250000000009</v>
          </cell>
          <cell r="E2443">
            <v>39.859899999999996</v>
          </cell>
          <cell r="F2443">
            <v>34.624049999999997</v>
          </cell>
          <cell r="G2443">
            <v>65.604700000000008</v>
          </cell>
          <cell r="H2443">
            <v>81.101949999999988</v>
          </cell>
          <cell r="I2443">
            <v>31.624500000000001</v>
          </cell>
          <cell r="J2443">
            <v>34.447199999999995</v>
          </cell>
          <cell r="K2443">
            <v>50.501199999999997</v>
          </cell>
        </row>
        <row r="2444">
          <cell r="A2444" t="str">
            <v>NEMVEDRAFT_v1g246356</v>
          </cell>
          <cell r="B2444" t="str">
            <v>predicted protein</v>
          </cell>
          <cell r="C2444">
            <v>4.9320299999999996E-3</v>
          </cell>
          <cell r="D2444">
            <v>18.45485</v>
          </cell>
          <cell r="E2444">
            <v>19.006240000000002</v>
          </cell>
          <cell r="F2444">
            <v>18.317</v>
          </cell>
          <cell r="G2444">
            <v>145.48354999999998</v>
          </cell>
          <cell r="H2444">
            <v>110.42644999999999</v>
          </cell>
          <cell r="I2444">
            <v>32.891649999999998</v>
          </cell>
          <cell r="J2444">
            <v>57.523300000000006</v>
          </cell>
          <cell r="K2444">
            <v>95.667000000000002</v>
          </cell>
        </row>
        <row r="2445">
          <cell r="A2445" t="str">
            <v>NEMVEDRAFT_v1g36879</v>
          </cell>
          <cell r="B2445" t="str">
            <v>protein</v>
          </cell>
          <cell r="C2445">
            <v>4.9418600000000002E-3</v>
          </cell>
          <cell r="D2445">
            <v>5.1088500000000003</v>
          </cell>
          <cell r="E2445">
            <v>14.794824999999999</v>
          </cell>
          <cell r="F2445">
            <v>4.1097649999999994</v>
          </cell>
          <cell r="G2445">
            <v>2.6307649999999998</v>
          </cell>
          <cell r="H2445">
            <v>4.656085</v>
          </cell>
          <cell r="I2445">
            <v>14.901050000000001</v>
          </cell>
          <cell r="J2445">
            <v>3.4691999999999998</v>
          </cell>
          <cell r="K2445">
            <v>2.43079</v>
          </cell>
        </row>
        <row r="2446">
          <cell r="A2446" t="str">
            <v>NEMVEDRAFT_v1g94425</v>
          </cell>
          <cell r="B2446" t="str">
            <v>probable cation-transporting atpase 13a1-like</v>
          </cell>
          <cell r="C2446">
            <v>4.9432699999999996E-3</v>
          </cell>
          <cell r="D2446">
            <v>133.18799999999999</v>
          </cell>
          <cell r="E2446">
            <v>289.38400000000001</v>
          </cell>
          <cell r="F2446">
            <v>305.88650000000001</v>
          </cell>
          <cell r="G2446">
            <v>213.60400000000001</v>
          </cell>
          <cell r="H2446">
            <v>135.80349999999999</v>
          </cell>
          <cell r="I2446">
            <v>294.51400000000001</v>
          </cell>
          <cell r="J2446">
            <v>268.10599999999999</v>
          </cell>
          <cell r="K2446">
            <v>215.05</v>
          </cell>
        </row>
        <row r="2447">
          <cell r="A2447" t="str">
            <v>NEMVEDRAFT_v1g211829</v>
          </cell>
          <cell r="B2447" t="str">
            <v>cop9 signalosome complex subunit 8</v>
          </cell>
          <cell r="C2447">
            <v>4.9471699999999999E-3</v>
          </cell>
          <cell r="D2447">
            <v>58.335350000000005</v>
          </cell>
          <cell r="E2447">
            <v>115.619</v>
          </cell>
          <cell r="F2447">
            <v>135.98500000000001</v>
          </cell>
          <cell r="G2447">
            <v>127.27</v>
          </cell>
          <cell r="H2447">
            <v>80.457650000000001</v>
          </cell>
          <cell r="I2447">
            <v>228.14350000000002</v>
          </cell>
          <cell r="J2447">
            <v>120.203</v>
          </cell>
          <cell r="K2447">
            <v>98.297200000000004</v>
          </cell>
        </row>
        <row r="2448">
          <cell r="A2448" t="str">
            <v>NEMVEDRAFT_v1g225175</v>
          </cell>
          <cell r="B2448" t="str">
            <v>protein</v>
          </cell>
          <cell r="C2448">
            <v>4.9471699999999999E-3</v>
          </cell>
          <cell r="D2448">
            <v>158.53399999999999</v>
          </cell>
          <cell r="E2448">
            <v>130.46850000000001</v>
          </cell>
          <cell r="F2448">
            <v>77.79025</v>
          </cell>
          <cell r="G2448">
            <v>83.878250000000008</v>
          </cell>
          <cell r="H2448">
            <v>133.73400000000001</v>
          </cell>
          <cell r="I2448">
            <v>101.15705</v>
          </cell>
          <cell r="J2448">
            <v>63.945850000000007</v>
          </cell>
          <cell r="K2448">
            <v>57.718699999999998</v>
          </cell>
        </row>
        <row r="2449">
          <cell r="A2449" t="str">
            <v>NEMVEDRAFT_v1g75411</v>
          </cell>
          <cell r="B2449" t="str">
            <v>--</v>
          </cell>
          <cell r="C2449">
            <v>4.9471699999999999E-3</v>
          </cell>
          <cell r="D2449">
            <v>53.88335</v>
          </cell>
          <cell r="E2449">
            <v>84.275850000000005</v>
          </cell>
          <cell r="F2449">
            <v>60.155650000000001</v>
          </cell>
          <cell r="G2449">
            <v>56.04815</v>
          </cell>
          <cell r="H2449">
            <v>13.76779</v>
          </cell>
          <cell r="I2449">
            <v>71.407199999999989</v>
          </cell>
          <cell r="J2449">
            <v>30.480549999999997</v>
          </cell>
          <cell r="K2449">
            <v>16.915749999999999</v>
          </cell>
        </row>
        <row r="2450">
          <cell r="A2450" t="str">
            <v>NEMVEDRAFT_v1g160437</v>
          </cell>
          <cell r="B2450" t="str">
            <v>calcium-transporting atpase sarcoplasmic endoplasmic reticulum type-like</v>
          </cell>
          <cell r="C2450">
            <v>4.9533199999999998E-3</v>
          </cell>
          <cell r="D2450">
            <v>938.10249999999996</v>
          </cell>
          <cell r="E2450">
            <v>1718.6949999999999</v>
          </cell>
          <cell r="F2450">
            <v>1776.4099999999999</v>
          </cell>
          <cell r="G2450">
            <v>1905.18</v>
          </cell>
          <cell r="H2450">
            <v>866.77600000000007</v>
          </cell>
          <cell r="I2450">
            <v>2170.19</v>
          </cell>
          <cell r="J2450">
            <v>1454.47</v>
          </cell>
          <cell r="K2450">
            <v>1764.4349999999999</v>
          </cell>
        </row>
        <row r="2451">
          <cell r="A2451" t="str">
            <v>NEMVEDRAFT_v1g218747</v>
          </cell>
          <cell r="B2451" t="str">
            <v>protein</v>
          </cell>
          <cell r="C2451">
            <v>4.9727199999999999E-3</v>
          </cell>
          <cell r="D2451">
            <v>126.51400000000001</v>
          </cell>
          <cell r="E2451">
            <v>72.940850000000012</v>
          </cell>
          <cell r="F2451">
            <v>55.447600000000001</v>
          </cell>
          <cell r="G2451">
            <v>59.277050000000003</v>
          </cell>
          <cell r="H2451">
            <v>104.4933</v>
          </cell>
          <cell r="I2451">
            <v>51.472250000000003</v>
          </cell>
          <cell r="J2451">
            <v>45.367999999999995</v>
          </cell>
          <cell r="K2451">
            <v>62.704999999999998</v>
          </cell>
        </row>
        <row r="2452">
          <cell r="A2452" t="str">
            <v>NEMVEDRAFT_v1g89765</v>
          </cell>
          <cell r="B2452" t="str">
            <v>poly -binding-splicing factor puf60 isoform 2</v>
          </cell>
          <cell r="C2452">
            <v>4.9946000000000001E-3</v>
          </cell>
          <cell r="D2452">
            <v>525.1925</v>
          </cell>
          <cell r="E2452">
            <v>1040.768</v>
          </cell>
          <cell r="F2452">
            <v>1144.3150000000001</v>
          </cell>
          <cell r="G2452">
            <v>926.21949999999993</v>
          </cell>
          <cell r="H2452">
            <v>483.17399999999998</v>
          </cell>
          <cell r="I2452">
            <v>1149.2049999999999</v>
          </cell>
          <cell r="J2452">
            <v>882.02099999999996</v>
          </cell>
          <cell r="K2452">
            <v>701.89149999999995</v>
          </cell>
        </row>
        <row r="2453">
          <cell r="A2453" t="str">
            <v>NEMVEDRAFT_v1g236271</v>
          </cell>
          <cell r="B2453" t="str">
            <v>Inosine-5'-monophosphate dehydrogenase</v>
          </cell>
          <cell r="C2453">
            <v>5.0048599999999999E-3</v>
          </cell>
          <cell r="D2453">
            <v>31.050049999999999</v>
          </cell>
          <cell r="E2453">
            <v>13.213565000000001</v>
          </cell>
          <cell r="F2453">
            <v>8.1237349999999999</v>
          </cell>
          <cell r="G2453">
            <v>17.046999999999997</v>
          </cell>
          <cell r="H2453">
            <v>28.35895</v>
          </cell>
          <cell r="I2453">
            <v>13.66005</v>
          </cell>
          <cell r="J2453">
            <v>11.642135</v>
          </cell>
          <cell r="K2453">
            <v>12.12895</v>
          </cell>
        </row>
        <row r="2454">
          <cell r="A2454" t="str">
            <v>NEMVEDRAFT_v1g216661</v>
          </cell>
          <cell r="B2454" t="str">
            <v>protein</v>
          </cell>
          <cell r="C2454">
            <v>5.0107299999999997E-3</v>
          </cell>
          <cell r="D2454">
            <v>0.83681150000000004</v>
          </cell>
          <cell r="E2454">
            <v>1</v>
          </cell>
          <cell r="F2454">
            <v>3.2636250000000002</v>
          </cell>
          <cell r="G2454">
            <v>1</v>
          </cell>
          <cell r="H2454">
            <v>8.7262599999999999</v>
          </cell>
          <cell r="I2454">
            <v>1.1248749999999998</v>
          </cell>
          <cell r="J2454">
            <v>1.3621535</v>
          </cell>
          <cell r="K2454">
            <v>1</v>
          </cell>
        </row>
        <row r="2455">
          <cell r="A2455" t="str">
            <v>NEMVEDRAFT_v1g239852</v>
          </cell>
          <cell r="B2455" t="str">
            <v>predicted protein</v>
          </cell>
          <cell r="C2455">
            <v>5.0291900000000002E-3</v>
          </cell>
          <cell r="D2455">
            <v>10.129729999999999</v>
          </cell>
          <cell r="E2455">
            <v>25.3782</v>
          </cell>
          <cell r="F2455">
            <v>20.470599999999997</v>
          </cell>
          <cell r="G2455">
            <v>8.2007049999999992</v>
          </cell>
          <cell r="H2455">
            <v>8.7077749999999998</v>
          </cell>
          <cell r="I2455">
            <v>21.132400000000001</v>
          </cell>
          <cell r="J2455">
            <v>15.3666</v>
          </cell>
          <cell r="K2455">
            <v>5.4817400000000003</v>
          </cell>
        </row>
        <row r="2456">
          <cell r="A2456" t="str">
            <v>NEMVEDRAFT_v1g240774</v>
          </cell>
          <cell r="B2456" t="str">
            <v>protein</v>
          </cell>
          <cell r="C2456">
            <v>5.0292599999999998E-3</v>
          </cell>
          <cell r="D2456">
            <v>4.0960749999999999</v>
          </cell>
          <cell r="E2456">
            <v>1</v>
          </cell>
          <cell r="F2456">
            <v>0.90081</v>
          </cell>
          <cell r="G2456">
            <v>2.260065</v>
          </cell>
          <cell r="H2456">
            <v>3.3548349999999996</v>
          </cell>
          <cell r="I2456">
            <v>1</v>
          </cell>
          <cell r="J2456">
            <v>0.86729999999999996</v>
          </cell>
          <cell r="K2456">
            <v>4.2414000000000005</v>
          </cell>
        </row>
        <row r="2457">
          <cell r="A2457" t="str">
            <v>NEMVEDRAFT_v1g208235</v>
          </cell>
          <cell r="B2457" t="str">
            <v>protein</v>
          </cell>
          <cell r="C2457">
            <v>5.0448000000000003E-3</v>
          </cell>
          <cell r="D2457">
            <v>2.8848500000000001</v>
          </cell>
          <cell r="E2457">
            <v>1</v>
          </cell>
          <cell r="F2457">
            <v>1.002475</v>
          </cell>
          <cell r="G2457">
            <v>3.7452249999999996</v>
          </cell>
          <cell r="H2457">
            <v>6.6726849999999995</v>
          </cell>
          <cell r="I2457">
            <v>1</v>
          </cell>
          <cell r="J2457">
            <v>2.1070500000000001</v>
          </cell>
          <cell r="K2457">
            <v>3.0759000000000003</v>
          </cell>
        </row>
        <row r="2458">
          <cell r="A2458" t="str">
            <v>NEMVEDRAFT_v1g216418</v>
          </cell>
          <cell r="B2458" t="str">
            <v>protein</v>
          </cell>
          <cell r="C2458">
            <v>5.0448000000000003E-3</v>
          </cell>
          <cell r="D2458">
            <v>1</v>
          </cell>
          <cell r="E2458">
            <v>3.2799149999999999</v>
          </cell>
          <cell r="F2458">
            <v>1.806575</v>
          </cell>
          <cell r="G2458">
            <v>1</v>
          </cell>
          <cell r="H2458">
            <v>1</v>
          </cell>
          <cell r="I2458">
            <v>5.5802800000000001</v>
          </cell>
          <cell r="J2458">
            <v>1.242275</v>
          </cell>
          <cell r="K2458">
            <v>1.69045</v>
          </cell>
        </row>
        <row r="2459">
          <cell r="A2459" t="str">
            <v>NEMVEDRAFT_v1g114758</v>
          </cell>
          <cell r="B2459" t="str">
            <v>protein</v>
          </cell>
          <cell r="C2459">
            <v>5.0559999999999997E-3</v>
          </cell>
          <cell r="D2459">
            <v>5.8801799999999993</v>
          </cell>
          <cell r="E2459">
            <v>17.080584999999999</v>
          </cell>
          <cell r="F2459">
            <v>4.1072899999999999</v>
          </cell>
          <cell r="G2459">
            <v>4.3908299999999993</v>
          </cell>
          <cell r="H2459">
            <v>4.4592299999999998</v>
          </cell>
          <cell r="I2459">
            <v>24.213149999999999</v>
          </cell>
          <cell r="J2459">
            <v>6.6909749999999999</v>
          </cell>
          <cell r="K2459">
            <v>5.4817400000000003</v>
          </cell>
        </row>
        <row r="2460">
          <cell r="A2460" t="str">
            <v>NEMVEDRAFT_v1g238992</v>
          </cell>
          <cell r="B2460" t="str">
            <v>pleckstrin homology domain-containing family h member 1</v>
          </cell>
          <cell r="C2460">
            <v>5.0721300000000002E-3</v>
          </cell>
          <cell r="D2460">
            <v>92.734800000000007</v>
          </cell>
          <cell r="E2460">
            <v>48.650700000000001</v>
          </cell>
          <cell r="F2460">
            <v>47.0306</v>
          </cell>
          <cell r="G2460">
            <v>66.058150000000012</v>
          </cell>
          <cell r="H2460">
            <v>123.355</v>
          </cell>
          <cell r="I2460">
            <v>36.510149999999996</v>
          </cell>
          <cell r="J2460">
            <v>73.874349999999993</v>
          </cell>
          <cell r="K2460">
            <v>78.159350000000003</v>
          </cell>
        </row>
        <row r="2461">
          <cell r="A2461" t="str">
            <v>NEMVEDRAFT_v1g163386</v>
          </cell>
          <cell r="B2461" t="str">
            <v>serine threonine-protein kinase tbk1</v>
          </cell>
          <cell r="C2461">
            <v>5.1010300000000003E-3</v>
          </cell>
          <cell r="D2461">
            <v>313.48099999999999</v>
          </cell>
          <cell r="E2461">
            <v>183.42450000000002</v>
          </cell>
          <cell r="F2461">
            <v>138.358</v>
          </cell>
          <cell r="G2461">
            <v>175.5095</v>
          </cell>
          <cell r="H2461">
            <v>294.11849999999998</v>
          </cell>
          <cell r="I2461">
            <v>85.526499999999999</v>
          </cell>
          <cell r="J2461">
            <v>211.23150000000001</v>
          </cell>
          <cell r="K2461">
            <v>200.41849999999999</v>
          </cell>
        </row>
        <row r="2462">
          <cell r="A2462" t="str">
            <v>NEMVEDRAFT_v1g80132</v>
          </cell>
          <cell r="B2462" t="str">
            <v>fibrillin partial</v>
          </cell>
          <cell r="C2462">
            <v>5.1133699999999999E-3</v>
          </cell>
          <cell r="D2462">
            <v>41.15925</v>
          </cell>
          <cell r="E2462">
            <v>41.503799999999998</v>
          </cell>
          <cell r="F2462">
            <v>55.513099999999994</v>
          </cell>
          <cell r="G2462">
            <v>61.731999999999999</v>
          </cell>
          <cell r="H2462">
            <v>37.563049999999997</v>
          </cell>
          <cell r="I2462">
            <v>31.043199999999999</v>
          </cell>
          <cell r="J2462">
            <v>63.7194</v>
          </cell>
          <cell r="K2462">
            <v>118.26740000000001</v>
          </cell>
        </row>
        <row r="2463">
          <cell r="A2463" t="str">
            <v>NEMVEDRAFT_v1g215963</v>
          </cell>
          <cell r="B2463" t="str">
            <v>predicted protein</v>
          </cell>
          <cell r="C2463">
            <v>5.1214099999999999E-3</v>
          </cell>
          <cell r="D2463">
            <v>23.29975</v>
          </cell>
          <cell r="E2463">
            <v>8.6342300000000005</v>
          </cell>
          <cell r="F2463">
            <v>7.0767300000000004</v>
          </cell>
          <cell r="G2463">
            <v>8.9109599999999993</v>
          </cell>
          <cell r="H2463">
            <v>21.5227</v>
          </cell>
          <cell r="I2463">
            <v>4.3479650000000003</v>
          </cell>
          <cell r="J2463">
            <v>9.4231599999999993</v>
          </cell>
          <cell r="K2463">
            <v>18.280799999999999</v>
          </cell>
        </row>
        <row r="2464">
          <cell r="A2464" t="str">
            <v>NEMVEDRAFT_v1g200459</v>
          </cell>
          <cell r="B2464" t="str">
            <v>zinc finger protein 564-like</v>
          </cell>
          <cell r="C2464">
            <v>5.1214099999999999E-3</v>
          </cell>
          <cell r="D2464">
            <v>98.301950000000005</v>
          </cell>
          <cell r="E2464">
            <v>67.711749999999995</v>
          </cell>
          <cell r="F2464">
            <v>34.163650000000004</v>
          </cell>
          <cell r="G2464">
            <v>61.859499999999997</v>
          </cell>
          <cell r="H2464">
            <v>86.929849999999988</v>
          </cell>
          <cell r="I2464">
            <v>50.899699999999996</v>
          </cell>
          <cell r="J2464">
            <v>38.288849999999996</v>
          </cell>
          <cell r="K2464">
            <v>52.857100000000003</v>
          </cell>
        </row>
        <row r="2465">
          <cell r="A2465" t="str">
            <v>NEMVEDRAFT_v1g165261</v>
          </cell>
          <cell r="B2465" t="str">
            <v>forkhead box protein a2</v>
          </cell>
          <cell r="C2465">
            <v>5.1253599999999998E-3</v>
          </cell>
          <cell r="D2465">
            <v>1531.4549999999999</v>
          </cell>
          <cell r="E2465">
            <v>592.42700000000002</v>
          </cell>
          <cell r="F2465">
            <v>1492.66</v>
          </cell>
          <cell r="G2465">
            <v>1885.22</v>
          </cell>
          <cell r="H2465">
            <v>1361.03</v>
          </cell>
          <cell r="I2465">
            <v>742.44100000000003</v>
          </cell>
          <cell r="J2465">
            <v>1275.665</v>
          </cell>
          <cell r="K2465">
            <v>998.48900000000003</v>
          </cell>
        </row>
        <row r="2466">
          <cell r="A2466" t="str">
            <v>NEMVEDRAFT_v1g196563</v>
          </cell>
          <cell r="B2466" t="str">
            <v>n-acetyltransferase c7orf52-like</v>
          </cell>
          <cell r="C2466">
            <v>5.16141E-3</v>
          </cell>
          <cell r="D2466">
            <v>71.392949999999999</v>
          </cell>
          <cell r="E2466">
            <v>99.461950000000002</v>
          </cell>
          <cell r="F2466">
            <v>54.024250000000002</v>
          </cell>
          <cell r="G2466">
            <v>56.047250000000005</v>
          </cell>
          <cell r="H2466">
            <v>32.447600000000001</v>
          </cell>
          <cell r="I2466">
            <v>104.6623</v>
          </cell>
          <cell r="J2466">
            <v>29.1236</v>
          </cell>
          <cell r="K2466">
            <v>61.660799999999995</v>
          </cell>
        </row>
        <row r="2467">
          <cell r="A2467" t="str">
            <v>NEMVEDRAFT_v1g233975</v>
          </cell>
          <cell r="B2467" t="str">
            <v>cg16995 cg16995-pa</v>
          </cell>
          <cell r="C2467">
            <v>5.1834100000000003E-3</v>
          </cell>
          <cell r="D2467">
            <v>122.5485</v>
          </cell>
          <cell r="E2467">
            <v>80.956699999999998</v>
          </cell>
          <cell r="F2467">
            <v>50.931150000000002</v>
          </cell>
          <cell r="G2467">
            <v>93.176100000000005</v>
          </cell>
          <cell r="H2467">
            <v>114.18805</v>
          </cell>
          <cell r="I2467">
            <v>65.765900000000002</v>
          </cell>
          <cell r="J2467">
            <v>45.599699999999999</v>
          </cell>
          <cell r="K2467">
            <v>76.719449999999995</v>
          </cell>
        </row>
        <row r="2468">
          <cell r="A2468" t="str">
            <v>NEMVEDRAFT_v1g83684</v>
          </cell>
          <cell r="B2468" t="str">
            <v>predicted protein</v>
          </cell>
          <cell r="C2468">
            <v>5.1860400000000003E-3</v>
          </cell>
          <cell r="D2468">
            <v>14.600199999999999</v>
          </cell>
          <cell r="E2468">
            <v>2.6928099999999997</v>
          </cell>
          <cell r="F2468">
            <v>2.5099100000000001</v>
          </cell>
          <cell r="G2468">
            <v>6.0052900000000005</v>
          </cell>
          <cell r="H2468">
            <v>8.6337899999999994</v>
          </cell>
          <cell r="I2468">
            <v>2.3746200000000002</v>
          </cell>
          <cell r="J2468">
            <v>4.0916949999999996</v>
          </cell>
          <cell r="K2468">
            <v>3.0260150000000001</v>
          </cell>
        </row>
        <row r="2469">
          <cell r="A2469" t="str">
            <v>NEMVEDRAFT_v1g217884</v>
          </cell>
          <cell r="B2469" t="str">
            <v>ankyrin repeat domain-containing protein 60</v>
          </cell>
          <cell r="C2469">
            <v>5.1861900000000002E-3</v>
          </cell>
          <cell r="D2469">
            <v>154.923</v>
          </cell>
          <cell r="E2469">
            <v>54.349449999999997</v>
          </cell>
          <cell r="F2469">
            <v>47.539900000000003</v>
          </cell>
          <cell r="G2469">
            <v>34.610349999999997</v>
          </cell>
          <cell r="H2469">
            <v>120.52125000000001</v>
          </cell>
          <cell r="I2469">
            <v>48.391449999999999</v>
          </cell>
          <cell r="J2469">
            <v>46.959199999999996</v>
          </cell>
          <cell r="K2469">
            <v>60.345600000000005</v>
          </cell>
        </row>
        <row r="2470">
          <cell r="A2470" t="str">
            <v>NEMVEDRAFT_v1g86836</v>
          </cell>
          <cell r="B2470" t="str">
            <v>cleavage and polyadenylation specificity factor subunit 5</v>
          </cell>
          <cell r="C2470">
            <v>5.1951699999999998E-3</v>
          </cell>
          <cell r="D2470">
            <v>52.322249999999997</v>
          </cell>
          <cell r="E2470">
            <v>94.021649999999994</v>
          </cell>
          <cell r="F2470">
            <v>157.5565</v>
          </cell>
          <cell r="G2470">
            <v>95.24315</v>
          </cell>
          <cell r="H2470">
            <v>56.131900000000002</v>
          </cell>
          <cell r="I2470">
            <v>96.791650000000004</v>
          </cell>
          <cell r="J2470">
            <v>113.9085</v>
          </cell>
          <cell r="K2470">
            <v>95.221499999999992</v>
          </cell>
        </row>
        <row r="2471">
          <cell r="A2471" t="str">
            <v>NEMVEDRAFT_v1g166934</v>
          </cell>
          <cell r="B2471" t="str">
            <v>anopheles gambiae pest agap012926-pa</v>
          </cell>
          <cell r="C2471">
            <v>5.1953499999999996E-3</v>
          </cell>
          <cell r="D2471">
            <v>372.59249999999997</v>
          </cell>
          <cell r="E2471">
            <v>350.49649999999997</v>
          </cell>
          <cell r="F2471">
            <v>179.2525</v>
          </cell>
          <cell r="G2471">
            <v>260.86799999999999</v>
          </cell>
          <cell r="H2471">
            <v>315.24099999999999</v>
          </cell>
          <cell r="I2471">
            <v>384.53</v>
          </cell>
          <cell r="J2471">
            <v>165.53749999999999</v>
          </cell>
          <cell r="K2471">
            <v>220.7775</v>
          </cell>
        </row>
        <row r="2472">
          <cell r="A2472" t="str">
            <v>NEMVEDRAFT_v1g102586</v>
          </cell>
          <cell r="B2472" t="str">
            <v>s-acyl fatty acid synthase medium chain</v>
          </cell>
          <cell r="C2472">
            <v>5.2083600000000004E-3</v>
          </cell>
          <cell r="D2472">
            <v>431.96450000000004</v>
          </cell>
          <cell r="E2472">
            <v>333.29849999999999</v>
          </cell>
          <cell r="F2472">
            <v>155.21100000000001</v>
          </cell>
          <cell r="G2472">
            <v>367.34550000000002</v>
          </cell>
          <cell r="H2472">
            <v>304.99149999999997</v>
          </cell>
          <cell r="I2472">
            <v>280.351</v>
          </cell>
          <cell r="J2472">
            <v>165.881</v>
          </cell>
          <cell r="K2472">
            <v>274.2765</v>
          </cell>
        </row>
        <row r="2473">
          <cell r="A2473" t="str">
            <v>NEMVEDRAFT_v1g30005</v>
          </cell>
          <cell r="B2473" t="str">
            <v>--</v>
          </cell>
          <cell r="C2473">
            <v>5.2185900000000004E-3</v>
          </cell>
          <cell r="D2473">
            <v>303.15899999999999</v>
          </cell>
          <cell r="E2473">
            <v>423.66449999999998</v>
          </cell>
          <cell r="F2473">
            <v>936.13249999999994</v>
          </cell>
          <cell r="G2473">
            <v>549.12750000000005</v>
          </cell>
          <cell r="H2473">
            <v>576.84749999999997</v>
          </cell>
          <cell r="I2473">
            <v>1120.943</v>
          </cell>
          <cell r="J2473">
            <v>960.74849999999992</v>
          </cell>
          <cell r="K2473">
            <v>462.77600000000001</v>
          </cell>
        </row>
        <row r="2474">
          <cell r="A2474" t="str">
            <v>NEMVEDRAFT_v1g174565</v>
          </cell>
          <cell r="B2474" t="str">
            <v>prefoldin subunit 4</v>
          </cell>
          <cell r="C2474">
            <v>5.2244400000000003E-3</v>
          </cell>
          <cell r="D2474">
            <v>188.3015</v>
          </cell>
          <cell r="E2474">
            <v>342.58249999999998</v>
          </cell>
          <cell r="F2474">
            <v>391.26549999999997</v>
          </cell>
          <cell r="G2474">
            <v>360.75900000000001</v>
          </cell>
          <cell r="H2474">
            <v>193.43700000000001</v>
          </cell>
          <cell r="I2474">
            <v>533.01199999999994</v>
          </cell>
          <cell r="J2474">
            <v>344.9905</v>
          </cell>
          <cell r="K2474">
            <v>294.14300000000003</v>
          </cell>
        </row>
        <row r="2475">
          <cell r="A2475" t="str">
            <v>NEMVEDRAFT_v1g208175</v>
          </cell>
          <cell r="B2475" t="str">
            <v>anaphase-promoting complex subunit 1</v>
          </cell>
          <cell r="C2475">
            <v>5.2276199999999997E-3</v>
          </cell>
          <cell r="D2475">
            <v>162.34550000000002</v>
          </cell>
          <cell r="E2475">
            <v>101.7555</v>
          </cell>
          <cell r="F2475">
            <v>209.96799999999999</v>
          </cell>
          <cell r="G2475">
            <v>325.899</v>
          </cell>
          <cell r="H2475">
            <v>214.77449999999999</v>
          </cell>
          <cell r="I2475">
            <v>103.5693</v>
          </cell>
          <cell r="J2475">
            <v>157.97649999999999</v>
          </cell>
          <cell r="K2475">
            <v>186.2045</v>
          </cell>
        </row>
        <row r="2476">
          <cell r="A2476" t="str">
            <v>NEMVEDRAFT_v1g140631</v>
          </cell>
          <cell r="B2476" t="str">
            <v>endothelin-converting enzyme 1</v>
          </cell>
          <cell r="C2476">
            <v>5.2322499999999999E-3</v>
          </cell>
          <cell r="D2476">
            <v>380.28300000000002</v>
          </cell>
          <cell r="E2476">
            <v>300.90650000000005</v>
          </cell>
          <cell r="F2476">
            <v>134.18299999999999</v>
          </cell>
          <cell r="G2476">
            <v>129.33799999999999</v>
          </cell>
          <cell r="H2476">
            <v>306.8415</v>
          </cell>
          <cell r="I2476">
            <v>308.81600000000003</v>
          </cell>
          <cell r="J2476">
            <v>221.464</v>
          </cell>
          <cell r="K2476">
            <v>256.07049999999998</v>
          </cell>
        </row>
        <row r="2477">
          <cell r="A2477" t="str">
            <v>NEMVEDRAFT_v1g167343</v>
          </cell>
          <cell r="B2477" t="str">
            <v>isoform c</v>
          </cell>
          <cell r="C2477">
            <v>5.2595999999999997E-3</v>
          </cell>
          <cell r="D2477">
            <v>208.976</v>
          </cell>
          <cell r="E2477">
            <v>141.20060000000001</v>
          </cell>
          <cell r="F2477">
            <v>63.2301</v>
          </cell>
          <cell r="G2477">
            <v>44.296149999999997</v>
          </cell>
          <cell r="H2477">
            <v>128.26749999999998</v>
          </cell>
          <cell r="I2477">
            <v>141.303</v>
          </cell>
          <cell r="J2477">
            <v>53.421149999999997</v>
          </cell>
          <cell r="K2477">
            <v>87.707899999999995</v>
          </cell>
        </row>
        <row r="2478">
          <cell r="A2478" t="str">
            <v>NEMVEDRAFT_v1g83746</v>
          </cell>
          <cell r="B2478" t="str">
            <v>Anoctamin (Fragment)</v>
          </cell>
          <cell r="C2478">
            <v>5.2610699999999996E-3</v>
          </cell>
          <cell r="D2478">
            <v>374.51150000000001</v>
          </cell>
          <cell r="E2478">
            <v>211.3</v>
          </cell>
          <cell r="F2478">
            <v>165.88200000000001</v>
          </cell>
          <cell r="G2478">
            <v>136.31299999999999</v>
          </cell>
          <cell r="H2478">
            <v>251.22699999999998</v>
          </cell>
          <cell r="I2478">
            <v>317.57299999999998</v>
          </cell>
          <cell r="J2478">
            <v>215.44749999999999</v>
          </cell>
          <cell r="K2478">
            <v>147.65800000000002</v>
          </cell>
        </row>
        <row r="2479">
          <cell r="A2479" t="str">
            <v>NEMVEDRAFT_v1g228199</v>
          </cell>
          <cell r="B2479" t="str">
            <v>zinc finger swim domain-containing protein 5</v>
          </cell>
          <cell r="C2479">
            <v>5.2779899999999998E-3</v>
          </cell>
          <cell r="D2479">
            <v>365.27949999999998</v>
          </cell>
          <cell r="E2479">
            <v>331.70150000000001</v>
          </cell>
          <cell r="F2479">
            <v>571.06850000000009</v>
          </cell>
          <cell r="G2479">
            <v>660.25450000000001</v>
          </cell>
          <cell r="H2479">
            <v>501.03699999999998</v>
          </cell>
          <cell r="I2479">
            <v>254.42899999999997</v>
          </cell>
          <cell r="J2479">
            <v>484.20949999999999</v>
          </cell>
          <cell r="K2479">
            <v>665.27600000000007</v>
          </cell>
        </row>
        <row r="2480">
          <cell r="A2480" t="str">
            <v>NEMVEDRAFT_v1g199875</v>
          </cell>
          <cell r="B2480" t="str">
            <v>protein</v>
          </cell>
          <cell r="C2480">
            <v>5.2815700000000002E-3</v>
          </cell>
          <cell r="D2480">
            <v>25.10435</v>
          </cell>
          <cell r="E2480">
            <v>12.532535000000001</v>
          </cell>
          <cell r="F2480">
            <v>9.3261350000000007</v>
          </cell>
          <cell r="G2480">
            <v>3.7452249999999996</v>
          </cell>
          <cell r="H2480">
            <v>19.7806</v>
          </cell>
          <cell r="I2480">
            <v>6.2051549999999995</v>
          </cell>
          <cell r="J2480">
            <v>5.5788650000000004</v>
          </cell>
          <cell r="K2480">
            <v>11.508805000000001</v>
          </cell>
        </row>
        <row r="2481">
          <cell r="A2481" t="str">
            <v>NEMVEDRAFT_v1g57796</v>
          </cell>
          <cell r="B2481" t="str">
            <v>probable surface protein</v>
          </cell>
          <cell r="C2481">
            <v>5.2892900000000003E-3</v>
          </cell>
          <cell r="D2481">
            <v>228.73399999999998</v>
          </cell>
          <cell r="E2481">
            <v>338.53499999999997</v>
          </cell>
          <cell r="F2481">
            <v>123.45849999999999</v>
          </cell>
          <cell r="G2481">
            <v>97.503450000000001</v>
          </cell>
          <cell r="H2481">
            <v>250.57149999999999</v>
          </cell>
          <cell r="I2481">
            <v>366.4495</v>
          </cell>
          <cell r="J2481">
            <v>221.13550000000001</v>
          </cell>
          <cell r="K2481">
            <v>310.04000000000002</v>
          </cell>
        </row>
        <row r="2482">
          <cell r="A2482" t="str">
            <v>NEMVEDRAFT_v1g247429</v>
          </cell>
          <cell r="B2482" t="str">
            <v>ras-specific guanine nucleotide-releasing factor 2 isoform 2</v>
          </cell>
          <cell r="C2482">
            <v>5.3007499999999999E-3</v>
          </cell>
          <cell r="D2482">
            <v>196.85300000000001</v>
          </cell>
          <cell r="E2482">
            <v>432.51800000000003</v>
          </cell>
          <cell r="F2482">
            <v>568.92650000000003</v>
          </cell>
          <cell r="G2482">
            <v>383.62549999999999</v>
          </cell>
          <cell r="H2482">
            <v>215.74600000000001</v>
          </cell>
          <cell r="I2482">
            <v>377.517</v>
          </cell>
          <cell r="J2482">
            <v>381.63099999999997</v>
          </cell>
          <cell r="K2482">
            <v>352.43900000000002</v>
          </cell>
        </row>
        <row r="2483">
          <cell r="A2483" t="str">
            <v>NEMVEDRAFT_v1g191879</v>
          </cell>
          <cell r="B2483" t="str">
            <v>inorganic pyrophosphatase-like</v>
          </cell>
          <cell r="C2483">
            <v>5.3152700000000004E-3</v>
          </cell>
          <cell r="D2483">
            <v>8246.6450000000004</v>
          </cell>
          <cell r="E2483">
            <v>6676.9500000000007</v>
          </cell>
          <cell r="F2483">
            <v>4408.97</v>
          </cell>
          <cell r="G2483">
            <v>4918.24</v>
          </cell>
          <cell r="H2483">
            <v>6632.46</v>
          </cell>
          <cell r="I2483">
            <v>8828.4349999999995</v>
          </cell>
          <cell r="J2483">
            <v>4061.1350000000002</v>
          </cell>
          <cell r="K2483">
            <v>3777.81</v>
          </cell>
        </row>
        <row r="2484">
          <cell r="A2484" t="str">
            <v>NEMVEDRAFT_v1g91549</v>
          </cell>
          <cell r="B2484" t="str">
            <v>protein</v>
          </cell>
          <cell r="C2484">
            <v>5.3152700000000004E-3</v>
          </cell>
          <cell r="D2484">
            <v>12.310714999999998</v>
          </cell>
          <cell r="E2484">
            <v>7.3661000000000003</v>
          </cell>
          <cell r="F2484">
            <v>1.6570049999999998</v>
          </cell>
          <cell r="G2484">
            <v>5.9406400000000001</v>
          </cell>
          <cell r="H2484">
            <v>9.3861299999999996</v>
          </cell>
          <cell r="I2484">
            <v>3.0894999999999997</v>
          </cell>
          <cell r="J2484">
            <v>1.6095785</v>
          </cell>
          <cell r="K2484">
            <v>3.6960700000000002</v>
          </cell>
        </row>
        <row r="2485">
          <cell r="A2485" t="str">
            <v>NEMVEDRAFT_v1g203554</v>
          </cell>
          <cell r="B2485" t="str">
            <v>dnaj homolog subfamily c member 27-like</v>
          </cell>
          <cell r="C2485">
            <v>5.32922E-3</v>
          </cell>
          <cell r="D2485">
            <v>21.626149999999999</v>
          </cell>
          <cell r="E2485">
            <v>24.047449999999998</v>
          </cell>
          <cell r="F2485">
            <v>65.945850000000007</v>
          </cell>
          <cell r="G2485">
            <v>34.093999999999994</v>
          </cell>
          <cell r="H2485">
            <v>50.522999999999996</v>
          </cell>
          <cell r="I2485">
            <v>63.405900000000003</v>
          </cell>
          <cell r="J2485">
            <v>64.086600000000004</v>
          </cell>
          <cell r="K2485">
            <v>14.58475</v>
          </cell>
        </row>
        <row r="2486">
          <cell r="A2486" t="str">
            <v>NEMVEDRAFT_v1g204844</v>
          </cell>
          <cell r="B2486" t="str">
            <v>predicted protein</v>
          </cell>
          <cell r="C2486">
            <v>5.3717499999999998E-3</v>
          </cell>
          <cell r="D2486">
            <v>82.999850000000009</v>
          </cell>
          <cell r="E2486">
            <v>107.38409999999999</v>
          </cell>
          <cell r="F2486">
            <v>237.93099999999998</v>
          </cell>
          <cell r="G2486">
            <v>117.45484999999999</v>
          </cell>
          <cell r="H2486">
            <v>136.8485</v>
          </cell>
          <cell r="I2486">
            <v>332.07900000000001</v>
          </cell>
          <cell r="J2486">
            <v>220.33850000000001</v>
          </cell>
          <cell r="K2486">
            <v>86.788399999999996</v>
          </cell>
        </row>
        <row r="2487">
          <cell r="A2487" t="str">
            <v>NEMVEDRAFT_v1g197283</v>
          </cell>
          <cell r="B2487" t="str">
            <v>predicted protein</v>
          </cell>
          <cell r="C2487">
            <v>5.37492E-3</v>
          </cell>
          <cell r="D2487">
            <v>52.895099999999999</v>
          </cell>
          <cell r="E2487">
            <v>18.755749999999999</v>
          </cell>
          <cell r="F2487">
            <v>61.100949999999997</v>
          </cell>
          <cell r="G2487">
            <v>76.582699999999988</v>
          </cell>
          <cell r="H2487">
            <v>35.161050000000003</v>
          </cell>
          <cell r="I2487">
            <v>18.659050000000001</v>
          </cell>
          <cell r="J2487">
            <v>19.083200000000001</v>
          </cell>
          <cell r="K2487">
            <v>40.107999999999997</v>
          </cell>
        </row>
        <row r="2488">
          <cell r="A2488" t="str">
            <v>NEMVEDRAFT_v1g171313</v>
          </cell>
          <cell r="B2488" t="str">
            <v>ammonium transporter rh type b-like</v>
          </cell>
          <cell r="C2488">
            <v>5.3912600000000001E-3</v>
          </cell>
          <cell r="D2488">
            <v>274.4785</v>
          </cell>
          <cell r="E2488">
            <v>133.756</v>
          </cell>
          <cell r="F2488">
            <v>151.27449999999999</v>
          </cell>
          <cell r="G2488">
            <v>230.84350000000001</v>
          </cell>
          <cell r="H2488">
            <v>271.47399999999999</v>
          </cell>
          <cell r="I2488">
            <v>139.63749999999999</v>
          </cell>
          <cell r="J2488">
            <v>136.43700000000001</v>
          </cell>
          <cell r="K2488">
            <v>240.345</v>
          </cell>
        </row>
        <row r="2489">
          <cell r="A2489" t="str">
            <v>NEMVEDRAFT_v1g105779</v>
          </cell>
          <cell r="B2489" t="str">
            <v>protein</v>
          </cell>
          <cell r="C2489">
            <v>5.3942800000000004E-3</v>
          </cell>
          <cell r="D2489">
            <v>44672.7</v>
          </cell>
          <cell r="E2489">
            <v>17781.7</v>
          </cell>
          <cell r="F2489">
            <v>20525.650000000001</v>
          </cell>
          <cell r="G2489">
            <v>12152.45</v>
          </cell>
          <cell r="H2489">
            <v>26386.044999999998</v>
          </cell>
          <cell r="I2489">
            <v>13485.599999999999</v>
          </cell>
          <cell r="J2489">
            <v>2756.3850000000002</v>
          </cell>
          <cell r="K2489">
            <v>6843.25</v>
          </cell>
        </row>
        <row r="2490">
          <cell r="A2490" t="str">
            <v>NEMVEDRAFT_v1g243597</v>
          </cell>
          <cell r="B2490" t="str">
            <v>thymidylate kinase</v>
          </cell>
          <cell r="C2490">
            <v>5.4329299999999999E-3</v>
          </cell>
          <cell r="D2490">
            <v>34.110799999999998</v>
          </cell>
          <cell r="E2490">
            <v>35.899000000000001</v>
          </cell>
          <cell r="F2490">
            <v>73.831099999999992</v>
          </cell>
          <cell r="G2490">
            <v>127.464</v>
          </cell>
          <cell r="H2490">
            <v>52.758600000000001</v>
          </cell>
          <cell r="I2490">
            <v>89.432850000000002</v>
          </cell>
          <cell r="J2490">
            <v>74.353499999999997</v>
          </cell>
          <cell r="K2490">
            <v>84.282749999999993</v>
          </cell>
        </row>
        <row r="2491">
          <cell r="A2491" t="str">
            <v>NEMVEDRAFT_v1g20036</v>
          </cell>
          <cell r="B2491" t="str">
            <v>multidrug resistance-associated protein 4</v>
          </cell>
          <cell r="C2491">
            <v>5.4380699999999997E-3</v>
          </cell>
          <cell r="D2491">
            <v>67.871749999999992</v>
          </cell>
          <cell r="E2491">
            <v>25.190350000000002</v>
          </cell>
          <cell r="F2491">
            <v>43.482900000000001</v>
          </cell>
          <cell r="G2491">
            <v>72.579750000000004</v>
          </cell>
          <cell r="H2491">
            <v>75.015150000000006</v>
          </cell>
          <cell r="I2491">
            <v>28.51755</v>
          </cell>
          <cell r="J2491">
            <v>42.268599999999999</v>
          </cell>
          <cell r="K2491">
            <v>42.663499999999999</v>
          </cell>
        </row>
        <row r="2492">
          <cell r="A2492" t="str">
            <v>NEMVEDRAFT_v1g177096</v>
          </cell>
          <cell r="B2492" t="str">
            <v>lon peptidase n-terminal domain and ring finger protein 3 isoform 2</v>
          </cell>
          <cell r="C2492">
            <v>5.4512099999999997E-3</v>
          </cell>
          <cell r="D2492">
            <v>160.40800000000002</v>
          </cell>
          <cell r="E2492">
            <v>74.12285</v>
          </cell>
          <cell r="F2492">
            <v>93.76285</v>
          </cell>
          <cell r="G2492">
            <v>92.467749999999995</v>
          </cell>
          <cell r="H2492">
            <v>148.92950000000002</v>
          </cell>
          <cell r="I2492">
            <v>55.151750000000007</v>
          </cell>
          <cell r="J2492">
            <v>109.82165000000001</v>
          </cell>
          <cell r="K2492">
            <v>170.155</v>
          </cell>
        </row>
        <row r="2493">
          <cell r="A2493" t="str">
            <v>NEMVEDRAFT_v1g76687</v>
          </cell>
          <cell r="B2493" t="str">
            <v>--</v>
          </cell>
          <cell r="C2493">
            <v>5.4608900000000004E-3</v>
          </cell>
          <cell r="D2493">
            <v>95.34729999999999</v>
          </cell>
          <cell r="E2493">
            <v>171.02500000000001</v>
          </cell>
          <cell r="F2493">
            <v>151.01599999999999</v>
          </cell>
          <cell r="G2493">
            <v>112.15940000000001</v>
          </cell>
          <cell r="H2493">
            <v>28.50685</v>
          </cell>
          <cell r="I2493">
            <v>147.8135</v>
          </cell>
          <cell r="J2493">
            <v>68.628650000000007</v>
          </cell>
          <cell r="K2493">
            <v>35.021900000000002</v>
          </cell>
        </row>
        <row r="2494">
          <cell r="A2494" t="str">
            <v>NEMVEDRAFT_v1g176307</v>
          </cell>
          <cell r="B2494" t="str">
            <v>nuclear protein 1-like</v>
          </cell>
          <cell r="C2494">
            <v>5.4707999999999996E-3</v>
          </cell>
          <cell r="D2494">
            <v>418.73149999999998</v>
          </cell>
          <cell r="E2494">
            <v>201.28800000000001</v>
          </cell>
          <cell r="F2494">
            <v>203.553</v>
          </cell>
          <cell r="G2494">
            <v>210.82400000000001</v>
          </cell>
          <cell r="H2494">
            <v>424.75450000000001</v>
          </cell>
          <cell r="I2494">
            <v>384.32400000000001</v>
          </cell>
          <cell r="J2494">
            <v>211.46249999999998</v>
          </cell>
          <cell r="K2494">
            <v>137.08635000000001</v>
          </cell>
        </row>
        <row r="2495">
          <cell r="A2495" t="str">
            <v>NEMVEDRAFT_v1g205240</v>
          </cell>
          <cell r="B2495" t="str">
            <v>ras guanine nucleotide exchange factor</v>
          </cell>
          <cell r="C2495">
            <v>5.4737600000000003E-3</v>
          </cell>
          <cell r="D2495">
            <v>25.810200000000002</v>
          </cell>
          <cell r="E2495">
            <v>15.9064</v>
          </cell>
          <cell r="F2495">
            <v>63.547899999999998</v>
          </cell>
          <cell r="G2495">
            <v>29.315249999999999</v>
          </cell>
          <cell r="H2495">
            <v>49.678249999999998</v>
          </cell>
          <cell r="I2495">
            <v>27.328850000000003</v>
          </cell>
          <cell r="J2495">
            <v>44.964100000000002</v>
          </cell>
          <cell r="K2495">
            <v>9.8478750000000002</v>
          </cell>
        </row>
        <row r="2496">
          <cell r="A2496" t="str">
            <v>NEMVEDRAFT_v1g225215</v>
          </cell>
          <cell r="B2496" t="str">
            <v>protein kibra-like</v>
          </cell>
          <cell r="C2496">
            <v>5.4752100000000003E-3</v>
          </cell>
          <cell r="D2496">
            <v>29.046950000000002</v>
          </cell>
          <cell r="E2496">
            <v>11.389675</v>
          </cell>
          <cell r="F2496">
            <v>11.389849999999999</v>
          </cell>
          <cell r="G2496">
            <v>7.4904499999999992</v>
          </cell>
          <cell r="H2496">
            <v>23.9588</v>
          </cell>
          <cell r="I2496">
            <v>3.0894999999999997</v>
          </cell>
          <cell r="J2496">
            <v>17.713200000000001</v>
          </cell>
          <cell r="K2496">
            <v>21.902000000000001</v>
          </cell>
        </row>
        <row r="2497">
          <cell r="A2497" t="str">
            <v>NEMVEDRAFT_v1g223574</v>
          </cell>
          <cell r="B2497" t="str">
            <v>dysferlin- partial</v>
          </cell>
          <cell r="C2497">
            <v>5.4752100000000003E-3</v>
          </cell>
          <cell r="D2497">
            <v>36.138400000000004</v>
          </cell>
          <cell r="E2497">
            <v>33.949799999999996</v>
          </cell>
          <cell r="F2497">
            <v>8.8354199999999992</v>
          </cell>
          <cell r="G2497">
            <v>17.176300000000001</v>
          </cell>
          <cell r="H2497">
            <v>21.834199999999999</v>
          </cell>
          <cell r="I2497">
            <v>21.670099999999998</v>
          </cell>
          <cell r="J2497">
            <v>10.41025</v>
          </cell>
          <cell r="K2497">
            <v>19.571000000000002</v>
          </cell>
        </row>
        <row r="2498">
          <cell r="A2498" t="str">
            <v>NEMVEDRAFT_v1g211484</v>
          </cell>
          <cell r="B2498" t="str">
            <v>protein</v>
          </cell>
          <cell r="C2498">
            <v>5.4942899999999998E-3</v>
          </cell>
          <cell r="D2498">
            <v>46.464550000000003</v>
          </cell>
          <cell r="E2498">
            <v>159.21250000000001</v>
          </cell>
          <cell r="F2498">
            <v>103.94364999999999</v>
          </cell>
          <cell r="G2498">
            <v>77.486850000000004</v>
          </cell>
          <cell r="H2498">
            <v>47.112700000000004</v>
          </cell>
          <cell r="I2498">
            <v>111.46595000000001</v>
          </cell>
          <cell r="J2498">
            <v>81.067999999999998</v>
          </cell>
          <cell r="K2498">
            <v>72.724050000000005</v>
          </cell>
        </row>
        <row r="2499">
          <cell r="A2499" t="str">
            <v>NEMVEDRAFT_v1g90289</v>
          </cell>
          <cell r="B2499" t="str">
            <v>5-aminolevulinate mitochondrial-like</v>
          </cell>
          <cell r="C2499">
            <v>5.4948000000000002E-3</v>
          </cell>
          <cell r="D2499">
            <v>3311.375</v>
          </cell>
          <cell r="E2499">
            <v>2817.875</v>
          </cell>
          <cell r="F2499">
            <v>1343.52</v>
          </cell>
          <cell r="G2499">
            <v>2034.4650000000001</v>
          </cell>
          <cell r="H2499">
            <v>3248.6099999999997</v>
          </cell>
          <cell r="I2499">
            <v>3089.0550000000003</v>
          </cell>
          <cell r="J2499">
            <v>1774.4949999999999</v>
          </cell>
          <cell r="K2499">
            <v>4178.58</v>
          </cell>
        </row>
        <row r="2500">
          <cell r="A2500" t="str">
            <v>NEMVEDRAFT_v1g188797</v>
          </cell>
          <cell r="B2500" t="str">
            <v>amp-binding enzyme</v>
          </cell>
          <cell r="C2500">
            <v>5.4948000000000002E-3</v>
          </cell>
          <cell r="D2500">
            <v>294.11350000000004</v>
          </cell>
          <cell r="E2500">
            <v>160.1755</v>
          </cell>
          <cell r="F2500">
            <v>98.907250000000005</v>
          </cell>
          <cell r="G2500">
            <v>85.944299999999998</v>
          </cell>
          <cell r="H2500">
            <v>169.4255</v>
          </cell>
          <cell r="I2500">
            <v>119.23500000000001</v>
          </cell>
          <cell r="J2500">
            <v>129.738</v>
          </cell>
          <cell r="K2500">
            <v>127.4415</v>
          </cell>
        </row>
        <row r="2501">
          <cell r="A2501" t="str">
            <v>NEMVEDRAFT_v1g106837</v>
          </cell>
          <cell r="B2501" t="str">
            <v>predicted protein</v>
          </cell>
          <cell r="C2501">
            <v>5.5316100000000002E-3</v>
          </cell>
          <cell r="D2501">
            <v>17.419600000000003</v>
          </cell>
          <cell r="E2501">
            <v>10.058904999999999</v>
          </cell>
          <cell r="F2501">
            <v>8.9849800000000002</v>
          </cell>
          <cell r="G2501">
            <v>5.2303850000000001</v>
          </cell>
          <cell r="H2501">
            <v>27.387599999999999</v>
          </cell>
          <cell r="I2501">
            <v>2.4733450000000001</v>
          </cell>
          <cell r="J2501">
            <v>12.647514999999999</v>
          </cell>
          <cell r="K2501">
            <v>11.013394999999999</v>
          </cell>
        </row>
        <row r="2502">
          <cell r="A2502" t="str">
            <v>NEMVEDRAFT_v1g241897</v>
          </cell>
          <cell r="B2502" t="str">
            <v>protein phosphatase 1 regulatory inhibitor subunit 16b isoform 2</v>
          </cell>
          <cell r="C2502">
            <v>5.5340900000000002E-3</v>
          </cell>
          <cell r="D2502">
            <v>1.9600605</v>
          </cell>
          <cell r="E2502">
            <v>11.851505000000001</v>
          </cell>
          <cell r="F2502">
            <v>20.584</v>
          </cell>
          <cell r="G2502">
            <v>12.526899999999999</v>
          </cell>
          <cell r="H2502">
            <v>15.6549</v>
          </cell>
          <cell r="I2502">
            <v>59.665350000000004</v>
          </cell>
          <cell r="J2502">
            <v>16.4787</v>
          </cell>
          <cell r="K2502">
            <v>11.533750000000001</v>
          </cell>
        </row>
        <row r="2503">
          <cell r="A2503" t="str">
            <v>NEMVEDRAFT_v1g246855</v>
          </cell>
          <cell r="B2503" t="str">
            <v>wd-40 repeat-containing protein</v>
          </cell>
          <cell r="C2503">
            <v>5.5340900000000002E-3</v>
          </cell>
          <cell r="D2503">
            <v>70.932549999999992</v>
          </cell>
          <cell r="E2503">
            <v>36.924399999999999</v>
          </cell>
          <cell r="F2503">
            <v>26.434850000000001</v>
          </cell>
          <cell r="G2503">
            <v>25.312350000000002</v>
          </cell>
          <cell r="H2503">
            <v>67.479199999999992</v>
          </cell>
          <cell r="I2503">
            <v>26.018050000000002</v>
          </cell>
          <cell r="J2503">
            <v>37.054349999999999</v>
          </cell>
          <cell r="K2503">
            <v>46.085149999999999</v>
          </cell>
        </row>
        <row r="2504">
          <cell r="A2504" t="str">
            <v>NEMVEDRAFT_v1g247690</v>
          </cell>
          <cell r="B2504" t="str">
            <v>predicted protein</v>
          </cell>
          <cell r="C2504">
            <v>5.5429700000000004E-3</v>
          </cell>
          <cell r="D2504">
            <v>886.7650000000001</v>
          </cell>
          <cell r="E2504">
            <v>1202.0350000000001</v>
          </cell>
          <cell r="F2504">
            <v>1193.2849999999999</v>
          </cell>
          <cell r="G2504">
            <v>852.08799999999997</v>
          </cell>
          <cell r="H2504">
            <v>577.68849999999998</v>
          </cell>
          <cell r="I2504">
            <v>1645.595</v>
          </cell>
          <cell r="J2504">
            <v>891.89300000000003</v>
          </cell>
          <cell r="K2504">
            <v>633.30250000000001</v>
          </cell>
        </row>
        <row r="2505">
          <cell r="A2505" t="str">
            <v>NEMVEDRAFT_v1g157501</v>
          </cell>
          <cell r="B2505" t="str">
            <v>--</v>
          </cell>
          <cell r="C2505">
            <v>5.5461699999999996E-3</v>
          </cell>
          <cell r="D2505">
            <v>17.374600000000001</v>
          </cell>
          <cell r="E2505">
            <v>21.3233</v>
          </cell>
          <cell r="F2505">
            <v>23.08465</v>
          </cell>
          <cell r="G2505">
            <v>18.144279999999998</v>
          </cell>
          <cell r="H2505">
            <v>5.371435</v>
          </cell>
          <cell r="I2505">
            <v>39.131700000000002</v>
          </cell>
          <cell r="J2505">
            <v>19.077950000000001</v>
          </cell>
          <cell r="K2505">
            <v>6.6472449999999998</v>
          </cell>
        </row>
        <row r="2506">
          <cell r="A2506" t="str">
            <v>NEMVEDRAFT_v1g140661</v>
          </cell>
          <cell r="B2506" t="str">
            <v>glucose-6-phosphate 1-dehydrogenase</v>
          </cell>
          <cell r="C2506">
            <v>5.5538699999999998E-3</v>
          </cell>
          <cell r="D2506">
            <v>54.329300000000003</v>
          </cell>
          <cell r="E2506">
            <v>22.1296</v>
          </cell>
          <cell r="F2506">
            <v>11.593170000000001</v>
          </cell>
          <cell r="G2506">
            <v>26.087250000000001</v>
          </cell>
          <cell r="H2506">
            <v>46.619249999999994</v>
          </cell>
          <cell r="I2506">
            <v>14.250050000000002</v>
          </cell>
          <cell r="J2506">
            <v>29.269599999999997</v>
          </cell>
          <cell r="K2506">
            <v>31.07985</v>
          </cell>
        </row>
        <row r="2507">
          <cell r="A2507" t="str">
            <v>NEMVEDRAFT_v1g243793</v>
          </cell>
          <cell r="B2507" t="str">
            <v>nuclear pore membrane glycoprotein 210-like</v>
          </cell>
          <cell r="C2507">
            <v>5.5787099999999997E-3</v>
          </cell>
          <cell r="D2507">
            <v>158.13900000000001</v>
          </cell>
          <cell r="E2507">
            <v>192.46550000000002</v>
          </cell>
          <cell r="F2507">
            <v>401.03750000000002</v>
          </cell>
          <cell r="G2507">
            <v>491.84349999999995</v>
          </cell>
          <cell r="H2507">
            <v>174.99450000000002</v>
          </cell>
          <cell r="I2507">
            <v>278.2525</v>
          </cell>
          <cell r="J2507">
            <v>253.17649999999998</v>
          </cell>
          <cell r="K2507">
            <v>270.33749999999998</v>
          </cell>
        </row>
        <row r="2508">
          <cell r="A2508" t="str">
            <v>NEMVEDRAFT_v1g246189</v>
          </cell>
          <cell r="B2508" t="str">
            <v>transmembrane protein 201</v>
          </cell>
          <cell r="C2508">
            <v>5.5787099999999997E-3</v>
          </cell>
          <cell r="D2508">
            <v>119.136</v>
          </cell>
          <cell r="E2508">
            <v>194.7595</v>
          </cell>
          <cell r="F2508">
            <v>338.03499999999997</v>
          </cell>
          <cell r="G2508">
            <v>245.31</v>
          </cell>
          <cell r="H2508">
            <v>115.35965</v>
          </cell>
          <cell r="I2508">
            <v>177.00799999999998</v>
          </cell>
          <cell r="J2508">
            <v>224.81100000000001</v>
          </cell>
          <cell r="K2508">
            <v>174.17200000000003</v>
          </cell>
        </row>
        <row r="2509">
          <cell r="A2509" t="str">
            <v>NEMVEDRAFT_v1g138860</v>
          </cell>
          <cell r="B2509" t="str">
            <v>vesicular glutamate transporter 1</v>
          </cell>
          <cell r="C2509">
            <v>5.6000299999999998E-3</v>
          </cell>
          <cell r="D2509">
            <v>36.138400000000004</v>
          </cell>
          <cell r="E2509">
            <v>21.7226</v>
          </cell>
          <cell r="F2509">
            <v>10.88735</v>
          </cell>
          <cell r="G2509">
            <v>25.377000000000002</v>
          </cell>
          <cell r="H2509">
            <v>31.072400000000002</v>
          </cell>
          <cell r="I2509">
            <v>19.830350000000003</v>
          </cell>
          <cell r="J2509">
            <v>13.009499999999999</v>
          </cell>
          <cell r="K2509">
            <v>34.476550000000003</v>
          </cell>
        </row>
        <row r="2510">
          <cell r="A2510" t="str">
            <v>NEMVEDRAFT_v1g225169</v>
          </cell>
          <cell r="B2510" t="str">
            <v>sarcoglycan isoform b</v>
          </cell>
          <cell r="C2510">
            <v>5.6000299999999998E-3</v>
          </cell>
          <cell r="D2510">
            <v>2.136015</v>
          </cell>
          <cell r="E2510">
            <v>1</v>
          </cell>
          <cell r="F2510">
            <v>2.5099100000000001</v>
          </cell>
          <cell r="G2510">
            <v>5.1657349999999997</v>
          </cell>
          <cell r="H2510">
            <v>1.856725</v>
          </cell>
          <cell r="I2510">
            <v>1</v>
          </cell>
          <cell r="J2510">
            <v>4.4667599999999998</v>
          </cell>
          <cell r="K2510">
            <v>5.4817400000000003</v>
          </cell>
        </row>
        <row r="2511">
          <cell r="A2511" t="str">
            <v>NEMVEDRAFT_v1g209120</v>
          </cell>
          <cell r="B2511" t="str">
            <v>phosphoserine phosphatase</v>
          </cell>
          <cell r="C2511">
            <v>5.6058200000000001E-3</v>
          </cell>
          <cell r="D2511">
            <v>59.636600000000001</v>
          </cell>
          <cell r="E2511">
            <v>21.973050000000001</v>
          </cell>
          <cell r="F2511">
            <v>24.98705</v>
          </cell>
          <cell r="G2511">
            <v>40.356999999999999</v>
          </cell>
          <cell r="H2511">
            <v>44.161799999999999</v>
          </cell>
          <cell r="I2511">
            <v>19.856499999999997</v>
          </cell>
          <cell r="J2511">
            <v>21.317900000000002</v>
          </cell>
          <cell r="K2511">
            <v>33.286099999999998</v>
          </cell>
        </row>
        <row r="2512">
          <cell r="A2512" t="str">
            <v>NEMVEDRAFT_v1g110192</v>
          </cell>
          <cell r="B2512" t="str">
            <v>glutamate kainate 2-like</v>
          </cell>
          <cell r="C2512">
            <v>5.6103799999999999E-3</v>
          </cell>
          <cell r="D2512">
            <v>93.988849999999999</v>
          </cell>
          <cell r="E2512">
            <v>97.05095</v>
          </cell>
          <cell r="F2512">
            <v>61.478349999999999</v>
          </cell>
          <cell r="G2512">
            <v>33.189799999999998</v>
          </cell>
          <cell r="H2512">
            <v>102.56610000000001</v>
          </cell>
          <cell r="I2512">
            <v>80.492800000000003</v>
          </cell>
          <cell r="J2512">
            <v>67.654650000000004</v>
          </cell>
          <cell r="K2512">
            <v>47.8459</v>
          </cell>
        </row>
        <row r="2513">
          <cell r="A2513" t="str">
            <v>NEMVEDRAFT_v1g118365</v>
          </cell>
          <cell r="B2513" t="str">
            <v>u1 small nuclear ribonucleoprotein 70 kda</v>
          </cell>
          <cell r="C2513">
            <v>5.6302899999999996E-3</v>
          </cell>
          <cell r="D2513">
            <v>378.7525</v>
          </cell>
          <cell r="E2513">
            <v>699.71699999999998</v>
          </cell>
          <cell r="F2513">
            <v>937.77</v>
          </cell>
          <cell r="G2513">
            <v>712.74450000000002</v>
          </cell>
          <cell r="H2513">
            <v>429.46</v>
          </cell>
          <cell r="I2513">
            <v>820.94599999999991</v>
          </cell>
          <cell r="J2513">
            <v>872.46550000000002</v>
          </cell>
          <cell r="K2513">
            <v>672.70450000000005</v>
          </cell>
        </row>
        <row r="2514">
          <cell r="A2514" t="str">
            <v>NEMVEDRAFT_v1g140545</v>
          </cell>
          <cell r="B2514" t="str">
            <v>protein</v>
          </cell>
          <cell r="C2514">
            <v>5.6417300000000002E-3</v>
          </cell>
          <cell r="D2514">
            <v>1818.0099999999998</v>
          </cell>
          <cell r="E2514">
            <v>614.53300000000002</v>
          </cell>
          <cell r="F2514">
            <v>677.62350000000004</v>
          </cell>
          <cell r="G2514">
            <v>389.55949999999996</v>
          </cell>
          <cell r="H2514">
            <v>847.9615</v>
          </cell>
          <cell r="I2514">
            <v>325.02750000000003</v>
          </cell>
          <cell r="J2514">
            <v>80.810149999999993</v>
          </cell>
          <cell r="K2514">
            <v>237.35849999999999</v>
          </cell>
        </row>
        <row r="2515">
          <cell r="A2515" t="str">
            <v>NEMVEDRAFT_v1g8123</v>
          </cell>
          <cell r="B2515" t="str">
            <v>homeobox protein hox-c4-like</v>
          </cell>
          <cell r="C2515">
            <v>5.66791E-3</v>
          </cell>
          <cell r="D2515">
            <v>116.00569999999999</v>
          </cell>
          <cell r="E2515">
            <v>107.321</v>
          </cell>
          <cell r="F2515">
            <v>51.523600000000002</v>
          </cell>
          <cell r="G2515">
            <v>67.4131</v>
          </cell>
          <cell r="H2515">
            <v>51.771700000000003</v>
          </cell>
          <cell r="I2515">
            <v>39.791449999999998</v>
          </cell>
          <cell r="J2515">
            <v>61.614999999999995</v>
          </cell>
          <cell r="K2515">
            <v>199.81650000000002</v>
          </cell>
        </row>
        <row r="2516">
          <cell r="A2516" t="str">
            <v>NEMVEDRAFT_v1g12228</v>
          </cell>
          <cell r="B2516" t="str">
            <v>platelet glycoprotein 4</v>
          </cell>
          <cell r="C2516">
            <v>5.66791E-3</v>
          </cell>
          <cell r="D2516">
            <v>134.39949999999999</v>
          </cell>
          <cell r="E2516">
            <v>75.484899999999996</v>
          </cell>
          <cell r="F2516">
            <v>55.902200000000001</v>
          </cell>
          <cell r="G2516">
            <v>83.750950000000003</v>
          </cell>
          <cell r="H2516">
            <v>167.81549999999999</v>
          </cell>
          <cell r="I2516">
            <v>76.38</v>
          </cell>
          <cell r="J2516">
            <v>81.789350000000013</v>
          </cell>
          <cell r="K2516">
            <v>97.306250000000006</v>
          </cell>
        </row>
        <row r="2517">
          <cell r="A2517" t="str">
            <v>NEMVEDRAFT_v1g14817</v>
          </cell>
          <cell r="B2517" t="str">
            <v>protein</v>
          </cell>
          <cell r="C2517">
            <v>5.6710299999999996E-3</v>
          </cell>
          <cell r="D2517">
            <v>293.50599999999997</v>
          </cell>
          <cell r="E2517">
            <v>107.51705</v>
          </cell>
          <cell r="F2517">
            <v>105.65629999999999</v>
          </cell>
          <cell r="G2517">
            <v>107.7681</v>
          </cell>
          <cell r="H2517">
            <v>218.36600000000001</v>
          </cell>
          <cell r="I2517">
            <v>66.172799999999995</v>
          </cell>
          <cell r="J2517">
            <v>28.253699999999998</v>
          </cell>
          <cell r="K2517">
            <v>85.943649999999991</v>
          </cell>
        </row>
        <row r="2518">
          <cell r="A2518" t="str">
            <v>NEMVEDRAFT_v1g90698</v>
          </cell>
          <cell r="B2518" t="str">
            <v>--</v>
          </cell>
          <cell r="C2518">
            <v>5.6717399999999998E-3</v>
          </cell>
          <cell r="D2518">
            <v>897.31200000000001</v>
          </cell>
          <cell r="E2518">
            <v>522.73500000000001</v>
          </cell>
          <cell r="F2518">
            <v>360.40200000000004</v>
          </cell>
          <cell r="G2518">
            <v>502.23950000000002</v>
          </cell>
          <cell r="H2518">
            <v>776.41049999999996</v>
          </cell>
          <cell r="I2518">
            <v>490.01549999999997</v>
          </cell>
          <cell r="J2518">
            <v>394.61900000000003</v>
          </cell>
          <cell r="K2518">
            <v>562.97649999999999</v>
          </cell>
        </row>
        <row r="2519">
          <cell r="A2519" t="str">
            <v>NEMVEDRAFT_v1g229831</v>
          </cell>
          <cell r="B2519" t="str">
            <v>hydroxyacid oxidase 1</v>
          </cell>
          <cell r="C2519">
            <v>5.67506E-3</v>
          </cell>
          <cell r="D2519">
            <v>32.547699999999999</v>
          </cell>
          <cell r="E2519">
            <v>17.268450000000001</v>
          </cell>
          <cell r="F2519">
            <v>24.28125</v>
          </cell>
          <cell r="G2519">
            <v>61.794849999999997</v>
          </cell>
          <cell r="H2519">
            <v>30.230499999999999</v>
          </cell>
          <cell r="I2519">
            <v>18.016750000000002</v>
          </cell>
          <cell r="J2519">
            <v>20.30725</v>
          </cell>
          <cell r="K2519">
            <v>37.7271</v>
          </cell>
        </row>
        <row r="2520">
          <cell r="A2520" t="str">
            <v>NEMVEDRAFT_v1g166823</v>
          </cell>
          <cell r="B2520" t="str">
            <v>Methylenetetrahydrofolate reductase</v>
          </cell>
          <cell r="C2520">
            <v>5.6969999999999998E-3</v>
          </cell>
          <cell r="D2520">
            <v>117.7735</v>
          </cell>
          <cell r="E2520">
            <v>50.53725</v>
          </cell>
          <cell r="F2520">
            <v>94.725999999999999</v>
          </cell>
          <cell r="G2520">
            <v>93.951999999999998</v>
          </cell>
          <cell r="H2520">
            <v>141.41200000000001</v>
          </cell>
          <cell r="I2520">
            <v>53.434049999999999</v>
          </cell>
          <cell r="J2520">
            <v>80.065249999999992</v>
          </cell>
          <cell r="K2520">
            <v>68.682199999999995</v>
          </cell>
        </row>
        <row r="2521">
          <cell r="A2521" t="str">
            <v>NEMVEDRAFT_v1g237867</v>
          </cell>
          <cell r="B2521" t="str">
            <v>kelch-like protein 5</v>
          </cell>
          <cell r="C2521">
            <v>5.7117000000000001E-3</v>
          </cell>
          <cell r="D2521">
            <v>137.59550000000002</v>
          </cell>
          <cell r="E2521">
            <v>63.320250000000001</v>
          </cell>
          <cell r="F2521">
            <v>65.26455</v>
          </cell>
          <cell r="G2521">
            <v>60.116650000000007</v>
          </cell>
          <cell r="H2521">
            <v>129.90100000000001</v>
          </cell>
          <cell r="I2521">
            <v>56.436350000000004</v>
          </cell>
          <cell r="J2521">
            <v>83.79495</v>
          </cell>
          <cell r="K2521">
            <v>79.645700000000005</v>
          </cell>
        </row>
        <row r="2522">
          <cell r="A2522" t="str">
            <v>NEMVEDRAFT_v1g212749</v>
          </cell>
          <cell r="B2522" t="str">
            <v>exosome complex exonuclease rrp4</v>
          </cell>
          <cell r="C2522">
            <v>5.72326E-3</v>
          </cell>
          <cell r="D2522">
            <v>30.059750000000001</v>
          </cell>
          <cell r="E2522">
            <v>29.276499999999999</v>
          </cell>
          <cell r="F2522">
            <v>96.706800000000001</v>
          </cell>
          <cell r="G2522">
            <v>81.425200000000004</v>
          </cell>
          <cell r="H2522">
            <v>45.241100000000003</v>
          </cell>
          <cell r="I2522">
            <v>32.978849999999994</v>
          </cell>
          <cell r="J2522">
            <v>50.915400000000005</v>
          </cell>
          <cell r="K2522">
            <v>52.682549999999999</v>
          </cell>
        </row>
        <row r="2523">
          <cell r="A2523" t="str">
            <v>NEMVEDRAFT_v1g91406</v>
          </cell>
          <cell r="B2523" t="str">
            <v>leucine-rich repeat-containing protein 49 isoform 3</v>
          </cell>
          <cell r="C2523">
            <v>5.7443299999999997E-3</v>
          </cell>
          <cell r="D2523">
            <v>147.107</v>
          </cell>
          <cell r="E2523">
            <v>337.596</v>
          </cell>
          <cell r="F2523">
            <v>357.25799999999998</v>
          </cell>
          <cell r="G2523">
            <v>241.17750000000001</v>
          </cell>
          <cell r="H2523">
            <v>230.42649999999998</v>
          </cell>
          <cell r="I2523">
            <v>402.76249999999999</v>
          </cell>
          <cell r="J2523">
            <v>429.74549999999999</v>
          </cell>
          <cell r="K2523">
            <v>271.69900000000001</v>
          </cell>
        </row>
        <row r="2524">
          <cell r="A2524" t="str">
            <v>NEMVEDRAFT_v1g230412</v>
          </cell>
          <cell r="B2524" t="str">
            <v>protein memo1-like isoform 1</v>
          </cell>
          <cell r="C2524">
            <v>5.7654300000000002E-3</v>
          </cell>
          <cell r="D2524">
            <v>68.905000000000001</v>
          </cell>
          <cell r="E2524">
            <v>119.21199999999999</v>
          </cell>
          <cell r="F2524">
            <v>156.3655</v>
          </cell>
          <cell r="G2524">
            <v>156.77949999999998</v>
          </cell>
          <cell r="H2524">
            <v>66.251949999999994</v>
          </cell>
          <cell r="I2524">
            <v>141.565</v>
          </cell>
          <cell r="J2524">
            <v>149.0925</v>
          </cell>
          <cell r="K2524">
            <v>135.27950000000001</v>
          </cell>
        </row>
        <row r="2525">
          <cell r="A2525" t="str">
            <v>NEMVEDRAFT_v1g239078</v>
          </cell>
          <cell r="B2525" t="str">
            <v>protein</v>
          </cell>
          <cell r="C2525">
            <v>5.7701599999999999E-3</v>
          </cell>
          <cell r="D2525">
            <v>841.11450000000002</v>
          </cell>
          <cell r="E2525">
            <v>413.08849999999995</v>
          </cell>
          <cell r="F2525">
            <v>471.096</v>
          </cell>
          <cell r="G2525">
            <v>258.47800000000001</v>
          </cell>
          <cell r="H2525">
            <v>613.24549999999999</v>
          </cell>
          <cell r="I2525">
            <v>258.66050000000001</v>
          </cell>
          <cell r="J2525">
            <v>73.460000000000008</v>
          </cell>
          <cell r="K2525">
            <v>135.94265000000001</v>
          </cell>
        </row>
        <row r="2526">
          <cell r="A2526" t="str">
            <v>NEMVEDRAFT_v1g140744</v>
          </cell>
          <cell r="B2526" t="str">
            <v>astacin 3</v>
          </cell>
          <cell r="C2526">
            <v>5.7712600000000003E-3</v>
          </cell>
          <cell r="D2526">
            <v>215.41050000000001</v>
          </cell>
          <cell r="E2526">
            <v>211.4485</v>
          </cell>
          <cell r="F2526">
            <v>153.25035</v>
          </cell>
          <cell r="G2526">
            <v>244.72550000000001</v>
          </cell>
          <cell r="H2526">
            <v>175.63849999999999</v>
          </cell>
          <cell r="I2526">
            <v>145.25299999999999</v>
          </cell>
          <cell r="J2526">
            <v>352.29399999999998</v>
          </cell>
          <cell r="K2526">
            <v>578.34950000000003</v>
          </cell>
        </row>
        <row r="2527">
          <cell r="A2527" t="str">
            <v>NEMVEDRAFT_v1g34191</v>
          </cell>
          <cell r="B2527" t="str">
            <v>protein</v>
          </cell>
          <cell r="C2527">
            <v>5.7797400000000002E-3</v>
          </cell>
          <cell r="D2527">
            <v>13.14756</v>
          </cell>
          <cell r="E2527">
            <v>8.50901</v>
          </cell>
          <cell r="F2527">
            <v>4.1156249999999996</v>
          </cell>
          <cell r="G2527">
            <v>6.7801949999999991</v>
          </cell>
          <cell r="H2527">
            <v>15.6919</v>
          </cell>
          <cell r="I2527">
            <v>3.09822</v>
          </cell>
          <cell r="J2527">
            <v>2.2320700000000002</v>
          </cell>
          <cell r="K2527">
            <v>3.0759000000000003</v>
          </cell>
        </row>
        <row r="2528">
          <cell r="A2528" t="str">
            <v>NEMVEDRAFT_v1g211658</v>
          </cell>
          <cell r="B2528" t="str">
            <v>protein</v>
          </cell>
          <cell r="C2528">
            <v>5.8029300000000004E-3</v>
          </cell>
          <cell r="D2528">
            <v>318.47699999999998</v>
          </cell>
          <cell r="E2528">
            <v>184.12899999999999</v>
          </cell>
          <cell r="F2528">
            <v>134.76400000000001</v>
          </cell>
          <cell r="G2528">
            <v>213.732</v>
          </cell>
          <cell r="H2528">
            <v>257.29250000000002</v>
          </cell>
          <cell r="I2528">
            <v>120.88300000000001</v>
          </cell>
          <cell r="J2528">
            <v>134.2235</v>
          </cell>
          <cell r="K2528">
            <v>204.43549999999999</v>
          </cell>
        </row>
        <row r="2529">
          <cell r="A2529" t="str">
            <v>NEMVEDRAFT_v1g348</v>
          </cell>
          <cell r="B2529" t="str">
            <v>neuroendocrine convertase 1 isoform 1</v>
          </cell>
          <cell r="C2529">
            <v>5.8189299999999999E-3</v>
          </cell>
          <cell r="D2529">
            <v>166.75049999999999</v>
          </cell>
          <cell r="E2529">
            <v>101.5676</v>
          </cell>
          <cell r="F2529">
            <v>57.649150000000006</v>
          </cell>
          <cell r="G2529">
            <v>72.128099999999989</v>
          </cell>
          <cell r="H2529">
            <v>163.86950000000002</v>
          </cell>
          <cell r="I2529">
            <v>80.588549999999998</v>
          </cell>
          <cell r="J2529">
            <v>89.975349999999992</v>
          </cell>
          <cell r="K2529">
            <v>147.51150000000001</v>
          </cell>
        </row>
        <row r="2530">
          <cell r="A2530" t="str">
            <v>NEMVEDRAFT_v1g238227</v>
          </cell>
          <cell r="B2530" t="str">
            <v>protein phosphatase 1 regulatory subunit 15a-like</v>
          </cell>
          <cell r="C2530">
            <v>5.8189299999999999E-3</v>
          </cell>
          <cell r="D2530">
            <v>7767.7350000000006</v>
          </cell>
          <cell r="E2530">
            <v>6702.02</v>
          </cell>
          <cell r="F2530">
            <v>3563.5249999999996</v>
          </cell>
          <cell r="G2530">
            <v>4049.2</v>
          </cell>
          <cell r="H2530">
            <v>5428.6900000000005</v>
          </cell>
          <cell r="I2530">
            <v>5866.9949999999999</v>
          </cell>
          <cell r="J2530">
            <v>3548.3649999999998</v>
          </cell>
          <cell r="K2530">
            <v>3304.8649999999998</v>
          </cell>
        </row>
        <row r="2531">
          <cell r="A2531" t="str">
            <v>NEMVEDRAFT_v1g177063</v>
          </cell>
          <cell r="B2531" t="str">
            <v>histamine h2 receptor</v>
          </cell>
          <cell r="C2531">
            <v>5.8344599999999996E-3</v>
          </cell>
          <cell r="D2531">
            <v>170.02850000000001</v>
          </cell>
          <cell r="E2531">
            <v>358.18399999999997</v>
          </cell>
          <cell r="F2531">
            <v>357.23149999999998</v>
          </cell>
          <cell r="G2531">
            <v>347.26549999999997</v>
          </cell>
          <cell r="H2531">
            <v>144.23650000000001</v>
          </cell>
          <cell r="I2531">
            <v>349.68549999999999</v>
          </cell>
          <cell r="J2531">
            <v>259.42750000000001</v>
          </cell>
          <cell r="K2531">
            <v>198.89699999999999</v>
          </cell>
        </row>
        <row r="2532">
          <cell r="A2532" t="str">
            <v>NEMVEDRAFT_v1g77128</v>
          </cell>
          <cell r="B2532" t="str">
            <v>--</v>
          </cell>
          <cell r="C2532">
            <v>5.8689800000000002E-3</v>
          </cell>
          <cell r="D2532">
            <v>19.312150000000003</v>
          </cell>
          <cell r="E2532">
            <v>24.7911</v>
          </cell>
          <cell r="F2532">
            <v>30.10765</v>
          </cell>
          <cell r="G2532">
            <v>21.889499999999998</v>
          </cell>
          <cell r="H2532">
            <v>5.7013700000000007</v>
          </cell>
          <cell r="I2532">
            <v>41.622500000000002</v>
          </cell>
          <cell r="J2532">
            <v>15.3614</v>
          </cell>
          <cell r="K2532">
            <v>9.6233749999999993</v>
          </cell>
        </row>
        <row r="2533">
          <cell r="A2533" t="str">
            <v>NEMVEDRAFT_v1g200659</v>
          </cell>
          <cell r="B2533" t="str">
            <v>t-cell acute lymphocytic leukemia protein 1</v>
          </cell>
          <cell r="C2533">
            <v>5.8689800000000002E-3</v>
          </cell>
          <cell r="D2533">
            <v>26.931449999999998</v>
          </cell>
          <cell r="E2533">
            <v>30.975249999999999</v>
          </cell>
          <cell r="F2533">
            <v>15.445799999999998</v>
          </cell>
          <cell r="G2533">
            <v>38.290900000000001</v>
          </cell>
          <cell r="H2533">
            <v>14.35365</v>
          </cell>
          <cell r="I2533">
            <v>21.774650000000001</v>
          </cell>
          <cell r="J2533">
            <v>9.9074899999999992</v>
          </cell>
          <cell r="K2533">
            <v>38.347250000000003</v>
          </cell>
        </row>
        <row r="2534">
          <cell r="A2534" t="str">
            <v>NEMVEDRAFT_v1g212991</v>
          </cell>
          <cell r="B2534" t="str">
            <v>ubiquitin carboxyl-terminal hydrolase 8</v>
          </cell>
          <cell r="C2534">
            <v>5.8769800000000004E-3</v>
          </cell>
          <cell r="D2534">
            <v>86.612850000000009</v>
          </cell>
          <cell r="E2534">
            <v>35.123999999999995</v>
          </cell>
          <cell r="F2534">
            <v>47.634749999999997</v>
          </cell>
          <cell r="G2534">
            <v>44.232399999999998</v>
          </cell>
          <cell r="H2534">
            <v>86.6554</v>
          </cell>
          <cell r="I2534">
            <v>31.598350000000003</v>
          </cell>
          <cell r="J2534">
            <v>55.671499999999995</v>
          </cell>
          <cell r="K2534">
            <v>79.374749999999992</v>
          </cell>
        </row>
        <row r="2535">
          <cell r="A2535" t="str">
            <v>NEMVEDRAFT_v1g12051</v>
          </cell>
          <cell r="B2535" t="str">
            <v>serine threonine-protein kinase vrk1</v>
          </cell>
          <cell r="C2535">
            <v>5.8849599999999998E-3</v>
          </cell>
          <cell r="D2535">
            <v>49.879249999999999</v>
          </cell>
          <cell r="E2535">
            <v>21.941749999999999</v>
          </cell>
          <cell r="F2535">
            <v>61.95635</v>
          </cell>
          <cell r="G2535">
            <v>85.622950000000003</v>
          </cell>
          <cell r="H2535">
            <v>101.7398</v>
          </cell>
          <cell r="I2535">
            <v>40.486049999999999</v>
          </cell>
          <cell r="J2535">
            <v>63.227199999999996</v>
          </cell>
          <cell r="K2535">
            <v>64.241250000000008</v>
          </cell>
        </row>
        <row r="2536">
          <cell r="A2536" t="str">
            <v>NEMVEDRAFT_v1g123737</v>
          </cell>
          <cell r="B2536" t="str">
            <v>neogenin isoform 3</v>
          </cell>
          <cell r="C2536">
            <v>5.9022199999999997E-3</v>
          </cell>
          <cell r="D2536">
            <v>21.5382</v>
          </cell>
          <cell r="E2536">
            <v>10.646000000000001</v>
          </cell>
          <cell r="F2536">
            <v>22.384700000000002</v>
          </cell>
          <cell r="G2536">
            <v>34.417249999999996</v>
          </cell>
          <cell r="H2536">
            <v>14.0792</v>
          </cell>
          <cell r="I2536">
            <v>6.2051549999999995</v>
          </cell>
          <cell r="J2536">
            <v>18.1066</v>
          </cell>
          <cell r="K2536">
            <v>28.1037</v>
          </cell>
        </row>
        <row r="2537">
          <cell r="A2537" t="str">
            <v>NEMVEDRAFT_v1g157887</v>
          </cell>
          <cell r="B2537" t="str">
            <v>tryptophan -dioxygenase-like</v>
          </cell>
          <cell r="C2537">
            <v>5.91824E-3</v>
          </cell>
          <cell r="D2537">
            <v>286.47800000000001</v>
          </cell>
          <cell r="E2537">
            <v>147.08750000000001</v>
          </cell>
          <cell r="F2537">
            <v>123.0925</v>
          </cell>
          <cell r="G2537">
            <v>173.2475</v>
          </cell>
          <cell r="H2537">
            <v>246.01350000000002</v>
          </cell>
          <cell r="I2537">
            <v>104.14190000000001</v>
          </cell>
          <cell r="J2537">
            <v>151.697</v>
          </cell>
          <cell r="K2537">
            <v>202.55</v>
          </cell>
        </row>
        <row r="2538">
          <cell r="A2538" t="str">
            <v>NEMVEDRAFT_v1g128665</v>
          </cell>
          <cell r="B2538" t="str">
            <v>protein</v>
          </cell>
          <cell r="C2538">
            <v>5.94788E-3</v>
          </cell>
          <cell r="D2538">
            <v>2.5104350000000002</v>
          </cell>
          <cell r="E2538">
            <v>7.2095599999999997</v>
          </cell>
          <cell r="F2538">
            <v>9.2303700000000006</v>
          </cell>
          <cell r="G2538">
            <v>10.525425</v>
          </cell>
          <cell r="H2538">
            <v>1.9981100000000001</v>
          </cell>
          <cell r="I2538">
            <v>8.0710549999999994</v>
          </cell>
          <cell r="J2538">
            <v>9.9180150000000005</v>
          </cell>
          <cell r="K2538">
            <v>15.7752</v>
          </cell>
        </row>
        <row r="2539">
          <cell r="A2539" t="str">
            <v>NEMVEDRAFT_v1g199158</v>
          </cell>
          <cell r="B2539" t="str">
            <v>atp-dependent dna helicase recq-like</v>
          </cell>
          <cell r="C2539">
            <v>5.94788E-3</v>
          </cell>
          <cell r="D2539">
            <v>1.5856455</v>
          </cell>
          <cell r="E2539">
            <v>3.2799149999999999</v>
          </cell>
          <cell r="F2539">
            <v>10.83947</v>
          </cell>
          <cell r="G2539">
            <v>13.23715</v>
          </cell>
          <cell r="H2539">
            <v>2.0165949999999997</v>
          </cell>
          <cell r="I2539">
            <v>5.5889949999999997</v>
          </cell>
          <cell r="J2539">
            <v>6.5685699999999994</v>
          </cell>
          <cell r="K2539">
            <v>7.9623950000000008</v>
          </cell>
        </row>
        <row r="2540">
          <cell r="A2540" t="str">
            <v>EMNVEG_estExt_GenewiseH_1.C_340175</v>
          </cell>
          <cell r="B2540" t="str">
            <v>--</v>
          </cell>
          <cell r="C2540">
            <v>5.9639200000000002E-3</v>
          </cell>
          <cell r="D2540">
            <v>737.34799999999996</v>
          </cell>
          <cell r="E2540">
            <v>483.39949999999999</v>
          </cell>
          <cell r="F2540">
            <v>293.33000000000004</v>
          </cell>
          <cell r="G2540">
            <v>468.72300000000001</v>
          </cell>
          <cell r="H2540">
            <v>522.76800000000003</v>
          </cell>
          <cell r="I2540">
            <v>506.30899999999997</v>
          </cell>
          <cell r="J2540">
            <v>199.36950000000002</v>
          </cell>
          <cell r="K2540">
            <v>161.59049999999999</v>
          </cell>
        </row>
        <row r="2541">
          <cell r="A2541" t="str">
            <v>NEMVEDRAFT_v1g238848</v>
          </cell>
          <cell r="B2541" t="str">
            <v>sentrin-specific protease 8</v>
          </cell>
          <cell r="C2541">
            <v>5.9712899999999998E-3</v>
          </cell>
          <cell r="D2541">
            <v>11.164999999999999</v>
          </cell>
          <cell r="E2541">
            <v>29.832349999999998</v>
          </cell>
          <cell r="F2541">
            <v>19.321950000000001</v>
          </cell>
          <cell r="G2541">
            <v>16.9177</v>
          </cell>
          <cell r="H2541">
            <v>11.310269999999999</v>
          </cell>
          <cell r="I2541">
            <v>37.283200000000001</v>
          </cell>
          <cell r="J2541">
            <v>12.267250000000001</v>
          </cell>
          <cell r="K2541">
            <v>12.104054999999999</v>
          </cell>
        </row>
        <row r="2542">
          <cell r="A2542" t="str">
            <v>NEMVEDRAFT_v1g40040</v>
          </cell>
          <cell r="B2542" t="str">
            <v>fibrocystin-l- partial</v>
          </cell>
          <cell r="C2542">
            <v>5.9876599999999997E-3</v>
          </cell>
          <cell r="D2542">
            <v>109.71424999999999</v>
          </cell>
          <cell r="E2542">
            <v>114.96135</v>
          </cell>
          <cell r="F2542">
            <v>61.638599999999997</v>
          </cell>
          <cell r="G2542">
            <v>69.995550000000009</v>
          </cell>
          <cell r="H2542">
            <v>50.322500000000005</v>
          </cell>
          <cell r="I2542">
            <v>40.884250000000002</v>
          </cell>
          <cell r="J2542">
            <v>21.320550000000001</v>
          </cell>
          <cell r="K2542">
            <v>8.5825949999999995</v>
          </cell>
        </row>
        <row r="2543">
          <cell r="A2543" t="str">
            <v>NEMVEDRAFT_v1g137553</v>
          </cell>
          <cell r="B2543" t="str">
            <v>protein</v>
          </cell>
          <cell r="C2543">
            <v>6.0005500000000003E-3</v>
          </cell>
          <cell r="D2543">
            <v>27.26285</v>
          </cell>
          <cell r="E2543">
            <v>29.05735</v>
          </cell>
          <cell r="F2543">
            <v>10.785685000000001</v>
          </cell>
          <cell r="G2543">
            <v>14.141349999999999</v>
          </cell>
          <cell r="H2543">
            <v>35.599000000000004</v>
          </cell>
          <cell r="I2543">
            <v>25.410600000000002</v>
          </cell>
          <cell r="J2543">
            <v>12.769915000000001</v>
          </cell>
          <cell r="K2543">
            <v>14.01445</v>
          </cell>
        </row>
        <row r="2544">
          <cell r="A2544" t="str">
            <v>NEMVEDRAFT_v1g50379</v>
          </cell>
          <cell r="B2544" t="str">
            <v>--</v>
          </cell>
          <cell r="C2544">
            <v>6.0005500000000003E-3</v>
          </cell>
          <cell r="D2544">
            <v>381.91550000000001</v>
          </cell>
          <cell r="E2544">
            <v>168.92699999999999</v>
          </cell>
          <cell r="F2544">
            <v>254.029</v>
          </cell>
          <cell r="G2544">
            <v>132.36940000000001</v>
          </cell>
          <cell r="H2544">
            <v>287.60599999999999</v>
          </cell>
          <cell r="I2544">
            <v>217.55250000000001</v>
          </cell>
          <cell r="J2544">
            <v>105.36995</v>
          </cell>
          <cell r="K2544">
            <v>68.853350000000006</v>
          </cell>
        </row>
        <row r="2545">
          <cell r="A2545" t="str">
            <v>NEMVEDRAFT_v1g238419</v>
          </cell>
          <cell r="B2545" t="str">
            <v>major facilitator superfamily domain-containing protein 6</v>
          </cell>
          <cell r="C2545">
            <v>6.0110199999999997E-3</v>
          </cell>
          <cell r="D2545">
            <v>140.87299999999999</v>
          </cell>
          <cell r="E2545">
            <v>88.166200000000003</v>
          </cell>
          <cell r="F2545">
            <v>47.419650000000004</v>
          </cell>
          <cell r="G2545">
            <v>90.078399999999988</v>
          </cell>
          <cell r="H2545">
            <v>125.57249999999999</v>
          </cell>
          <cell r="I2545">
            <v>125.36149999999999</v>
          </cell>
          <cell r="J2545">
            <v>66.156999999999996</v>
          </cell>
          <cell r="K2545">
            <v>79.396249999999995</v>
          </cell>
        </row>
        <row r="2546">
          <cell r="A2546" t="str">
            <v>NEMVEDRAFT_v1g199506</v>
          </cell>
          <cell r="B2546" t="str">
            <v>epidermal growth factor-like protein 8 isoform 2</v>
          </cell>
          <cell r="C2546">
            <v>6.0194300000000001E-3</v>
          </cell>
          <cell r="D2546">
            <v>37.985950000000003</v>
          </cell>
          <cell r="E2546">
            <v>18.567900000000002</v>
          </cell>
          <cell r="F2546">
            <v>11.1386</v>
          </cell>
          <cell r="G2546">
            <v>24.989100000000001</v>
          </cell>
          <cell r="H2546">
            <v>32.466099999999997</v>
          </cell>
          <cell r="I2546">
            <v>18.641649999999998</v>
          </cell>
          <cell r="J2546">
            <v>12.642250000000001</v>
          </cell>
          <cell r="K2546">
            <v>10.963495</v>
          </cell>
        </row>
        <row r="2547">
          <cell r="A2547" t="str">
            <v>NEMVEDRAFT_v1g211031</v>
          </cell>
          <cell r="B2547" t="str">
            <v>predicted protein</v>
          </cell>
          <cell r="C2547">
            <v>6.0198400000000003E-3</v>
          </cell>
          <cell r="D2547">
            <v>19.533100000000001</v>
          </cell>
          <cell r="E2547">
            <v>2.6928099999999997</v>
          </cell>
          <cell r="F2547">
            <v>11.491499999999998</v>
          </cell>
          <cell r="G2547">
            <v>3.7452249999999996</v>
          </cell>
          <cell r="H2547">
            <v>34.041800000000002</v>
          </cell>
          <cell r="I2547">
            <v>29.2819</v>
          </cell>
          <cell r="J2547">
            <v>6.94102</v>
          </cell>
          <cell r="K2547">
            <v>2.2856749999999999</v>
          </cell>
        </row>
        <row r="2548">
          <cell r="A2548" t="str">
            <v>NEMVEDRAFT_v1g214383</v>
          </cell>
          <cell r="B2548" t="str">
            <v>fragile x mental retardation syndrome-related protein 1-like</v>
          </cell>
          <cell r="C2548">
            <v>6.0293400000000002E-3</v>
          </cell>
          <cell r="D2548">
            <v>19.379649999999998</v>
          </cell>
          <cell r="E2548">
            <v>14.638300000000001</v>
          </cell>
          <cell r="F2548">
            <v>35.066949999999999</v>
          </cell>
          <cell r="G2548">
            <v>15.755800000000001</v>
          </cell>
          <cell r="H2548">
            <v>20.80735</v>
          </cell>
          <cell r="I2548">
            <v>11.802855000000001</v>
          </cell>
          <cell r="J2548">
            <v>43.37285</v>
          </cell>
          <cell r="K2548">
            <v>26.6389</v>
          </cell>
        </row>
        <row r="2549">
          <cell r="A2549" t="str">
            <v>NEMVEDRAFT_v1g211693</v>
          </cell>
          <cell r="B2549" t="str">
            <v>protein</v>
          </cell>
          <cell r="C2549">
            <v>6.0823800000000001E-3</v>
          </cell>
          <cell r="D2549">
            <v>23.563700000000001</v>
          </cell>
          <cell r="E2549">
            <v>40.697499999999998</v>
          </cell>
          <cell r="F2549">
            <v>63.2605</v>
          </cell>
          <cell r="G2549">
            <v>47.847450000000002</v>
          </cell>
          <cell r="H2549">
            <v>25.426449999999999</v>
          </cell>
          <cell r="I2549">
            <v>46.490700000000004</v>
          </cell>
          <cell r="J2549">
            <v>62.575900000000004</v>
          </cell>
          <cell r="K2549">
            <v>63.025850000000005</v>
          </cell>
        </row>
        <row r="2550">
          <cell r="A2550" t="str">
            <v>NEMVEDRAFT_v1g175341</v>
          </cell>
          <cell r="B2550" t="str">
            <v>ferritin heavy chain-like</v>
          </cell>
          <cell r="C2550">
            <v>6.0823800000000001E-3</v>
          </cell>
          <cell r="D2550">
            <v>121017.4</v>
          </cell>
          <cell r="E2550">
            <v>118047.35</v>
          </cell>
          <cell r="F2550">
            <v>64058.200000000004</v>
          </cell>
          <cell r="G2550">
            <v>102437.05</v>
          </cell>
          <cell r="H2550">
            <v>97729.600000000006</v>
          </cell>
          <cell r="I2550">
            <v>142086</v>
          </cell>
          <cell r="J2550">
            <v>57526.549999999996</v>
          </cell>
          <cell r="K2550">
            <v>52458.05</v>
          </cell>
        </row>
        <row r="2551">
          <cell r="A2551" t="str">
            <v>NEMVEDRAFT_v1g86861</v>
          </cell>
          <cell r="B2551" t="str">
            <v>Aspartate aminotransferase</v>
          </cell>
          <cell r="C2551">
            <v>6.0943600000000001E-3</v>
          </cell>
          <cell r="D2551">
            <v>12176.55</v>
          </cell>
          <cell r="E2551">
            <v>10484.799999999999</v>
          </cell>
          <cell r="F2551">
            <v>6527.4750000000004</v>
          </cell>
          <cell r="G2551">
            <v>6638.11</v>
          </cell>
          <cell r="H2551">
            <v>8921.6450000000004</v>
          </cell>
          <cell r="I2551">
            <v>10100.965</v>
          </cell>
          <cell r="J2551">
            <v>5628.35</v>
          </cell>
          <cell r="K2551">
            <v>4896.0450000000001</v>
          </cell>
        </row>
        <row r="2552">
          <cell r="A2552" t="str">
            <v>NEMVEDRAFT_v1g241724</v>
          </cell>
          <cell r="B2552" t="str">
            <v>predicted protein</v>
          </cell>
          <cell r="C2552">
            <v>6.1067400000000003E-3</v>
          </cell>
          <cell r="D2552">
            <v>23.20975</v>
          </cell>
          <cell r="E2552">
            <v>47.1008</v>
          </cell>
          <cell r="F2552">
            <v>33.05115</v>
          </cell>
          <cell r="G2552">
            <v>33.512150000000005</v>
          </cell>
          <cell r="H2552">
            <v>17.7455</v>
          </cell>
          <cell r="I2552">
            <v>62.65025</v>
          </cell>
          <cell r="J2552">
            <v>25.135950000000001</v>
          </cell>
          <cell r="K2552">
            <v>27.234099999999998</v>
          </cell>
        </row>
        <row r="2553">
          <cell r="A2553" t="str">
            <v>NEMVEDRAFT_v1g237717</v>
          </cell>
          <cell r="B2553" t="str">
            <v>protein</v>
          </cell>
          <cell r="C2553">
            <v>6.1289700000000001E-3</v>
          </cell>
          <cell r="D2553">
            <v>407.15100000000001</v>
          </cell>
          <cell r="E2553">
            <v>949.46800000000007</v>
          </cell>
          <cell r="F2553">
            <v>696.178</v>
          </cell>
          <cell r="G2553">
            <v>903.48099999999999</v>
          </cell>
          <cell r="H2553">
            <v>465.012</v>
          </cell>
          <cell r="I2553">
            <v>937.94</v>
          </cell>
          <cell r="J2553">
            <v>479.25800000000004</v>
          </cell>
          <cell r="K2553">
            <v>660.12649999999996</v>
          </cell>
        </row>
        <row r="2554">
          <cell r="A2554" t="str">
            <v>NEMVEDRAFT_v1g237989</v>
          </cell>
          <cell r="B2554" t="str">
            <v>dual serine threonine and tyrosine protein kinase</v>
          </cell>
          <cell r="C2554">
            <v>6.1341599999999996E-3</v>
          </cell>
          <cell r="D2554">
            <v>160.0745</v>
          </cell>
          <cell r="E2554">
            <v>113.97515</v>
          </cell>
          <cell r="F2554">
            <v>64.361199999999997</v>
          </cell>
          <cell r="G2554">
            <v>94.341000000000008</v>
          </cell>
          <cell r="H2554">
            <v>162.1455</v>
          </cell>
          <cell r="I2554">
            <v>93.527950000000004</v>
          </cell>
          <cell r="J2554">
            <v>71.998999999999995</v>
          </cell>
          <cell r="K2554">
            <v>148.727</v>
          </cell>
        </row>
        <row r="2555">
          <cell r="A2555" t="str">
            <v>NEMVEDRAFT_v1g242253</v>
          </cell>
          <cell r="B2555" t="str">
            <v>protein</v>
          </cell>
          <cell r="C2555">
            <v>6.1413600000000002E-3</v>
          </cell>
          <cell r="D2555">
            <v>3277.62</v>
          </cell>
          <cell r="E2555">
            <v>5014.3050000000003</v>
          </cell>
          <cell r="F2555">
            <v>2239.14</v>
          </cell>
          <cell r="G2555">
            <v>3236.3449999999998</v>
          </cell>
          <cell r="H2555">
            <v>2470.69</v>
          </cell>
          <cell r="I2555">
            <v>6360.1149999999998</v>
          </cell>
          <cell r="J2555">
            <v>2145.6149999999998</v>
          </cell>
          <cell r="K2555">
            <v>2708.9700000000003</v>
          </cell>
        </row>
        <row r="2556">
          <cell r="A2556" t="str">
            <v>NEMVEDRAFT_v1g93717</v>
          </cell>
          <cell r="B2556" t="str">
            <v>dbh-like monooxygenase protein 1 precursor</v>
          </cell>
          <cell r="C2556">
            <v>6.1471900000000003E-3</v>
          </cell>
          <cell r="D2556">
            <v>298.55549999999999</v>
          </cell>
          <cell r="E2556">
            <v>135.25135</v>
          </cell>
          <cell r="F2556">
            <v>149.774</v>
          </cell>
          <cell r="G2556">
            <v>177.05449999999999</v>
          </cell>
          <cell r="H2556">
            <v>228.64400000000001</v>
          </cell>
          <cell r="I2556">
            <v>108.5249</v>
          </cell>
          <cell r="J2556">
            <v>88.956850000000003</v>
          </cell>
          <cell r="K2556">
            <v>162.5385</v>
          </cell>
        </row>
        <row r="2557">
          <cell r="A2557" t="str">
            <v>NEMVEDRAFT_v1g239365</v>
          </cell>
          <cell r="B2557" t="str">
            <v>predicted protein</v>
          </cell>
          <cell r="C2557">
            <v>6.1861499999999996E-3</v>
          </cell>
          <cell r="D2557">
            <v>55.935450000000003</v>
          </cell>
          <cell r="E2557">
            <v>25.87135</v>
          </cell>
          <cell r="F2557">
            <v>33.42165</v>
          </cell>
          <cell r="G2557">
            <v>59.213300000000004</v>
          </cell>
          <cell r="H2557">
            <v>84.031450000000007</v>
          </cell>
          <cell r="I2557">
            <v>31.729099999999999</v>
          </cell>
          <cell r="J2557">
            <v>36.694949999999999</v>
          </cell>
          <cell r="K2557">
            <v>45.689499999999995</v>
          </cell>
        </row>
        <row r="2558">
          <cell r="A2558" t="str">
            <v>NEMVEDRAFT_v1g229095</v>
          </cell>
          <cell r="B2558" t="str">
            <v>tubulin beta-4b chain</v>
          </cell>
          <cell r="C2558">
            <v>6.1898099999999996E-3</v>
          </cell>
          <cell r="D2558">
            <v>425.86950000000002</v>
          </cell>
          <cell r="E2558">
            <v>302.87149999999997</v>
          </cell>
          <cell r="F2558">
            <v>285.40499999999997</v>
          </cell>
          <cell r="G2558">
            <v>212.37899999999999</v>
          </cell>
          <cell r="H2558">
            <v>417.36</v>
          </cell>
          <cell r="I2558">
            <v>387.04750000000001</v>
          </cell>
          <cell r="J2558">
            <v>244.59450000000001</v>
          </cell>
          <cell r="K2558">
            <v>168.619</v>
          </cell>
        </row>
        <row r="2559">
          <cell r="A2559" t="str">
            <v>NEMVEDRAFT_v1g111922</v>
          </cell>
          <cell r="B2559" t="str">
            <v>Histone deacetylase</v>
          </cell>
          <cell r="C2559">
            <v>6.1914700000000001E-3</v>
          </cell>
          <cell r="D2559">
            <v>250.35999999999999</v>
          </cell>
          <cell r="E2559">
            <v>448.24400000000003</v>
          </cell>
          <cell r="F2559">
            <v>501.91399999999999</v>
          </cell>
          <cell r="G2559">
            <v>488.93550000000005</v>
          </cell>
          <cell r="H2559">
            <v>236.9205</v>
          </cell>
          <cell r="I2559">
            <v>637.94499999999994</v>
          </cell>
          <cell r="J2559">
            <v>439.07299999999998</v>
          </cell>
          <cell r="K2559">
            <v>355.23349999999999</v>
          </cell>
        </row>
        <row r="2560">
          <cell r="A2560" t="str">
            <v>NEMVEDRAFT_v1g207973</v>
          </cell>
          <cell r="B2560" t="str">
            <v>protein</v>
          </cell>
          <cell r="C2560">
            <v>6.1993500000000002E-3</v>
          </cell>
          <cell r="D2560">
            <v>272.02300000000002</v>
          </cell>
          <cell r="E2560">
            <v>967.99700000000007</v>
          </cell>
          <cell r="F2560">
            <v>1935.06</v>
          </cell>
          <cell r="G2560">
            <v>1665.1814999999999</v>
          </cell>
          <cell r="H2560">
            <v>266.43849999999998</v>
          </cell>
          <cell r="I2560">
            <v>469.81899999999996</v>
          </cell>
          <cell r="J2560">
            <v>1813.07</v>
          </cell>
          <cell r="K2560">
            <v>2180.2849999999999</v>
          </cell>
        </row>
        <row r="2561">
          <cell r="A2561" t="str">
            <v>NEMVEDRAFT_v1g113111</v>
          </cell>
          <cell r="B2561" t="str">
            <v>protein</v>
          </cell>
          <cell r="C2561">
            <v>6.2046200000000001E-3</v>
          </cell>
          <cell r="D2561">
            <v>59.0822</v>
          </cell>
          <cell r="E2561">
            <v>24.509300000000003</v>
          </cell>
          <cell r="F2561">
            <v>10.7378</v>
          </cell>
          <cell r="G2561">
            <v>36.48245</v>
          </cell>
          <cell r="H2561">
            <v>26.9496</v>
          </cell>
          <cell r="I2561">
            <v>10.54439</v>
          </cell>
          <cell r="J2561">
            <v>5.6960350000000002</v>
          </cell>
          <cell r="K2561">
            <v>5.4817400000000003</v>
          </cell>
        </row>
        <row r="2562">
          <cell r="A2562" t="str">
            <v>NEMVEDRAFT_v1g237973</v>
          </cell>
          <cell r="B2562" t="str">
            <v>predicted protein</v>
          </cell>
          <cell r="C2562">
            <v>6.2173300000000001E-3</v>
          </cell>
          <cell r="D2562">
            <v>211.255</v>
          </cell>
          <cell r="E2562">
            <v>161.209</v>
          </cell>
          <cell r="F2562">
            <v>93.039699999999996</v>
          </cell>
          <cell r="G2562">
            <v>81.683750000000003</v>
          </cell>
          <cell r="H2562">
            <v>181.76300000000001</v>
          </cell>
          <cell r="I2562">
            <v>111.56205</v>
          </cell>
          <cell r="J2562">
            <v>91.699449999999999</v>
          </cell>
          <cell r="K2562">
            <v>114.9665</v>
          </cell>
        </row>
        <row r="2563">
          <cell r="A2563" t="str">
            <v>NEMVEDRAFT_v1g11092</v>
          </cell>
          <cell r="B2563" t="str">
            <v>protein</v>
          </cell>
          <cell r="C2563">
            <v>6.2334699999999996E-3</v>
          </cell>
          <cell r="D2563">
            <v>88.440100000000001</v>
          </cell>
          <cell r="E2563">
            <v>50.318049999999999</v>
          </cell>
          <cell r="F2563">
            <v>29.95805</v>
          </cell>
          <cell r="G2563">
            <v>36.419600000000003</v>
          </cell>
          <cell r="H2563">
            <v>78.810900000000004</v>
          </cell>
          <cell r="I2563">
            <v>45.830950000000001</v>
          </cell>
          <cell r="J2563">
            <v>37.809699999999999</v>
          </cell>
          <cell r="K2563">
            <v>66.746900000000011</v>
          </cell>
        </row>
        <row r="2564">
          <cell r="A2564" t="str">
            <v>NEMVEDRAFT_v1g190239</v>
          </cell>
          <cell r="B2564" t="str">
            <v>aldehyde reductase</v>
          </cell>
          <cell r="C2564">
            <v>6.2371800000000002E-3</v>
          </cell>
          <cell r="D2564">
            <v>469.31450000000001</v>
          </cell>
          <cell r="E2564">
            <v>338.661</v>
          </cell>
          <cell r="F2564">
            <v>184.858</v>
          </cell>
          <cell r="G2564">
            <v>277.85050000000001</v>
          </cell>
          <cell r="H2564">
            <v>378.83449999999999</v>
          </cell>
          <cell r="I2564">
            <v>294.82749999999999</v>
          </cell>
          <cell r="J2564">
            <v>189.0795</v>
          </cell>
          <cell r="K2564">
            <v>251.608</v>
          </cell>
        </row>
        <row r="2565">
          <cell r="A2565" t="str">
            <v>NEMVEDRAFT_v1g175585</v>
          </cell>
          <cell r="B2565" t="str">
            <v>thymus-specific serine protease-like</v>
          </cell>
          <cell r="C2565">
            <v>6.2383300000000003E-3</v>
          </cell>
          <cell r="D2565">
            <v>225.256</v>
          </cell>
          <cell r="E2565">
            <v>362.536</v>
          </cell>
          <cell r="F2565">
            <v>349.8415</v>
          </cell>
          <cell r="G2565">
            <v>232.97550000000001</v>
          </cell>
          <cell r="H2565">
            <v>185.321</v>
          </cell>
          <cell r="I2565">
            <v>409.21749999999997</v>
          </cell>
          <cell r="J2565">
            <v>238.80200000000002</v>
          </cell>
          <cell r="K2565">
            <v>149.19450000000001</v>
          </cell>
        </row>
        <row r="2566">
          <cell r="A2566" t="str">
            <v>NEMVEDRAFT_v1g107990</v>
          </cell>
          <cell r="B2566" t="str">
            <v>breast cancer metastasis-suppressor 1-like</v>
          </cell>
          <cell r="C2566">
            <v>6.2625199999999997E-3</v>
          </cell>
          <cell r="D2566">
            <v>67.300899999999999</v>
          </cell>
          <cell r="E2566">
            <v>109.02799999999999</v>
          </cell>
          <cell r="F2566">
            <v>172.56400000000002</v>
          </cell>
          <cell r="G2566">
            <v>159.81799999999998</v>
          </cell>
          <cell r="H2566">
            <v>86.929849999999988</v>
          </cell>
          <cell r="I2566">
            <v>119.29570000000001</v>
          </cell>
          <cell r="J2566">
            <v>156.94299999999998</v>
          </cell>
          <cell r="K2566">
            <v>171.399</v>
          </cell>
        </row>
        <row r="2567">
          <cell r="A2567" t="str">
            <v>NEMVEDRAFT_v1g92641</v>
          </cell>
          <cell r="B2567" t="str">
            <v>receptor-type tyrosine-protein phosphatase delta</v>
          </cell>
          <cell r="C2567">
            <v>6.2690799999999998E-3</v>
          </cell>
          <cell r="D2567">
            <v>598.91549999999995</v>
          </cell>
          <cell r="E2567">
            <v>437.49649999999997</v>
          </cell>
          <cell r="F2567">
            <v>286.41250000000002</v>
          </cell>
          <cell r="G2567">
            <v>321.44400000000002</v>
          </cell>
          <cell r="H2567">
            <v>771.73649999999998</v>
          </cell>
          <cell r="I2567">
            <v>505.99800000000005</v>
          </cell>
          <cell r="J2567">
            <v>348.20150000000001</v>
          </cell>
          <cell r="K2567">
            <v>455.88300000000004</v>
          </cell>
        </row>
        <row r="2568">
          <cell r="A2568" t="str">
            <v>NEMVEDRAFT_v1g86028</v>
          </cell>
          <cell r="B2568" t="str">
            <v>protein</v>
          </cell>
          <cell r="C2568">
            <v>6.28964E-3</v>
          </cell>
          <cell r="D2568">
            <v>50.341650000000001</v>
          </cell>
          <cell r="E2568">
            <v>36.705249999999999</v>
          </cell>
          <cell r="F2568">
            <v>23.581299999999999</v>
          </cell>
          <cell r="G2568">
            <v>22.793700000000001</v>
          </cell>
          <cell r="H2568">
            <v>64.145800000000008</v>
          </cell>
          <cell r="I2568">
            <v>36.553750000000001</v>
          </cell>
          <cell r="J2568">
            <v>20.072900000000001</v>
          </cell>
          <cell r="K2568">
            <v>34.551400000000001</v>
          </cell>
        </row>
        <row r="2569">
          <cell r="A2569" t="str">
            <v>NEMVEDRAFT_v1g88290</v>
          </cell>
          <cell r="B2569" t="str">
            <v>inositol-trisphosphate 3-kinase b-like</v>
          </cell>
          <cell r="C2569">
            <v>6.2924900000000004E-3</v>
          </cell>
          <cell r="D2569">
            <v>146.46850000000001</v>
          </cell>
          <cell r="E2569">
            <v>73.653199999999998</v>
          </cell>
          <cell r="F2569">
            <v>80.835450000000009</v>
          </cell>
          <cell r="G2569">
            <v>110.226</v>
          </cell>
          <cell r="H2569">
            <v>161.43</v>
          </cell>
          <cell r="I2569">
            <v>59.491050000000001</v>
          </cell>
          <cell r="J2569">
            <v>106.45400000000001</v>
          </cell>
          <cell r="K2569">
            <v>149.572</v>
          </cell>
        </row>
        <row r="2570">
          <cell r="A2570" t="str">
            <v>NEMVEDRAFT_v1g18745</v>
          </cell>
          <cell r="B2570" t="str">
            <v>--</v>
          </cell>
          <cell r="C2570">
            <v>6.2947599999999999E-3</v>
          </cell>
          <cell r="D2570">
            <v>28.780999999999999</v>
          </cell>
          <cell r="E2570">
            <v>35.31185</v>
          </cell>
          <cell r="F2570">
            <v>42.640250000000002</v>
          </cell>
          <cell r="G2570">
            <v>33.770800000000001</v>
          </cell>
          <cell r="H2570">
            <v>5.7198599999999997</v>
          </cell>
          <cell r="I2570">
            <v>58.485349999999997</v>
          </cell>
          <cell r="J2570">
            <v>26.8889</v>
          </cell>
          <cell r="K2570">
            <v>8.4329250000000009</v>
          </cell>
        </row>
        <row r="2571">
          <cell r="A2571" t="str">
            <v>NEMVEDRAFT_v1g243926</v>
          </cell>
          <cell r="B2571" t="str">
            <v>predicted protein</v>
          </cell>
          <cell r="C2571">
            <v>6.2947599999999999E-3</v>
          </cell>
          <cell r="D2571">
            <v>327.25049999999999</v>
          </cell>
          <cell r="E2571">
            <v>181.65550000000002</v>
          </cell>
          <cell r="F2571">
            <v>250.41399999999999</v>
          </cell>
          <cell r="G2571">
            <v>274.62900000000002</v>
          </cell>
          <cell r="H2571">
            <v>440.55100000000004</v>
          </cell>
          <cell r="I2571">
            <v>145.15700000000001</v>
          </cell>
          <cell r="J2571">
            <v>310.34249999999997</v>
          </cell>
          <cell r="K2571">
            <v>331.26400000000001</v>
          </cell>
        </row>
        <row r="2572">
          <cell r="A2572" t="str">
            <v>NEMVEDRAFT_v1g202727</v>
          </cell>
          <cell r="B2572" t="str">
            <v>ga-binding protein subunit beta-2-like</v>
          </cell>
          <cell r="C2572">
            <v>6.2972799999999997E-3</v>
          </cell>
          <cell r="D2572">
            <v>119.51050000000001</v>
          </cell>
          <cell r="E2572">
            <v>56.729150000000004</v>
          </cell>
          <cell r="F2572">
            <v>60.443049999999999</v>
          </cell>
          <cell r="G2572">
            <v>46.491550000000004</v>
          </cell>
          <cell r="H2572">
            <v>116.33994999999999</v>
          </cell>
          <cell r="I2572">
            <v>60.168199999999999</v>
          </cell>
          <cell r="J2572">
            <v>47.334299999999999</v>
          </cell>
          <cell r="K2572">
            <v>66.176600000000008</v>
          </cell>
        </row>
        <row r="2573">
          <cell r="A2573" t="str">
            <v>NEMVEDRAFT_v1g247004</v>
          </cell>
          <cell r="B2573" t="str">
            <v>allatostatin-a receptor-like</v>
          </cell>
          <cell r="C2573">
            <v>6.2972799999999997E-3</v>
          </cell>
          <cell r="D2573">
            <v>16.912199999999999</v>
          </cell>
          <cell r="E2573">
            <v>4.610665</v>
          </cell>
          <cell r="F2573">
            <v>3.36191</v>
          </cell>
          <cell r="G2573">
            <v>6.6508950000000002</v>
          </cell>
          <cell r="H2573">
            <v>9.3861299999999996</v>
          </cell>
          <cell r="I2573">
            <v>8.062339999999999</v>
          </cell>
          <cell r="J2573">
            <v>1.8596200000000001</v>
          </cell>
          <cell r="K2573">
            <v>7.7877900000000002</v>
          </cell>
        </row>
        <row r="2574">
          <cell r="A2574" t="str">
            <v>NEMVEDRAFT_v1g234329</v>
          </cell>
          <cell r="B2574" t="str">
            <v>sodium bile acid cotransporter 7</v>
          </cell>
          <cell r="C2574">
            <v>6.3091299999999996E-3</v>
          </cell>
          <cell r="D2574">
            <v>62.760850000000005</v>
          </cell>
          <cell r="E2574">
            <v>97.826150000000013</v>
          </cell>
          <cell r="F2574">
            <v>135.42250000000001</v>
          </cell>
          <cell r="G2574">
            <v>139.34449999999998</v>
          </cell>
          <cell r="H2574">
            <v>59.468299999999999</v>
          </cell>
          <cell r="I2574">
            <v>121.17019999999999</v>
          </cell>
          <cell r="J2574">
            <v>145.62299999999999</v>
          </cell>
          <cell r="K2574">
            <v>123.54600000000001</v>
          </cell>
        </row>
        <row r="2575">
          <cell r="A2575" t="str">
            <v>NEMVEDRAFT_v1g185165</v>
          </cell>
          <cell r="B2575" t="str">
            <v>hemicentin-1</v>
          </cell>
          <cell r="C2575">
            <v>6.3157500000000002E-3</v>
          </cell>
          <cell r="D2575">
            <v>4.3600200000000005</v>
          </cell>
          <cell r="E2575">
            <v>10.677344999999999</v>
          </cell>
          <cell r="F2575">
            <v>2.3569550000000001</v>
          </cell>
          <cell r="G2575">
            <v>4.3908299999999993</v>
          </cell>
          <cell r="H2575">
            <v>3.0248999999999997</v>
          </cell>
          <cell r="I2575">
            <v>14.232614999999999</v>
          </cell>
          <cell r="J2575">
            <v>2.8493250000000003</v>
          </cell>
          <cell r="K2575">
            <v>4.8615700000000004</v>
          </cell>
        </row>
        <row r="2576">
          <cell r="A2576" t="str">
            <v>NEMVEDRAFT_v1g244954</v>
          </cell>
          <cell r="B2576" t="str">
            <v>predicted protein</v>
          </cell>
          <cell r="C2576">
            <v>6.3157500000000002E-3</v>
          </cell>
          <cell r="D2576">
            <v>37.259650000000001</v>
          </cell>
          <cell r="E2576">
            <v>129.66999999999999</v>
          </cell>
          <cell r="F2576">
            <v>96.699799999999996</v>
          </cell>
          <cell r="G2576">
            <v>100.15105</v>
          </cell>
          <cell r="H2576">
            <v>116.27265</v>
          </cell>
          <cell r="I2576">
            <v>467.54</v>
          </cell>
          <cell r="J2576">
            <v>283.79650000000004</v>
          </cell>
          <cell r="K2576">
            <v>263.34450000000004</v>
          </cell>
        </row>
        <row r="2577">
          <cell r="A2577" t="str">
            <v>NEMVEDRAFT_v1g238530</v>
          </cell>
          <cell r="B2577" t="str">
            <v>rrp15-like protein</v>
          </cell>
          <cell r="C2577">
            <v>6.3244499999999997E-3</v>
          </cell>
          <cell r="D2577">
            <v>78.725799999999992</v>
          </cell>
          <cell r="E2577">
            <v>139.7835</v>
          </cell>
          <cell r="F2577">
            <v>254.64500000000001</v>
          </cell>
          <cell r="G2577">
            <v>231.94</v>
          </cell>
          <cell r="H2577">
            <v>88.616550000000004</v>
          </cell>
          <cell r="I2577">
            <v>190.61599999999999</v>
          </cell>
          <cell r="J2577">
            <v>139.17200000000003</v>
          </cell>
          <cell r="K2577">
            <v>116.553</v>
          </cell>
        </row>
        <row r="2578">
          <cell r="A2578" t="str">
            <v>NEMVEDRAFT_v1g178884</v>
          </cell>
          <cell r="B2578" t="str">
            <v>histone chaperone asf1a</v>
          </cell>
          <cell r="C2578">
            <v>6.35857E-3</v>
          </cell>
          <cell r="D2578">
            <v>84.166049999999998</v>
          </cell>
          <cell r="E2578">
            <v>82.631799999999998</v>
          </cell>
          <cell r="F2578">
            <v>144.749</v>
          </cell>
          <cell r="G2578">
            <v>245.8235</v>
          </cell>
          <cell r="H2578">
            <v>90.540649999999999</v>
          </cell>
          <cell r="I2578">
            <v>125.42250000000001</v>
          </cell>
          <cell r="J2578">
            <v>123.792</v>
          </cell>
          <cell r="K2578">
            <v>150.45949999999999</v>
          </cell>
        </row>
        <row r="2579">
          <cell r="A2579" t="str">
            <v>NEMVEDRAFT_v1g80365</v>
          </cell>
          <cell r="B2579" t="e">
            <v>#NAME?</v>
          </cell>
          <cell r="C2579">
            <v>6.3666E-3</v>
          </cell>
          <cell r="D2579">
            <v>475.01650000000001</v>
          </cell>
          <cell r="E2579">
            <v>139.57999999999998</v>
          </cell>
          <cell r="F2579">
            <v>115.32849999999999</v>
          </cell>
          <cell r="G2579">
            <v>61.923249999999996</v>
          </cell>
          <cell r="H2579">
            <v>241.63354999999999</v>
          </cell>
          <cell r="I2579">
            <v>110.86715000000001</v>
          </cell>
          <cell r="J2579">
            <v>52.519750000000002</v>
          </cell>
          <cell r="K2579">
            <v>101.26965000000001</v>
          </cell>
        </row>
        <row r="2580">
          <cell r="A2580" t="str">
            <v>NEMVEDRAFT_v1g189003</v>
          </cell>
          <cell r="B2580" t="str">
            <v>40s ribosomal protein s20</v>
          </cell>
          <cell r="C2580">
            <v>6.37391E-3</v>
          </cell>
          <cell r="D2580">
            <v>8319.57</v>
          </cell>
          <cell r="E2580">
            <v>7874.5150000000003</v>
          </cell>
          <cell r="F2580">
            <v>6057.4849999999997</v>
          </cell>
          <cell r="G2580">
            <v>5465.1450000000004</v>
          </cell>
          <cell r="H2580">
            <v>5491.02</v>
          </cell>
          <cell r="I2580">
            <v>11669.6</v>
          </cell>
          <cell r="J2580">
            <v>4366.7250000000004</v>
          </cell>
          <cell r="K2580">
            <v>3195.7249999999999</v>
          </cell>
        </row>
        <row r="2581">
          <cell r="A2581" t="str">
            <v>NEMVEDRAFT_v1g101648</v>
          </cell>
          <cell r="B2581" t="str">
            <v>dynein heavy chain axonemal-like</v>
          </cell>
          <cell r="C2581">
            <v>6.3820700000000001E-3</v>
          </cell>
          <cell r="D2581">
            <v>1.2992060000000001</v>
          </cell>
          <cell r="E2581">
            <v>3.3112250000000003</v>
          </cell>
          <cell r="F2581">
            <v>10.24118</v>
          </cell>
          <cell r="G2581">
            <v>9.7505249999999997</v>
          </cell>
          <cell r="H2581">
            <v>1.3382350000000001</v>
          </cell>
          <cell r="I2581">
            <v>8.6697699999999998</v>
          </cell>
          <cell r="J2581">
            <v>8.5505999999999993</v>
          </cell>
          <cell r="K2581">
            <v>1.74034</v>
          </cell>
        </row>
        <row r="2582">
          <cell r="A2582" t="str">
            <v>NEMVEDRAFT_v1g157973</v>
          </cell>
          <cell r="B2582" t="str">
            <v>arylsulfatase j-like</v>
          </cell>
          <cell r="C2582">
            <v>6.38442E-3</v>
          </cell>
          <cell r="D2582">
            <v>861.37349999999992</v>
          </cell>
          <cell r="E2582">
            <v>373.08</v>
          </cell>
          <cell r="F2582">
            <v>371.42</v>
          </cell>
          <cell r="G2582">
            <v>511.93</v>
          </cell>
          <cell r="H2582">
            <v>714.71049999999991</v>
          </cell>
          <cell r="I2582">
            <v>381.15049999999997</v>
          </cell>
          <cell r="J2582">
            <v>485.70650000000001</v>
          </cell>
          <cell r="K2582">
            <v>471.36250000000001</v>
          </cell>
        </row>
        <row r="2583">
          <cell r="A2583" t="str">
            <v>NEMVEDRAFT_v1g190658</v>
          </cell>
          <cell r="B2583" t="str">
            <v>upf0468 protein c16orf80 homolog</v>
          </cell>
          <cell r="C2583">
            <v>6.38442E-3</v>
          </cell>
          <cell r="D2583">
            <v>378.33699999999999</v>
          </cell>
          <cell r="E2583">
            <v>456.5025</v>
          </cell>
          <cell r="F2583">
            <v>757.928</v>
          </cell>
          <cell r="G2583">
            <v>425.39750000000004</v>
          </cell>
          <cell r="H2583">
            <v>709.29050000000007</v>
          </cell>
          <cell r="I2583">
            <v>1349.634</v>
          </cell>
          <cell r="J2583">
            <v>1019.8989999999999</v>
          </cell>
          <cell r="K2583">
            <v>408.21949999999998</v>
          </cell>
        </row>
        <row r="2584">
          <cell r="A2584" t="str">
            <v>NEMVEDRAFT_v1g78125</v>
          </cell>
          <cell r="B2584" t="str">
            <v>--</v>
          </cell>
          <cell r="C2584">
            <v>6.3985800000000001E-3</v>
          </cell>
          <cell r="D2584">
            <v>10.107194999999999</v>
          </cell>
          <cell r="E2584">
            <v>21.879149999999999</v>
          </cell>
          <cell r="F2584">
            <v>16.044119999999999</v>
          </cell>
          <cell r="G2584">
            <v>16.98235</v>
          </cell>
          <cell r="H2584">
            <v>1.668175</v>
          </cell>
          <cell r="I2584">
            <v>19.83905</v>
          </cell>
          <cell r="J2584">
            <v>7.5556549999999998</v>
          </cell>
          <cell r="K2584">
            <v>6.027075</v>
          </cell>
        </row>
        <row r="2585">
          <cell r="A2585" t="str">
            <v>NEMVEDRAFT_v1g200448</v>
          </cell>
          <cell r="B2585" t="str">
            <v>protein</v>
          </cell>
          <cell r="C2585">
            <v>6.4256299999999999E-3</v>
          </cell>
          <cell r="D2585">
            <v>35.653500000000001</v>
          </cell>
          <cell r="E2585">
            <v>16.77525</v>
          </cell>
          <cell r="F2585">
            <v>10.480705</v>
          </cell>
          <cell r="G2585">
            <v>12.59155</v>
          </cell>
          <cell r="H2585">
            <v>29.111249999999998</v>
          </cell>
          <cell r="I2585">
            <v>19.873950000000001</v>
          </cell>
          <cell r="J2585">
            <v>12.2698</v>
          </cell>
          <cell r="K2585">
            <v>16.940650000000002</v>
          </cell>
        </row>
        <row r="2586">
          <cell r="A2586" t="str">
            <v>NEMVEDRAFT_v1g116965</v>
          </cell>
          <cell r="B2586" t="str">
            <v>--</v>
          </cell>
          <cell r="C2586">
            <v>6.45351E-3</v>
          </cell>
          <cell r="D2586">
            <v>27.81325</v>
          </cell>
          <cell r="E2586">
            <v>52.854349999999997</v>
          </cell>
          <cell r="F2586">
            <v>57.529849999999996</v>
          </cell>
          <cell r="G2586">
            <v>31.769300000000001</v>
          </cell>
          <cell r="H2586">
            <v>30.101050000000001</v>
          </cell>
          <cell r="I2586">
            <v>77.057199999999995</v>
          </cell>
          <cell r="J2586">
            <v>37.778300000000002</v>
          </cell>
          <cell r="K2586">
            <v>24.357750000000003</v>
          </cell>
        </row>
        <row r="2587">
          <cell r="A2587" t="str">
            <v>NEMVEDRAFT_v1g238957</v>
          </cell>
          <cell r="B2587" t="str">
            <v>protein</v>
          </cell>
          <cell r="C2587">
            <v>6.45351E-3</v>
          </cell>
          <cell r="D2587">
            <v>21.053249999999998</v>
          </cell>
          <cell r="E2587">
            <v>55.735050000000001</v>
          </cell>
          <cell r="F2587">
            <v>16.408750000000001</v>
          </cell>
          <cell r="G2587">
            <v>20.921500000000002</v>
          </cell>
          <cell r="H2587">
            <v>16.792650000000002</v>
          </cell>
          <cell r="I2587">
            <v>64.376649999999998</v>
          </cell>
          <cell r="J2587">
            <v>55.799149999999997</v>
          </cell>
          <cell r="K2587">
            <v>67.566599999999994</v>
          </cell>
        </row>
        <row r="2588">
          <cell r="A2588" t="str">
            <v>NEMVEDRAFT_v1g66577</v>
          </cell>
          <cell r="B2588" t="str">
            <v>--</v>
          </cell>
          <cell r="C2588">
            <v>6.4571699999999999E-3</v>
          </cell>
          <cell r="D2588">
            <v>109.46495</v>
          </cell>
          <cell r="E2588">
            <v>155.52550000000002</v>
          </cell>
          <cell r="F2588">
            <v>175.20249999999999</v>
          </cell>
          <cell r="G2588">
            <v>143.15370000000001</v>
          </cell>
          <cell r="H2588">
            <v>36.150849999999998</v>
          </cell>
          <cell r="I2588">
            <v>185.76549999999997</v>
          </cell>
          <cell r="J2588">
            <v>77.905950000000004</v>
          </cell>
          <cell r="K2588">
            <v>30.705649999999999</v>
          </cell>
        </row>
        <row r="2589">
          <cell r="A2589" t="str">
            <v>NEMVEDRAFT_v1g55299</v>
          </cell>
          <cell r="B2589" t="str">
            <v>--</v>
          </cell>
          <cell r="C2589">
            <v>6.4657300000000003E-3</v>
          </cell>
          <cell r="D2589">
            <v>92.403199999999998</v>
          </cell>
          <cell r="E2589">
            <v>65.731349999999992</v>
          </cell>
          <cell r="F2589">
            <v>61.274000000000001</v>
          </cell>
          <cell r="G2589">
            <v>49.978200000000001</v>
          </cell>
          <cell r="H2589">
            <v>100.5154</v>
          </cell>
          <cell r="I2589">
            <v>65.748450000000005</v>
          </cell>
          <cell r="J2589">
            <v>33.460149999999999</v>
          </cell>
          <cell r="K2589">
            <v>36.707799999999999</v>
          </cell>
        </row>
        <row r="2590">
          <cell r="A2590" t="str">
            <v>NEMVEDRAFT_v1g29569</v>
          </cell>
          <cell r="B2590" t="str">
            <v>bone morphogenetic protein 1</v>
          </cell>
          <cell r="C2590">
            <v>6.46899E-3</v>
          </cell>
          <cell r="D2590">
            <v>4.9328950000000003</v>
          </cell>
          <cell r="E2590">
            <v>9.2213200000000004</v>
          </cell>
          <cell r="F2590">
            <v>7.6750150000000001</v>
          </cell>
          <cell r="G2590">
            <v>28.218049999999998</v>
          </cell>
          <cell r="H2590">
            <v>2.0165949999999997</v>
          </cell>
          <cell r="I2590">
            <v>7.4461849999999998</v>
          </cell>
          <cell r="J2590">
            <v>3.7166250000000001</v>
          </cell>
          <cell r="K2590">
            <v>6.0769649999999995</v>
          </cell>
        </row>
        <row r="2591">
          <cell r="A2591" t="str">
            <v>NEMVEDRAFT_v1g132249</v>
          </cell>
          <cell r="B2591" t="str">
            <v>aryl hydrocarbon receptor nuclear translocator-like protein 1-like</v>
          </cell>
          <cell r="C2591">
            <v>6.5110999999999997E-3</v>
          </cell>
          <cell r="D2591">
            <v>194.3015</v>
          </cell>
          <cell r="E2591">
            <v>668.601</v>
          </cell>
          <cell r="F2591">
            <v>739.04050000000007</v>
          </cell>
          <cell r="G2591">
            <v>489.78650000000005</v>
          </cell>
          <cell r="H2591">
            <v>187.1155</v>
          </cell>
          <cell r="I2591">
            <v>409.66800000000001</v>
          </cell>
          <cell r="J2591">
            <v>306.52199999999999</v>
          </cell>
          <cell r="K2591">
            <v>184.9605</v>
          </cell>
        </row>
        <row r="2592">
          <cell r="A2592" t="str">
            <v>NEMVEDRAFT_v1g120928</v>
          </cell>
          <cell r="B2592" t="str">
            <v>signal cub and egf-like domain-containing protein 1</v>
          </cell>
          <cell r="C2592">
            <v>6.5194199999999997E-3</v>
          </cell>
          <cell r="D2592">
            <v>530.73299999999995</v>
          </cell>
          <cell r="E2592">
            <v>175.50299999999999</v>
          </cell>
          <cell r="F2592">
            <v>304.02850000000001</v>
          </cell>
          <cell r="G2592">
            <v>191.58100000000002</v>
          </cell>
          <cell r="H2592">
            <v>387.97950000000003</v>
          </cell>
          <cell r="I2592">
            <v>157.55000000000001</v>
          </cell>
          <cell r="J2592">
            <v>75.965699999999998</v>
          </cell>
          <cell r="K2592">
            <v>124.23750000000001</v>
          </cell>
        </row>
        <row r="2593">
          <cell r="A2593" t="str">
            <v>NEMVEDRAFT_v1g241158</v>
          </cell>
          <cell r="B2593" t="str">
            <v>choline transporter-like protein 2-like</v>
          </cell>
          <cell r="C2593">
            <v>6.5205000000000003E-3</v>
          </cell>
          <cell r="D2593">
            <v>1155.2849999999999</v>
          </cell>
          <cell r="E2593">
            <v>606.45450000000005</v>
          </cell>
          <cell r="F2593">
            <v>494.74350000000004</v>
          </cell>
          <cell r="G2593">
            <v>717.53150000000005</v>
          </cell>
          <cell r="H2593">
            <v>1003.8725000000001</v>
          </cell>
          <cell r="I2593">
            <v>438.04600000000005</v>
          </cell>
          <cell r="J2593">
            <v>680.93900000000008</v>
          </cell>
          <cell r="K2593">
            <v>870.37850000000003</v>
          </cell>
        </row>
        <row r="2594">
          <cell r="A2594" t="str">
            <v>NEMVEDRAFT_v1g114087</v>
          </cell>
          <cell r="B2594" t="str">
            <v>trifunctional purine biosynthetic protein adenosine-3</v>
          </cell>
          <cell r="C2594">
            <v>6.5312199999999999E-3</v>
          </cell>
          <cell r="D2594">
            <v>21.141249999999999</v>
          </cell>
          <cell r="E2594">
            <v>21.2607</v>
          </cell>
          <cell r="F2594">
            <v>59.527050000000003</v>
          </cell>
          <cell r="G2594">
            <v>47.719049999999996</v>
          </cell>
          <cell r="H2594">
            <v>34.371749999999999</v>
          </cell>
          <cell r="I2594">
            <v>18.676455000000001</v>
          </cell>
          <cell r="J2594">
            <v>37.8307</v>
          </cell>
          <cell r="K2594">
            <v>65.905650000000009</v>
          </cell>
        </row>
        <row r="2595">
          <cell r="A2595" t="str">
            <v>NEMVEDRAFT_v1g93700</v>
          </cell>
          <cell r="B2595" t="str">
            <v>lipoxygenase homology domain-containing protein 1-like</v>
          </cell>
          <cell r="C2595">
            <v>6.5441099999999997E-3</v>
          </cell>
          <cell r="D2595">
            <v>25.986150000000002</v>
          </cell>
          <cell r="E2595">
            <v>19.37415</v>
          </cell>
          <cell r="F2595">
            <v>6.7296800000000001</v>
          </cell>
          <cell r="G2595">
            <v>6.5862449999999999</v>
          </cell>
          <cell r="H2595">
            <v>23.1539</v>
          </cell>
          <cell r="I2595">
            <v>4.321815</v>
          </cell>
          <cell r="J2595">
            <v>7.6833</v>
          </cell>
          <cell r="K2595">
            <v>15.850000000000001</v>
          </cell>
        </row>
        <row r="2596">
          <cell r="A2596" t="str">
            <v>NEMVEDRAFT_v1g197267</v>
          </cell>
          <cell r="B2596" t="str">
            <v>alpha beta hydrolase</v>
          </cell>
          <cell r="C2596">
            <v>6.5670399999999997E-3</v>
          </cell>
          <cell r="D2596">
            <v>140.3655</v>
          </cell>
          <cell r="E2596">
            <v>50.411999999999999</v>
          </cell>
          <cell r="F2596">
            <v>61.118549999999999</v>
          </cell>
          <cell r="G2596">
            <v>78.391050000000007</v>
          </cell>
          <cell r="H2596">
            <v>142.58699999999999</v>
          </cell>
          <cell r="I2596">
            <v>75.659300000000002</v>
          </cell>
          <cell r="J2596">
            <v>93.817000000000007</v>
          </cell>
          <cell r="K2596">
            <v>109.9555</v>
          </cell>
        </row>
        <row r="2597">
          <cell r="A2597" t="str">
            <v>NEMVEDRAFT_v1g8342</v>
          </cell>
          <cell r="B2597" t="str">
            <v>--</v>
          </cell>
          <cell r="C2597">
            <v>6.5670399999999997E-3</v>
          </cell>
          <cell r="D2597">
            <v>27.569749999999999</v>
          </cell>
          <cell r="E2597">
            <v>37.323650000000001</v>
          </cell>
          <cell r="F2597">
            <v>33.8645</v>
          </cell>
          <cell r="G2597">
            <v>28.54035</v>
          </cell>
          <cell r="H2597">
            <v>6.7096699999999991</v>
          </cell>
          <cell r="I2597">
            <v>40.407600000000002</v>
          </cell>
          <cell r="J2597">
            <v>20.309899999999999</v>
          </cell>
          <cell r="K2597">
            <v>6.6971349999999994</v>
          </cell>
        </row>
        <row r="2598">
          <cell r="A2598" t="str">
            <v>NEMVEDRAFT_v1g888</v>
          </cell>
          <cell r="B2598" t="str">
            <v>neurogenic locus notch homolog protein 2-like</v>
          </cell>
          <cell r="C2598">
            <v>6.6322000000000004E-3</v>
          </cell>
          <cell r="D2598">
            <v>11.47392</v>
          </cell>
          <cell r="E2598">
            <v>14.669550000000001</v>
          </cell>
          <cell r="F2598">
            <v>16.959099999999999</v>
          </cell>
          <cell r="G2598">
            <v>21.954149999999998</v>
          </cell>
          <cell r="H2598">
            <v>8.7447400000000002</v>
          </cell>
          <cell r="I2598">
            <v>4.93797</v>
          </cell>
          <cell r="J2598">
            <v>2.1044285</v>
          </cell>
          <cell r="K2598">
            <v>24.778399999999998</v>
          </cell>
        </row>
        <row r="2599">
          <cell r="A2599" t="str">
            <v>NEMVEDRAFT_v1g238353</v>
          </cell>
          <cell r="B2599" t="str">
            <v>predicted protein</v>
          </cell>
          <cell r="C2599">
            <v>6.6322000000000004E-3</v>
          </cell>
          <cell r="D2599">
            <v>134.39330000000001</v>
          </cell>
          <cell r="E2599">
            <v>43.883499999999998</v>
          </cell>
          <cell r="F2599">
            <v>29.55725</v>
          </cell>
          <cell r="G2599">
            <v>27.443149999999999</v>
          </cell>
          <cell r="H2599">
            <v>70.966399999999993</v>
          </cell>
          <cell r="I2599">
            <v>35.893999999999998</v>
          </cell>
          <cell r="J2599">
            <v>33.572049999999997</v>
          </cell>
          <cell r="K2599">
            <v>29.565100000000001</v>
          </cell>
        </row>
        <row r="2600">
          <cell r="A2600" t="str">
            <v>NEMVEDRAFT_v1g242084</v>
          </cell>
          <cell r="B2600" t="str">
            <v>predicted protein</v>
          </cell>
          <cell r="C2600">
            <v>6.6539299999999997E-3</v>
          </cell>
          <cell r="D2600">
            <v>1462.6100000000001</v>
          </cell>
          <cell r="E2600">
            <v>1075.625</v>
          </cell>
          <cell r="F2600">
            <v>565.702</v>
          </cell>
          <cell r="G2600">
            <v>901.73350000000005</v>
          </cell>
          <cell r="H2600">
            <v>995</v>
          </cell>
          <cell r="I2600">
            <v>891.76300000000003</v>
          </cell>
          <cell r="J2600">
            <v>522.1155</v>
          </cell>
          <cell r="K2600">
            <v>883.97299999999996</v>
          </cell>
        </row>
        <row r="2601">
          <cell r="A2601" t="str">
            <v>NEMVEDRAFT_v1g175144</v>
          </cell>
          <cell r="B2601" t="str">
            <v>dynein heavy chain axonemal</v>
          </cell>
          <cell r="C2601">
            <v>6.6850099999999999E-3</v>
          </cell>
          <cell r="D2601">
            <v>523.38550000000009</v>
          </cell>
          <cell r="E2601">
            <v>691.6155</v>
          </cell>
          <cell r="F2601">
            <v>1158.212</v>
          </cell>
          <cell r="G2601">
            <v>703.90499999999997</v>
          </cell>
          <cell r="H2601">
            <v>640.74350000000004</v>
          </cell>
          <cell r="I2601">
            <v>1388.0900000000001</v>
          </cell>
          <cell r="J2601">
            <v>1119.7649999999999</v>
          </cell>
          <cell r="K2601">
            <v>595.64949999999999</v>
          </cell>
        </row>
        <row r="2602">
          <cell r="A2602" t="str">
            <v>NEMVEDRAFT_v1g242277</v>
          </cell>
          <cell r="B2602" t="str">
            <v>predicted protein</v>
          </cell>
          <cell r="C2602">
            <v>6.6938199999999996E-3</v>
          </cell>
          <cell r="D2602">
            <v>120.8995</v>
          </cell>
          <cell r="E2602">
            <v>119.92449999999999</v>
          </cell>
          <cell r="F2602">
            <v>243.309</v>
          </cell>
          <cell r="G2602">
            <v>126.43050000000001</v>
          </cell>
          <cell r="H2602">
            <v>148.85550000000001</v>
          </cell>
          <cell r="I2602">
            <v>222.39749999999998</v>
          </cell>
          <cell r="J2602">
            <v>310.00450000000001</v>
          </cell>
          <cell r="K2602">
            <v>154.8005</v>
          </cell>
        </row>
        <row r="2603">
          <cell r="A2603" t="str">
            <v>NEMVEDRAFT_v1g217492</v>
          </cell>
          <cell r="B2603" t="str">
            <v>predicted protein</v>
          </cell>
          <cell r="C2603">
            <v>6.6983800000000003E-3</v>
          </cell>
          <cell r="D2603">
            <v>24.684950000000001</v>
          </cell>
          <cell r="E2603">
            <v>10.614715</v>
          </cell>
          <cell r="F2603">
            <v>8.3270599999999995</v>
          </cell>
          <cell r="G2603">
            <v>18.596800000000002</v>
          </cell>
          <cell r="H2603">
            <v>23.721299999999999</v>
          </cell>
          <cell r="I2603">
            <v>7.4374649999999995</v>
          </cell>
          <cell r="J2603">
            <v>11.277550000000002</v>
          </cell>
          <cell r="K2603">
            <v>23.612850000000002</v>
          </cell>
        </row>
        <row r="2604">
          <cell r="A2604" t="str">
            <v>NEMVEDRAFT_v1g131035</v>
          </cell>
          <cell r="B2604" t="str">
            <v>predicted protein</v>
          </cell>
          <cell r="C2604">
            <v>6.7302799999999999E-3</v>
          </cell>
          <cell r="D2604">
            <v>19.975004999999999</v>
          </cell>
          <cell r="E2604">
            <v>14.01985</v>
          </cell>
          <cell r="F2604">
            <v>2.8594349999999999</v>
          </cell>
          <cell r="G2604">
            <v>4.5847800000000003</v>
          </cell>
          <cell r="H2604">
            <v>20.091999999999999</v>
          </cell>
          <cell r="I2604">
            <v>9.9195150000000005</v>
          </cell>
          <cell r="J2604">
            <v>7.5608950000000004</v>
          </cell>
          <cell r="K2604">
            <v>15.825049999999999</v>
          </cell>
        </row>
        <row r="2605">
          <cell r="A2605" t="str">
            <v>NEMVEDRAFT_v1g241054</v>
          </cell>
          <cell r="B2605" t="str">
            <v>predicted protein</v>
          </cell>
          <cell r="C2605">
            <v>6.7396399999999999E-3</v>
          </cell>
          <cell r="D2605">
            <v>3.347245</v>
          </cell>
          <cell r="E2605">
            <v>18.567900000000002</v>
          </cell>
          <cell r="F2605">
            <v>16.007950000000001</v>
          </cell>
          <cell r="G2605">
            <v>12.33292</v>
          </cell>
          <cell r="H2605">
            <v>3.006405</v>
          </cell>
          <cell r="I2605">
            <v>9.971820000000001</v>
          </cell>
          <cell r="J2605">
            <v>9.0428350000000002</v>
          </cell>
          <cell r="K2605">
            <v>10.913605</v>
          </cell>
        </row>
        <row r="2606">
          <cell r="A2606" t="str">
            <v>NEMVEDRAFT_v1g201634</v>
          </cell>
          <cell r="B2606" t="str">
            <v>protein</v>
          </cell>
          <cell r="C2606">
            <v>6.7544199999999997E-3</v>
          </cell>
          <cell r="D2606">
            <v>6.518535</v>
          </cell>
          <cell r="E2606">
            <v>4.610665</v>
          </cell>
          <cell r="F2606">
            <v>1.304095</v>
          </cell>
          <cell r="G2606">
            <v>3.7452249999999996</v>
          </cell>
          <cell r="H2606">
            <v>15.728899999999999</v>
          </cell>
          <cell r="I2606">
            <v>3.09822</v>
          </cell>
          <cell r="J2606">
            <v>2.4768750000000002</v>
          </cell>
          <cell r="K2606">
            <v>4.9364100000000004</v>
          </cell>
        </row>
        <row r="2607">
          <cell r="A2607" t="str">
            <v>NEMVEDRAFT_v1g235307</v>
          </cell>
          <cell r="B2607" t="str">
            <v>phosphoglucomutase-1 isoform 1</v>
          </cell>
          <cell r="C2607">
            <v>6.7544199999999997E-3</v>
          </cell>
          <cell r="D2607">
            <v>1392.98</v>
          </cell>
          <cell r="E2607">
            <v>1203.3049999999998</v>
          </cell>
          <cell r="F2607">
            <v>665.726</v>
          </cell>
          <cell r="G2607">
            <v>662.44100000000003</v>
          </cell>
          <cell r="H2607">
            <v>868.34449999999993</v>
          </cell>
          <cell r="I2607">
            <v>825.81150000000002</v>
          </cell>
          <cell r="J2607">
            <v>482.05799999999999</v>
          </cell>
          <cell r="K2607">
            <v>593.00150000000008</v>
          </cell>
        </row>
        <row r="2608">
          <cell r="A2608" t="str">
            <v>NEMVEDRAFT_v1g237354</v>
          </cell>
          <cell r="B2608" t="str">
            <v>t-complex protein 1 subunit gamma-like isoform 1</v>
          </cell>
          <cell r="C2608">
            <v>6.7882899999999998E-3</v>
          </cell>
          <cell r="D2608">
            <v>324.06099999999998</v>
          </cell>
          <cell r="E2608">
            <v>577.77300000000002</v>
          </cell>
          <cell r="F2608">
            <v>868.596</v>
          </cell>
          <cell r="G2608">
            <v>736.63650000000007</v>
          </cell>
          <cell r="H2608">
            <v>380.38599999999997</v>
          </cell>
          <cell r="I2608">
            <v>736.99199999999996</v>
          </cell>
          <cell r="J2608">
            <v>701.26850000000002</v>
          </cell>
          <cell r="K2608">
            <v>512.39049999999997</v>
          </cell>
        </row>
        <row r="2609">
          <cell r="A2609" t="str">
            <v>NEMVEDRAFT_v1g238314</v>
          </cell>
          <cell r="B2609" t="str">
            <v>methylmalonyl- mitochondrial</v>
          </cell>
          <cell r="C2609">
            <v>6.7882899999999998E-3</v>
          </cell>
          <cell r="D2609">
            <v>3896.4850000000001</v>
          </cell>
          <cell r="E2609">
            <v>2483.6849999999999</v>
          </cell>
          <cell r="F2609">
            <v>1569.87</v>
          </cell>
          <cell r="G2609">
            <v>1589.4250000000002</v>
          </cell>
          <cell r="H2609">
            <v>2792.5600000000004</v>
          </cell>
          <cell r="I2609">
            <v>1777.4349999999999</v>
          </cell>
          <cell r="J2609">
            <v>1822.1750000000002</v>
          </cell>
          <cell r="K2609">
            <v>1784.835</v>
          </cell>
        </row>
        <row r="2610">
          <cell r="A2610" t="str">
            <v>NEMVEDRAFT_v1g85362</v>
          </cell>
          <cell r="B2610" t="str">
            <v>protein</v>
          </cell>
          <cell r="C2610">
            <v>6.7882899999999998E-3</v>
          </cell>
          <cell r="D2610">
            <v>1.6736200000000001</v>
          </cell>
          <cell r="E2610">
            <v>1.1497199999999999</v>
          </cell>
          <cell r="F2610">
            <v>3.6610550000000002</v>
          </cell>
          <cell r="G2610">
            <v>28.605</v>
          </cell>
          <cell r="H2610">
            <v>3.9962149999999999</v>
          </cell>
          <cell r="I2610">
            <v>2.4907750000000002</v>
          </cell>
          <cell r="J2610">
            <v>2.9717250000000002</v>
          </cell>
          <cell r="K2610">
            <v>1.69045</v>
          </cell>
        </row>
        <row r="2611">
          <cell r="A2611" t="str">
            <v>NEMVEDRAFT_v1g12461</v>
          </cell>
          <cell r="B2611" t="str">
            <v>mrna cap guanine-n7 methyltransferase</v>
          </cell>
          <cell r="C2611">
            <v>6.8021499999999999E-3</v>
          </cell>
          <cell r="D2611">
            <v>93.458850000000012</v>
          </cell>
          <cell r="E2611">
            <v>118.5625</v>
          </cell>
          <cell r="F2611">
            <v>172.583</v>
          </cell>
          <cell r="G2611">
            <v>204.49850000000001</v>
          </cell>
          <cell r="H2611">
            <v>89.072800000000001</v>
          </cell>
          <cell r="I2611">
            <v>93.606300000000005</v>
          </cell>
          <cell r="J2611">
            <v>165.00649999999999</v>
          </cell>
          <cell r="K2611">
            <v>174.9665</v>
          </cell>
        </row>
        <row r="2612">
          <cell r="A2612" t="str">
            <v>NEMVEDRAFT_v1g239087</v>
          </cell>
          <cell r="B2612" t="str">
            <v>cyclase family protein</v>
          </cell>
          <cell r="C2612">
            <v>6.8039299999999997E-3</v>
          </cell>
          <cell r="D2612">
            <v>357.89150000000001</v>
          </cell>
          <cell r="E2612">
            <v>204.81049999999999</v>
          </cell>
          <cell r="F2612">
            <v>157.8005</v>
          </cell>
          <cell r="G2612">
            <v>229.035</v>
          </cell>
          <cell r="H2612">
            <v>246.64499999999998</v>
          </cell>
          <cell r="I2612">
            <v>146.529</v>
          </cell>
          <cell r="J2612">
            <v>113.145</v>
          </cell>
          <cell r="K2612">
            <v>201.45600000000002</v>
          </cell>
        </row>
        <row r="2613">
          <cell r="A2613" t="str">
            <v>NEMVEDRAFT_v1g170558</v>
          </cell>
          <cell r="B2613" t="str">
            <v>Eukaryotic translation initiation factor 3 subunit K</v>
          </cell>
          <cell r="C2613">
            <v>6.8098500000000001E-3</v>
          </cell>
          <cell r="D2613">
            <v>2810.4300000000003</v>
          </cell>
          <cell r="E2613">
            <v>2772.7249999999999</v>
          </cell>
          <cell r="F2613">
            <v>1609.0450000000001</v>
          </cell>
          <cell r="G2613">
            <v>1958.2350000000001</v>
          </cell>
          <cell r="H2613">
            <v>1770.9349999999999</v>
          </cell>
          <cell r="I2613">
            <v>2792.31</v>
          </cell>
          <cell r="J2613">
            <v>1205.78</v>
          </cell>
          <cell r="K2613">
            <v>1233.73</v>
          </cell>
        </row>
        <row r="2614">
          <cell r="A2614" t="str">
            <v>NEMVEDRAFT_v1g68732</v>
          </cell>
          <cell r="B2614" t="str">
            <v>--</v>
          </cell>
          <cell r="C2614">
            <v>6.90071E-3</v>
          </cell>
          <cell r="D2614">
            <v>3.8096450000000002</v>
          </cell>
          <cell r="E2614">
            <v>13.244899999999999</v>
          </cell>
          <cell r="F2614">
            <v>6.5204849999999999</v>
          </cell>
          <cell r="G2614">
            <v>6.5862449999999999</v>
          </cell>
          <cell r="H2614">
            <v>3.9962149999999999</v>
          </cell>
          <cell r="I2614">
            <v>23.631900000000002</v>
          </cell>
          <cell r="J2614">
            <v>12.629189999999999</v>
          </cell>
          <cell r="K2614">
            <v>1.69045</v>
          </cell>
        </row>
        <row r="2615">
          <cell r="A2615" t="str">
            <v>NEMVEDRAFT_v1g238196</v>
          </cell>
          <cell r="B2615" t="str">
            <v>exosome complex component csl4</v>
          </cell>
          <cell r="C2615">
            <v>6.9046000000000003E-3</v>
          </cell>
          <cell r="D2615">
            <v>90.926050000000004</v>
          </cell>
          <cell r="E2615">
            <v>145.98349999999999</v>
          </cell>
          <cell r="F2615">
            <v>307.35450000000003</v>
          </cell>
          <cell r="G2615">
            <v>274.10450000000003</v>
          </cell>
          <cell r="H2615">
            <v>105.06049999999999</v>
          </cell>
          <cell r="I2615">
            <v>203.18299999999999</v>
          </cell>
          <cell r="J2615">
            <v>180.78649999999999</v>
          </cell>
          <cell r="K2615">
            <v>177.39449999999999</v>
          </cell>
        </row>
        <row r="2616">
          <cell r="A2616" t="str">
            <v>NEMVEDRAFT_v1g241689</v>
          </cell>
          <cell r="B2616" t="str">
            <v>Chaperone protein DnaJ</v>
          </cell>
          <cell r="C2616">
            <v>6.9048E-3</v>
          </cell>
          <cell r="D2616">
            <v>382.86249999999995</v>
          </cell>
          <cell r="E2616">
            <v>639.80200000000002</v>
          </cell>
          <cell r="F2616">
            <v>899.98599999999988</v>
          </cell>
          <cell r="G2616">
            <v>796.61450000000002</v>
          </cell>
          <cell r="H2616">
            <v>356.31899999999996</v>
          </cell>
          <cell r="I2616">
            <v>737.91300000000001</v>
          </cell>
          <cell r="J2616">
            <v>700.14200000000005</v>
          </cell>
          <cell r="K2616">
            <v>640.44849999999997</v>
          </cell>
        </row>
        <row r="2617">
          <cell r="A2617" t="str">
            <v>NEMVEDRAFT_v1g30195</v>
          </cell>
          <cell r="B2617" t="str">
            <v>--</v>
          </cell>
          <cell r="C2617">
            <v>6.9572499999999999E-3</v>
          </cell>
          <cell r="D2617">
            <v>551.52449999999999</v>
          </cell>
          <cell r="E2617">
            <v>317.64250000000004</v>
          </cell>
          <cell r="F2617">
            <v>245.79000000000002</v>
          </cell>
          <cell r="G2617">
            <v>202.82150000000001</v>
          </cell>
          <cell r="H2617">
            <v>439.64649999999995</v>
          </cell>
          <cell r="I2617">
            <v>328.30650000000003</v>
          </cell>
          <cell r="J2617">
            <v>241.80799999999999</v>
          </cell>
          <cell r="K2617">
            <v>311.44</v>
          </cell>
        </row>
        <row r="2618">
          <cell r="A2618" t="str">
            <v>NEMVEDRAFT_v1g233042</v>
          </cell>
          <cell r="B2618" t="str">
            <v>fgfr1 oncogene partner isoform 1</v>
          </cell>
          <cell r="C2618">
            <v>6.9769000000000003E-3</v>
          </cell>
          <cell r="D2618">
            <v>119.88499999999999</v>
          </cell>
          <cell r="E2618">
            <v>254.91750000000002</v>
          </cell>
          <cell r="F2618">
            <v>316.87049999999999</v>
          </cell>
          <cell r="G2618">
            <v>247.17949999999999</v>
          </cell>
          <cell r="H2618">
            <v>164.76650000000001</v>
          </cell>
          <cell r="I2618">
            <v>346.66549999999995</v>
          </cell>
          <cell r="J2618">
            <v>223.76600000000002</v>
          </cell>
          <cell r="K2618">
            <v>126.44750000000001</v>
          </cell>
        </row>
        <row r="2619">
          <cell r="A2619" t="str">
            <v>NEMVEDRAFT_v1g209947</v>
          </cell>
          <cell r="B2619" t="str">
            <v>peroxidasin homolog</v>
          </cell>
          <cell r="C2619">
            <v>6.9824800000000001E-3</v>
          </cell>
          <cell r="D2619">
            <v>59.063749999999999</v>
          </cell>
          <cell r="E2619">
            <v>35.899000000000001</v>
          </cell>
          <cell r="F2619">
            <v>57.852450000000005</v>
          </cell>
          <cell r="G2619">
            <v>124.43100000000001</v>
          </cell>
          <cell r="H2619">
            <v>117.836</v>
          </cell>
          <cell r="I2619">
            <v>60.194299999999998</v>
          </cell>
          <cell r="J2619">
            <v>100.90665</v>
          </cell>
          <cell r="K2619">
            <v>106.9545</v>
          </cell>
        </row>
        <row r="2620">
          <cell r="A2620" t="str">
            <v>NEMVEDRAFT_v1g235198</v>
          </cell>
          <cell r="B2620" t="str">
            <v>ranbp-type and c3hc4-type zinc finger-containing protein 1</v>
          </cell>
          <cell r="C2620">
            <v>7.0247399999999998E-3</v>
          </cell>
          <cell r="D2620">
            <v>206.07049999999998</v>
          </cell>
          <cell r="E2620">
            <v>163.61950000000002</v>
          </cell>
          <cell r="F2620">
            <v>82.618599999999986</v>
          </cell>
          <cell r="G2620">
            <v>118.10045000000001</v>
          </cell>
          <cell r="H2620">
            <v>125.11885000000001</v>
          </cell>
          <cell r="I2620">
            <v>144.506</v>
          </cell>
          <cell r="J2620">
            <v>68.758899999999997</v>
          </cell>
          <cell r="K2620">
            <v>70.863550000000004</v>
          </cell>
        </row>
        <row r="2621">
          <cell r="A2621" t="str">
            <v>NEMVEDRAFT_v1g132896</v>
          </cell>
          <cell r="B2621" t="str">
            <v>sodium-coupled neutral amino acid transporter 7</v>
          </cell>
          <cell r="C2621">
            <v>7.0617400000000004E-3</v>
          </cell>
          <cell r="D2621">
            <v>12.662649999999999</v>
          </cell>
          <cell r="E2621">
            <v>33.112250000000003</v>
          </cell>
          <cell r="F2621">
            <v>43.818200000000004</v>
          </cell>
          <cell r="G2621">
            <v>26.087250000000001</v>
          </cell>
          <cell r="H2621">
            <v>20.366500000000002</v>
          </cell>
          <cell r="I2621">
            <v>18.615450000000003</v>
          </cell>
          <cell r="J2621">
            <v>47.983000000000004</v>
          </cell>
          <cell r="K2621">
            <v>28.053800000000003</v>
          </cell>
        </row>
        <row r="2622">
          <cell r="A2622" t="str">
            <v>NEMVEDRAFT_v1g201216</v>
          </cell>
          <cell r="B2622" t="str">
            <v>protein</v>
          </cell>
          <cell r="C2622">
            <v>7.0752300000000001E-3</v>
          </cell>
          <cell r="D2622">
            <v>10.240205</v>
          </cell>
          <cell r="E2622">
            <v>2.6615000000000002</v>
          </cell>
          <cell r="F2622">
            <v>1.5553349999999999</v>
          </cell>
          <cell r="G2622">
            <v>1.48516</v>
          </cell>
          <cell r="H2622">
            <v>8.3408599999999993</v>
          </cell>
          <cell r="I2622">
            <v>1</v>
          </cell>
          <cell r="J2622">
            <v>3.8468865000000001</v>
          </cell>
          <cell r="K2622">
            <v>5.4318499999999998</v>
          </cell>
        </row>
        <row r="2623">
          <cell r="A2623" t="str">
            <v>NEMVEDRAFT_v1g41172</v>
          </cell>
          <cell r="B2623" t="str">
            <v>--</v>
          </cell>
          <cell r="C2623">
            <v>7.0998199999999997E-3</v>
          </cell>
          <cell r="D2623">
            <v>129.99250000000001</v>
          </cell>
          <cell r="E2623">
            <v>119.73599999999999</v>
          </cell>
          <cell r="F2623">
            <v>55.674399999999999</v>
          </cell>
          <cell r="G2623">
            <v>44.296149999999997</v>
          </cell>
          <cell r="H2623">
            <v>80.2941</v>
          </cell>
          <cell r="I2623">
            <v>109.51294999999999</v>
          </cell>
          <cell r="J2623">
            <v>53.423749999999998</v>
          </cell>
          <cell r="K2623">
            <v>76.9405</v>
          </cell>
        </row>
        <row r="2624">
          <cell r="A2624" t="str">
            <v>NEMVEDRAFT_v1g210501</v>
          </cell>
          <cell r="B2624" t="str">
            <v>substance-k receptor</v>
          </cell>
          <cell r="C2624">
            <v>7.1043599999999997E-3</v>
          </cell>
          <cell r="D2624">
            <v>7.4433249999999997</v>
          </cell>
          <cell r="E2624">
            <v>43.045900000000003</v>
          </cell>
          <cell r="F2624">
            <v>24.939149999999998</v>
          </cell>
          <cell r="G2624">
            <v>23.374650000000003</v>
          </cell>
          <cell r="H2624">
            <v>8.0479050000000001</v>
          </cell>
          <cell r="I2624">
            <v>13.686195000000001</v>
          </cell>
          <cell r="J2624">
            <v>16.866865000000001</v>
          </cell>
          <cell r="K2624">
            <v>15.2049</v>
          </cell>
        </row>
        <row r="2625">
          <cell r="A2625" t="str">
            <v>NEMVEDRAFT_v1g216340</v>
          </cell>
          <cell r="B2625" t="str">
            <v>protein</v>
          </cell>
          <cell r="C2625">
            <v>7.1047999999999997E-3</v>
          </cell>
          <cell r="D2625">
            <v>19.203700000000001</v>
          </cell>
          <cell r="E2625">
            <v>8.0158199999999997</v>
          </cell>
          <cell r="F2625">
            <v>6.7775850000000002</v>
          </cell>
          <cell r="G2625">
            <v>7.4904499999999992</v>
          </cell>
          <cell r="H2625">
            <v>26.049399999999999</v>
          </cell>
          <cell r="I2625">
            <v>6.8125900000000001</v>
          </cell>
          <cell r="J2625">
            <v>9.295494999999999</v>
          </cell>
          <cell r="K2625">
            <v>15.279700000000002</v>
          </cell>
        </row>
        <row r="2626">
          <cell r="A2626" t="str">
            <v>NEMVEDRAFT_v1g244073</v>
          </cell>
          <cell r="B2626" t="str">
            <v>predicted protein</v>
          </cell>
          <cell r="C2626">
            <v>7.1138399999999997E-3</v>
          </cell>
          <cell r="D2626">
            <v>27.9892</v>
          </cell>
          <cell r="E2626">
            <v>62.889749999999999</v>
          </cell>
          <cell r="F2626">
            <v>46.008049999999997</v>
          </cell>
          <cell r="G2626">
            <v>53.658799999999999</v>
          </cell>
          <cell r="H2626">
            <v>21.704749999999997</v>
          </cell>
          <cell r="I2626">
            <v>68.864149999999995</v>
          </cell>
          <cell r="J2626">
            <v>52.926299999999998</v>
          </cell>
          <cell r="K2626">
            <v>30.3599</v>
          </cell>
        </row>
        <row r="2627">
          <cell r="A2627" t="str">
            <v>NEMVEDRAFT_v1g97730</v>
          </cell>
          <cell r="B2627" t="str">
            <v>UPF0443 protein v1g97730</v>
          </cell>
          <cell r="C2627">
            <v>7.1138399999999997E-3</v>
          </cell>
          <cell r="D2627">
            <v>10.87856</v>
          </cell>
          <cell r="E2627">
            <v>15.2254</v>
          </cell>
          <cell r="F2627">
            <v>1.5553349999999999</v>
          </cell>
          <cell r="G2627">
            <v>3.0349699999999999</v>
          </cell>
          <cell r="H2627">
            <v>5.6828800000000008</v>
          </cell>
          <cell r="I2627">
            <v>8.6523199999999996</v>
          </cell>
          <cell r="J2627">
            <v>2.9743500000000003</v>
          </cell>
          <cell r="K2627">
            <v>6.6971349999999994</v>
          </cell>
        </row>
        <row r="2628">
          <cell r="A2628" t="str">
            <v>NEMVEDRAFT_v1g165493</v>
          </cell>
          <cell r="B2628" t="str">
            <v>Proteasome subunit alpha type</v>
          </cell>
          <cell r="C2628">
            <v>7.1442500000000004E-3</v>
          </cell>
          <cell r="D2628">
            <v>140.58449999999999</v>
          </cell>
          <cell r="E2628">
            <v>269.524</v>
          </cell>
          <cell r="F2628">
            <v>393.03549999999996</v>
          </cell>
          <cell r="G2628">
            <v>391.55949999999996</v>
          </cell>
          <cell r="H2628">
            <v>185.93799999999999</v>
          </cell>
          <cell r="I2628">
            <v>423.88900000000001</v>
          </cell>
          <cell r="J2628">
            <v>284.25599999999997</v>
          </cell>
          <cell r="K2628">
            <v>296.923</v>
          </cell>
        </row>
        <row r="2629">
          <cell r="A2629" t="str">
            <v>NEMVEDRAFT_v1g199159</v>
          </cell>
          <cell r="B2629" t="str">
            <v>predicted protein</v>
          </cell>
          <cell r="C2629">
            <v>7.1442500000000004E-3</v>
          </cell>
          <cell r="D2629">
            <v>3.347245</v>
          </cell>
          <cell r="E2629">
            <v>8.6968549999999993</v>
          </cell>
          <cell r="F2629">
            <v>21.6251</v>
          </cell>
          <cell r="G2629">
            <v>14.722300000000001</v>
          </cell>
          <cell r="H2629">
            <v>5.3344500000000004</v>
          </cell>
          <cell r="I2629">
            <v>6.8213100000000004</v>
          </cell>
          <cell r="J2629">
            <v>9.4178950000000015</v>
          </cell>
          <cell r="K2629">
            <v>16.915749999999999</v>
          </cell>
        </row>
        <row r="2630">
          <cell r="A2630" t="str">
            <v>NEMVEDRAFT_v1g213337</v>
          </cell>
          <cell r="B2630" t="str">
            <v>zinc finger -60</v>
          </cell>
          <cell r="C2630">
            <v>7.1722499999999998E-3</v>
          </cell>
          <cell r="D2630">
            <v>62.871399999999994</v>
          </cell>
          <cell r="E2630">
            <v>112.20570000000001</v>
          </cell>
          <cell r="F2630">
            <v>231.91399999999999</v>
          </cell>
          <cell r="G2630">
            <v>139.73349999999999</v>
          </cell>
          <cell r="H2630">
            <v>103.7749</v>
          </cell>
          <cell r="I2630">
            <v>131.51400000000001</v>
          </cell>
          <cell r="J2630">
            <v>158.8485</v>
          </cell>
          <cell r="K2630">
            <v>105.119</v>
          </cell>
        </row>
        <row r="2631">
          <cell r="A2631" t="str">
            <v>NEMVEDRAFT_v1g211835</v>
          </cell>
          <cell r="B2631" t="str">
            <v>coiled-coil domain-containing protein 176</v>
          </cell>
          <cell r="C2631">
            <v>7.1949099999999997E-3</v>
          </cell>
          <cell r="D2631">
            <v>63.728650000000002</v>
          </cell>
          <cell r="E2631">
            <v>46.701549999999997</v>
          </cell>
          <cell r="F2631">
            <v>61.890900000000002</v>
          </cell>
          <cell r="G2631">
            <v>33.900100000000002</v>
          </cell>
          <cell r="H2631">
            <v>53.658900000000003</v>
          </cell>
          <cell r="I2631">
            <v>117.43004999999999</v>
          </cell>
          <cell r="J2631">
            <v>50.428399999999996</v>
          </cell>
          <cell r="K2631">
            <v>25.993749999999999</v>
          </cell>
        </row>
        <row r="2632">
          <cell r="A2632" t="str">
            <v>NEMVEDRAFT_v1g83376</v>
          </cell>
          <cell r="B2632" t="str">
            <v>rna polymerase ii-associated protein 1</v>
          </cell>
          <cell r="C2632">
            <v>7.2168500000000003E-3</v>
          </cell>
          <cell r="D2632">
            <v>49.439400000000006</v>
          </cell>
          <cell r="E2632">
            <v>57.222300000000004</v>
          </cell>
          <cell r="F2632">
            <v>125.32939999999999</v>
          </cell>
          <cell r="G2632">
            <v>124.108</v>
          </cell>
          <cell r="H2632">
            <v>61.265900000000002</v>
          </cell>
          <cell r="I2632">
            <v>70.677700000000002</v>
          </cell>
          <cell r="J2632">
            <v>101.4015</v>
          </cell>
          <cell r="K2632">
            <v>96.115800000000007</v>
          </cell>
        </row>
        <row r="2633">
          <cell r="A2633" t="str">
            <v>NEMVEDRAFT_v1g112980</v>
          </cell>
          <cell r="B2633" t="str">
            <v>cupin 2 conserved barrel domain protein</v>
          </cell>
          <cell r="C2633">
            <v>7.2168500000000003E-3</v>
          </cell>
          <cell r="D2633">
            <v>115.25909999999999</v>
          </cell>
          <cell r="E2633">
            <v>47.844449999999995</v>
          </cell>
          <cell r="F2633">
            <v>38.321300000000001</v>
          </cell>
          <cell r="G2633">
            <v>44.166849999999997</v>
          </cell>
          <cell r="H2633">
            <v>62.641100000000002</v>
          </cell>
          <cell r="I2633">
            <v>62.685100000000006</v>
          </cell>
          <cell r="J2633">
            <v>39.510249999999999</v>
          </cell>
          <cell r="K2633">
            <v>38.692999999999998</v>
          </cell>
        </row>
        <row r="2634">
          <cell r="A2634" t="str">
            <v>NEMVEDRAFT_v1g197766</v>
          </cell>
          <cell r="B2634" t="str">
            <v>protein</v>
          </cell>
          <cell r="C2634">
            <v>7.2637500000000002E-3</v>
          </cell>
          <cell r="D2634">
            <v>19.20166</v>
          </cell>
          <cell r="E2634">
            <v>39.734700000000004</v>
          </cell>
          <cell r="F2634">
            <v>15.254249999999999</v>
          </cell>
          <cell r="G2634">
            <v>8.846309999999999</v>
          </cell>
          <cell r="H2634">
            <v>11.42123</v>
          </cell>
          <cell r="I2634">
            <v>19.830350000000003</v>
          </cell>
          <cell r="J2634">
            <v>4.0890699999999995</v>
          </cell>
          <cell r="K2634">
            <v>17.6357</v>
          </cell>
        </row>
        <row r="2635">
          <cell r="A2635" t="str">
            <v>NEMVEDRAFT_v1g184098</v>
          </cell>
          <cell r="B2635" t="str">
            <v>tropomyosin 3</v>
          </cell>
          <cell r="C2635">
            <v>7.2657299999999998E-3</v>
          </cell>
          <cell r="D2635">
            <v>493.91550000000001</v>
          </cell>
          <cell r="E2635">
            <v>1116.807</v>
          </cell>
          <cell r="F2635">
            <v>513.88850000000002</v>
          </cell>
          <cell r="G2635">
            <v>554.21399999999994</v>
          </cell>
          <cell r="H2635">
            <v>385.5625</v>
          </cell>
          <cell r="I2635">
            <v>824.45150000000001</v>
          </cell>
          <cell r="J2635">
            <v>774.79300000000001</v>
          </cell>
          <cell r="K2635">
            <v>660.10149999999999</v>
          </cell>
        </row>
        <row r="2636">
          <cell r="A2636" t="str">
            <v>NEMVEDRAFT_v1g137828</v>
          </cell>
          <cell r="B2636" t="str">
            <v>histone-lysine n-methyltransferase mll</v>
          </cell>
          <cell r="C2636">
            <v>7.26963E-3</v>
          </cell>
          <cell r="D2636">
            <v>0.96239549999999996</v>
          </cell>
          <cell r="E2636">
            <v>3.9296350000000002</v>
          </cell>
          <cell r="F2636">
            <v>1</v>
          </cell>
          <cell r="G2636">
            <v>1.274905</v>
          </cell>
          <cell r="H2636">
            <v>1.15987</v>
          </cell>
          <cell r="I2636">
            <v>3.09822</v>
          </cell>
          <cell r="J2636">
            <v>1</v>
          </cell>
          <cell r="K2636">
            <v>1</v>
          </cell>
        </row>
        <row r="2637">
          <cell r="A2637" t="str">
            <v>NEMVEDRAFT_v1g157985</v>
          </cell>
          <cell r="B2637" t="str">
            <v>Coronin</v>
          </cell>
          <cell r="C2637">
            <v>7.26963E-3</v>
          </cell>
          <cell r="D2637">
            <v>1675.58</v>
          </cell>
          <cell r="E2637">
            <v>1118.8325</v>
          </cell>
          <cell r="F2637">
            <v>730.21250000000009</v>
          </cell>
          <cell r="G2637">
            <v>842.33799999999997</v>
          </cell>
          <cell r="H2637">
            <v>1406.675</v>
          </cell>
          <cell r="I2637">
            <v>957.875</v>
          </cell>
          <cell r="J2637">
            <v>722.1434999999999</v>
          </cell>
          <cell r="K2637">
            <v>907.39650000000006</v>
          </cell>
        </row>
        <row r="2638">
          <cell r="A2638" t="str">
            <v>NEMVEDRAFT_v1g12640</v>
          </cell>
          <cell r="B2638" t="str">
            <v>fch domain only protein 2</v>
          </cell>
          <cell r="C2638">
            <v>7.2961500000000004E-3</v>
          </cell>
          <cell r="D2638">
            <v>10.52666</v>
          </cell>
          <cell r="E2638">
            <v>26.489799999999999</v>
          </cell>
          <cell r="F2638">
            <v>29.808499999999999</v>
          </cell>
          <cell r="G2638">
            <v>24.92445</v>
          </cell>
          <cell r="H2638">
            <v>8.0479050000000001</v>
          </cell>
          <cell r="I2638">
            <v>15.4998</v>
          </cell>
          <cell r="J2638">
            <v>32.869050000000001</v>
          </cell>
          <cell r="K2638">
            <v>24.952950000000001</v>
          </cell>
        </row>
        <row r="2639">
          <cell r="A2639" t="str">
            <v>NEMVEDRAFT_v1g241105</v>
          </cell>
          <cell r="B2639" t="str">
            <v>copine-8</v>
          </cell>
          <cell r="C2639">
            <v>7.2962000000000001E-3</v>
          </cell>
          <cell r="D2639">
            <v>189.47750000000002</v>
          </cell>
          <cell r="E2639">
            <v>85.692599999999999</v>
          </cell>
          <cell r="F2639">
            <v>92.212500000000006</v>
          </cell>
          <cell r="G2639">
            <v>120.042</v>
          </cell>
          <cell r="H2639">
            <v>168.96600000000001</v>
          </cell>
          <cell r="I2639">
            <v>79.399799999999999</v>
          </cell>
          <cell r="J2639">
            <v>93.074749999999995</v>
          </cell>
          <cell r="K2639">
            <v>110.35505000000001</v>
          </cell>
        </row>
        <row r="2640">
          <cell r="A2640" t="str">
            <v>NEMVEDRAFT_v1g124935</v>
          </cell>
          <cell r="B2640" t="str">
            <v>protein</v>
          </cell>
          <cell r="C2640">
            <v>7.2962000000000001E-3</v>
          </cell>
          <cell r="D2640">
            <v>27.483849999999997</v>
          </cell>
          <cell r="E2640">
            <v>13.338850000000001</v>
          </cell>
          <cell r="F2640">
            <v>7.2742050000000003</v>
          </cell>
          <cell r="G2640">
            <v>6.6508950000000002</v>
          </cell>
          <cell r="H2640">
            <v>26.453299999999999</v>
          </cell>
          <cell r="I2640">
            <v>14.927254999999999</v>
          </cell>
          <cell r="J2640">
            <v>10.785264999999999</v>
          </cell>
          <cell r="K2640">
            <v>19.571000000000002</v>
          </cell>
        </row>
        <row r="2641">
          <cell r="A2641" t="str">
            <v>NEMVEDRAFT_v1g124644</v>
          </cell>
          <cell r="B2641" t="str">
            <v>protein</v>
          </cell>
          <cell r="C2641">
            <v>7.3068300000000003E-3</v>
          </cell>
          <cell r="D2641">
            <v>10787.465</v>
          </cell>
          <cell r="E2641">
            <v>3965.8249999999998</v>
          </cell>
          <cell r="F2641">
            <v>5181.8249999999998</v>
          </cell>
          <cell r="G2641">
            <v>3243.25</v>
          </cell>
          <cell r="H2641">
            <v>4984.0549999999994</v>
          </cell>
          <cell r="I2641">
            <v>3283.01</v>
          </cell>
          <cell r="J2641">
            <v>692.6345</v>
          </cell>
          <cell r="K2641">
            <v>1680.0954999999999</v>
          </cell>
        </row>
        <row r="2642">
          <cell r="A2642" t="str">
            <v>NEMVEDRAFT_v1g125111</v>
          </cell>
          <cell r="B2642" t="str">
            <v>medium-chain specific acyl- mitochondrial</v>
          </cell>
          <cell r="C2642">
            <v>7.3193700000000004E-3</v>
          </cell>
          <cell r="D2642">
            <v>7833.35</v>
          </cell>
          <cell r="E2642">
            <v>6856.2350000000006</v>
          </cell>
          <cell r="F2642">
            <v>5037.1299999999992</v>
          </cell>
          <cell r="G2642">
            <v>4457.67</v>
          </cell>
          <cell r="H2642">
            <v>6138.9549999999999</v>
          </cell>
          <cell r="I2642">
            <v>8237.3450000000012</v>
          </cell>
          <cell r="J2642">
            <v>4006.7049999999999</v>
          </cell>
          <cell r="K2642">
            <v>3404.66</v>
          </cell>
        </row>
        <row r="2643">
          <cell r="A2643" t="str">
            <v>NEMVEDRAFT_v1g97230</v>
          </cell>
          <cell r="B2643" t="str">
            <v>transmembrane protein 79-like</v>
          </cell>
          <cell r="C2643">
            <v>7.3272800000000003E-3</v>
          </cell>
          <cell r="D2643">
            <v>184.93549999999999</v>
          </cell>
          <cell r="E2643">
            <v>104.00995</v>
          </cell>
          <cell r="F2643">
            <v>69.834699999999998</v>
          </cell>
          <cell r="G2643">
            <v>80.133049999999997</v>
          </cell>
          <cell r="H2643">
            <v>127.48099999999999</v>
          </cell>
          <cell r="I2643">
            <v>104.8279</v>
          </cell>
          <cell r="J2643">
            <v>73.840299999999999</v>
          </cell>
          <cell r="K2643">
            <v>76.541449999999998</v>
          </cell>
        </row>
        <row r="2644">
          <cell r="A2644" t="str">
            <v>NEMVEDRAFT_v1g247258</v>
          </cell>
          <cell r="B2644" t="str">
            <v>actin filament-associated protein 1-like</v>
          </cell>
          <cell r="C2644">
            <v>7.3272800000000003E-3</v>
          </cell>
          <cell r="D2644">
            <v>138.035</v>
          </cell>
          <cell r="E2644">
            <v>431.78200000000004</v>
          </cell>
          <cell r="F2644">
            <v>358.94550000000004</v>
          </cell>
          <cell r="G2644">
            <v>235.10849999999999</v>
          </cell>
          <cell r="H2644">
            <v>147.995</v>
          </cell>
          <cell r="I2644">
            <v>243.11099999999999</v>
          </cell>
          <cell r="J2644">
            <v>198.74</v>
          </cell>
          <cell r="K2644">
            <v>199.6275</v>
          </cell>
        </row>
        <row r="2645">
          <cell r="A2645" t="str">
            <v>NEMVEDRAFT_v1g244257</v>
          </cell>
          <cell r="B2645" t="str">
            <v>kinetochore protein ndc80 homolog</v>
          </cell>
          <cell r="C2645">
            <v>7.3394899999999997E-3</v>
          </cell>
          <cell r="D2645">
            <v>85.156350000000003</v>
          </cell>
          <cell r="E2645">
            <v>33.362700000000004</v>
          </cell>
          <cell r="F2645">
            <v>71.976600000000005</v>
          </cell>
          <cell r="G2645">
            <v>123.9785</v>
          </cell>
          <cell r="H2645">
            <v>162.38300000000001</v>
          </cell>
          <cell r="I2645">
            <v>76.55449999999999</v>
          </cell>
          <cell r="J2645">
            <v>68.774599999999992</v>
          </cell>
          <cell r="K2645">
            <v>80.387149999999991</v>
          </cell>
        </row>
        <row r="2646">
          <cell r="A2646" t="str">
            <v>NEMVEDRAFT_v1g200084</v>
          </cell>
          <cell r="B2646" t="str">
            <v>tetraspanin-33</v>
          </cell>
          <cell r="C2646">
            <v>7.35054E-3</v>
          </cell>
          <cell r="D2646">
            <v>20.128499999999999</v>
          </cell>
          <cell r="E2646">
            <v>8.7594650000000005</v>
          </cell>
          <cell r="F2646">
            <v>10.69576</v>
          </cell>
          <cell r="G2646">
            <v>5.9406400000000001</v>
          </cell>
          <cell r="H2646">
            <v>20.384999999999998</v>
          </cell>
          <cell r="I2646">
            <v>3.0894999999999997</v>
          </cell>
          <cell r="J2646">
            <v>11.52495</v>
          </cell>
          <cell r="K2646">
            <v>7.9623950000000008</v>
          </cell>
        </row>
        <row r="2647">
          <cell r="A2647" t="str">
            <v>NEMVEDRAFT_v1g243040</v>
          </cell>
          <cell r="B2647" t="str">
            <v>protocadherin fat 4</v>
          </cell>
          <cell r="C2647">
            <v>7.3669900000000003E-3</v>
          </cell>
          <cell r="D2647">
            <v>167.85149999999999</v>
          </cell>
          <cell r="E2647">
            <v>76.964400000000012</v>
          </cell>
          <cell r="F2647">
            <v>94.084599999999995</v>
          </cell>
          <cell r="G2647">
            <v>103.89939999999999</v>
          </cell>
          <cell r="H2647">
            <v>194.923</v>
          </cell>
          <cell r="I2647">
            <v>52.608699999999999</v>
          </cell>
          <cell r="J2647">
            <v>112.56684999999999</v>
          </cell>
          <cell r="K2647">
            <v>168.4975</v>
          </cell>
        </row>
        <row r="2648">
          <cell r="A2648" t="str">
            <v>NEMVEDRAFT_v1g192342</v>
          </cell>
          <cell r="B2648" t="str">
            <v>predicted protein</v>
          </cell>
          <cell r="C2648">
            <v>7.3690300000000004E-3</v>
          </cell>
          <cell r="D2648">
            <v>173.32849999999999</v>
          </cell>
          <cell r="E2648">
            <v>284.06849999999997</v>
          </cell>
          <cell r="F2648">
            <v>261.41800000000001</v>
          </cell>
          <cell r="G2648">
            <v>327.57</v>
          </cell>
          <cell r="H2648">
            <v>125.6645</v>
          </cell>
          <cell r="I2648">
            <v>316.96550000000002</v>
          </cell>
          <cell r="J2648">
            <v>187.21199999999999</v>
          </cell>
          <cell r="K2648">
            <v>303.02499999999998</v>
          </cell>
        </row>
        <row r="2649">
          <cell r="A2649" t="str">
            <v>NEMVEDRAFT_v1g239871</v>
          </cell>
          <cell r="B2649" t="str">
            <v>protein</v>
          </cell>
          <cell r="C2649">
            <v>7.3713499999999996E-3</v>
          </cell>
          <cell r="D2649">
            <v>4858.7299999999996</v>
          </cell>
          <cell r="E2649">
            <v>1353.46</v>
          </cell>
          <cell r="F2649">
            <v>1003.326</v>
          </cell>
          <cell r="G2649">
            <v>406.351</v>
          </cell>
          <cell r="H2649">
            <v>2407.0045</v>
          </cell>
          <cell r="I2649">
            <v>618.86699999999996</v>
          </cell>
          <cell r="J2649">
            <v>325.56349999999998</v>
          </cell>
          <cell r="K2649">
            <v>691.1105</v>
          </cell>
        </row>
        <row r="2650">
          <cell r="A2650" t="str">
            <v>NEMVEDRAFT_v1g139276</v>
          </cell>
          <cell r="B2650" t="str">
            <v>neurogenic locus notch protein partial</v>
          </cell>
          <cell r="C2650">
            <v>7.3744300000000004E-3</v>
          </cell>
          <cell r="D2650">
            <v>53.206050000000005</v>
          </cell>
          <cell r="E2650">
            <v>25.996650000000002</v>
          </cell>
          <cell r="F2650">
            <v>32.069649999999996</v>
          </cell>
          <cell r="G2650">
            <v>40.034649999999999</v>
          </cell>
          <cell r="H2650">
            <v>66.489350000000002</v>
          </cell>
          <cell r="I2650">
            <v>19.205500000000001</v>
          </cell>
          <cell r="J2650">
            <v>45.011299999999999</v>
          </cell>
          <cell r="K2650">
            <v>65.930550000000011</v>
          </cell>
        </row>
        <row r="2651">
          <cell r="A2651" t="str">
            <v>NEMVEDRAFT_v1g218086</v>
          </cell>
          <cell r="B2651" t="str">
            <v>rna-directed dna polymerase from mobile element jockey-like</v>
          </cell>
          <cell r="C2651">
            <v>7.3798099999999997E-3</v>
          </cell>
          <cell r="D2651">
            <v>15.525</v>
          </cell>
          <cell r="E2651">
            <v>25.346899999999998</v>
          </cell>
          <cell r="F2651">
            <v>20.3689</v>
          </cell>
          <cell r="G2651">
            <v>30.929750000000002</v>
          </cell>
          <cell r="H2651">
            <v>9.3676500000000011</v>
          </cell>
          <cell r="I2651">
            <v>50.274799999999999</v>
          </cell>
          <cell r="J2651">
            <v>23.654049999999998</v>
          </cell>
          <cell r="K2651">
            <v>10.788855</v>
          </cell>
        </row>
        <row r="2652">
          <cell r="A2652" t="str">
            <v>NEMVEDRAFT_v1g135118</v>
          </cell>
          <cell r="B2652" t="str">
            <v>endothelin-converting enzyme 1-like</v>
          </cell>
          <cell r="C2652">
            <v>7.3798099999999997E-3</v>
          </cell>
          <cell r="D2652">
            <v>20.656350000000003</v>
          </cell>
          <cell r="E2652">
            <v>11.29575</v>
          </cell>
          <cell r="F2652">
            <v>7.0767300000000004</v>
          </cell>
          <cell r="G2652">
            <v>12.010580000000001</v>
          </cell>
          <cell r="H2652">
            <v>18.038449999999997</v>
          </cell>
          <cell r="I2652">
            <v>5.6064299999999996</v>
          </cell>
          <cell r="J2652">
            <v>4.0916949999999996</v>
          </cell>
          <cell r="K2652">
            <v>9.7231500000000004</v>
          </cell>
        </row>
        <row r="2653">
          <cell r="A2653" t="str">
            <v>NEMVEDRAFT_v1g248044</v>
          </cell>
          <cell r="B2653" t="str">
            <v>predicted protein</v>
          </cell>
          <cell r="C2653">
            <v>7.3931099999999996E-3</v>
          </cell>
          <cell r="D2653">
            <v>678.82650000000001</v>
          </cell>
          <cell r="E2653">
            <v>790.2</v>
          </cell>
          <cell r="F2653">
            <v>386.70400000000001</v>
          </cell>
          <cell r="G2653">
            <v>529.42250000000001</v>
          </cell>
          <cell r="H2653">
            <v>430.61349999999999</v>
          </cell>
          <cell r="I2653">
            <v>992.90699999999993</v>
          </cell>
          <cell r="J2653">
            <v>421.09249999999997</v>
          </cell>
          <cell r="K2653">
            <v>661.78700000000003</v>
          </cell>
        </row>
        <row r="2654">
          <cell r="A2654" t="str">
            <v>NEMVEDRAFT_v1g230469</v>
          </cell>
          <cell r="B2654" t="str">
            <v>aurora kinase a</v>
          </cell>
          <cell r="C2654">
            <v>7.4399599999999998E-3</v>
          </cell>
          <cell r="D2654">
            <v>21.294699999999999</v>
          </cell>
          <cell r="E2654">
            <v>10.48944</v>
          </cell>
          <cell r="F2654">
            <v>29.353899999999999</v>
          </cell>
          <cell r="G2654">
            <v>53.917400000000001</v>
          </cell>
          <cell r="H2654">
            <v>71.493899999999996</v>
          </cell>
          <cell r="I2654">
            <v>28.058295000000001</v>
          </cell>
          <cell r="J2654">
            <v>26.76915</v>
          </cell>
          <cell r="K2654">
            <v>42.463900000000002</v>
          </cell>
        </row>
        <row r="2655">
          <cell r="A2655" t="str">
            <v>NEMVEDRAFT_v1g23068</v>
          </cell>
          <cell r="B2655" t="str">
            <v>--</v>
          </cell>
          <cell r="C2655">
            <v>7.4547499999999996E-3</v>
          </cell>
          <cell r="D2655">
            <v>4.8449100000000005</v>
          </cell>
          <cell r="E2655">
            <v>3.9922550000000001</v>
          </cell>
          <cell r="F2655">
            <v>1</v>
          </cell>
          <cell r="G2655">
            <v>2.260065</v>
          </cell>
          <cell r="H2655">
            <v>3.3733250000000004</v>
          </cell>
          <cell r="I2655">
            <v>3.11565</v>
          </cell>
          <cell r="J2655">
            <v>0.74742600000000003</v>
          </cell>
          <cell r="K2655">
            <v>2.3605049999999999</v>
          </cell>
        </row>
        <row r="2656">
          <cell r="A2656" t="str">
            <v>NEMVEDRAFT_v1g67575</v>
          </cell>
          <cell r="B2656" t="str">
            <v>--</v>
          </cell>
          <cell r="C2656">
            <v>7.4930999999999999E-3</v>
          </cell>
          <cell r="D2656">
            <v>6.6720000000000006</v>
          </cell>
          <cell r="E2656">
            <v>10.739955</v>
          </cell>
          <cell r="F2656">
            <v>10.689859999999999</v>
          </cell>
          <cell r="G2656">
            <v>5.8113399999999995</v>
          </cell>
          <cell r="H2656">
            <v>1.0083009999999999</v>
          </cell>
          <cell r="I2656">
            <v>15.48235</v>
          </cell>
          <cell r="J2656">
            <v>6.1961250000000003</v>
          </cell>
          <cell r="K2656">
            <v>1.215395</v>
          </cell>
        </row>
        <row r="2657">
          <cell r="A2657" t="str">
            <v>NEMVEDRAFT_v1g192701</v>
          </cell>
          <cell r="B2657" t="str">
            <v>cell division cycle protein 20 homolog</v>
          </cell>
          <cell r="C2657">
            <v>7.5233699999999997E-3</v>
          </cell>
          <cell r="D2657">
            <v>18.321849999999998</v>
          </cell>
          <cell r="E2657">
            <v>12.039394999999999</v>
          </cell>
          <cell r="F2657">
            <v>32.01</v>
          </cell>
          <cell r="G2657">
            <v>89.108800000000002</v>
          </cell>
          <cell r="H2657">
            <v>72.298749999999998</v>
          </cell>
          <cell r="I2657">
            <v>38.611400000000003</v>
          </cell>
          <cell r="J2657">
            <v>33.954999999999998</v>
          </cell>
          <cell r="K2657">
            <v>43.109049999999996</v>
          </cell>
        </row>
        <row r="2658">
          <cell r="A2658" t="str">
            <v>NEMVEDRAFT_v1g90374</v>
          </cell>
          <cell r="B2658" t="str">
            <v>lipoamide acyltransferase component of branched-chain alpha-keto acid dehydrogenase mitochondrial</v>
          </cell>
          <cell r="C2658">
            <v>7.5320300000000003E-3</v>
          </cell>
          <cell r="D2658">
            <v>67.38685000000001</v>
          </cell>
          <cell r="E2658">
            <v>134.899</v>
          </cell>
          <cell r="F2658">
            <v>184.69</v>
          </cell>
          <cell r="G2658">
            <v>170.27699999999999</v>
          </cell>
          <cell r="H2658">
            <v>95.270700000000005</v>
          </cell>
          <cell r="I2658">
            <v>166.202</v>
          </cell>
          <cell r="J2658">
            <v>179.37299999999999</v>
          </cell>
          <cell r="K2658">
            <v>157.99799999999999</v>
          </cell>
        </row>
        <row r="2659">
          <cell r="A2659" t="str">
            <v>EMNVEG_gw.45.46.1</v>
          </cell>
          <cell r="B2659" t="str">
            <v>--</v>
          </cell>
          <cell r="C2659">
            <v>7.5330900000000001E-3</v>
          </cell>
          <cell r="D2659">
            <v>9.2049300000000009</v>
          </cell>
          <cell r="E2659">
            <v>3.9051550000000002</v>
          </cell>
          <cell r="F2659">
            <v>7.579205</v>
          </cell>
          <cell r="G2659">
            <v>32.867449999999998</v>
          </cell>
          <cell r="H2659">
            <v>29.660149999999998</v>
          </cell>
          <cell r="I2659">
            <v>11.239004999999999</v>
          </cell>
          <cell r="J2659">
            <v>9.1678350000000002</v>
          </cell>
          <cell r="K2659">
            <v>15.7502</v>
          </cell>
        </row>
        <row r="2660">
          <cell r="A2660" t="str">
            <v>NEMVEDRAFT_v1g94626</v>
          </cell>
          <cell r="B2660" t="str">
            <v>leucine-rich repeat-containing protein 43-like</v>
          </cell>
          <cell r="C2660">
            <v>7.5346800000000002E-3</v>
          </cell>
          <cell r="D2660">
            <v>62.167499999999997</v>
          </cell>
          <cell r="E2660">
            <v>30.669899999999998</v>
          </cell>
          <cell r="F2660">
            <v>48.574200000000005</v>
          </cell>
          <cell r="G2660">
            <v>28.347349999999999</v>
          </cell>
          <cell r="H2660">
            <v>77.654650000000004</v>
          </cell>
          <cell r="I2660">
            <v>59.005600000000001</v>
          </cell>
          <cell r="J2660">
            <v>51.556250000000006</v>
          </cell>
          <cell r="K2660">
            <v>22.992699999999999</v>
          </cell>
        </row>
        <row r="2661">
          <cell r="A2661" t="str">
            <v>NEMVEDRAFT_v1g98450</v>
          </cell>
          <cell r="B2661" t="str">
            <v>transcription factor hes-1</v>
          </cell>
          <cell r="C2661">
            <v>7.5370599999999999E-3</v>
          </cell>
          <cell r="D2661">
            <v>210.80699999999999</v>
          </cell>
          <cell r="E2661">
            <v>338.31650000000002</v>
          </cell>
          <cell r="F2661">
            <v>361.7355</v>
          </cell>
          <cell r="G2661">
            <v>326.0865</v>
          </cell>
          <cell r="H2661">
            <v>153.142</v>
          </cell>
          <cell r="I2661">
            <v>342.04750000000001</v>
          </cell>
          <cell r="J2661">
            <v>408.91250000000002</v>
          </cell>
          <cell r="K2661">
            <v>432.89049999999997</v>
          </cell>
        </row>
        <row r="2662">
          <cell r="A2662" t="str">
            <v>NEMVEDRAFT_v1g24914</v>
          </cell>
          <cell r="B2662" t="str">
            <v>protein</v>
          </cell>
          <cell r="C2662">
            <v>7.6057399999999997E-3</v>
          </cell>
          <cell r="D2662">
            <v>32.2408</v>
          </cell>
          <cell r="E2662">
            <v>37.198450000000001</v>
          </cell>
          <cell r="F2662">
            <v>51.176500000000004</v>
          </cell>
          <cell r="G2662">
            <v>74.969149999999999</v>
          </cell>
          <cell r="H2662">
            <v>27.13165</v>
          </cell>
          <cell r="I2662">
            <v>16.16825</v>
          </cell>
          <cell r="J2662">
            <v>60.518599999999999</v>
          </cell>
          <cell r="K2662">
            <v>81.955299999999994</v>
          </cell>
        </row>
        <row r="2663">
          <cell r="A2663" t="str">
            <v>NEMVEDRAFT_v1g243693</v>
          </cell>
          <cell r="B2663" t="str">
            <v>protein</v>
          </cell>
          <cell r="C2663">
            <v>7.6350799999999998E-3</v>
          </cell>
          <cell r="D2663">
            <v>13.939350000000001</v>
          </cell>
          <cell r="E2663">
            <v>3.2799149999999999</v>
          </cell>
          <cell r="F2663">
            <v>1.806575</v>
          </cell>
          <cell r="G2663">
            <v>4.3908299999999993</v>
          </cell>
          <cell r="H2663">
            <v>9.3306700000000014</v>
          </cell>
          <cell r="I2663">
            <v>4.339245</v>
          </cell>
          <cell r="J2663">
            <v>2.9717250000000002</v>
          </cell>
          <cell r="K2663">
            <v>6.1518050000000004</v>
          </cell>
        </row>
        <row r="2664">
          <cell r="A2664" t="str">
            <v>NEMVEDRAFT_v1g241022</v>
          </cell>
          <cell r="B2664" t="str">
            <v>microtubule-associated tumor suppressor candidate 2-like</v>
          </cell>
          <cell r="C2664">
            <v>7.6362299999999999E-3</v>
          </cell>
          <cell r="D2664">
            <v>421.16999999999996</v>
          </cell>
          <cell r="E2664">
            <v>207.74599999999998</v>
          </cell>
          <cell r="F2664">
            <v>220.78899999999999</v>
          </cell>
          <cell r="G2664">
            <v>320.86450000000002</v>
          </cell>
          <cell r="H2664">
            <v>446.12299999999999</v>
          </cell>
          <cell r="I2664">
            <v>169.751</v>
          </cell>
          <cell r="J2664">
            <v>271.96800000000002</v>
          </cell>
          <cell r="K2664">
            <v>400.54499999999996</v>
          </cell>
        </row>
        <row r="2665">
          <cell r="A2665" t="str">
            <v>NEMVEDRAFT_v1g66369</v>
          </cell>
          <cell r="B2665" t="str">
            <v>--</v>
          </cell>
          <cell r="C2665">
            <v>7.6654100000000001E-3</v>
          </cell>
          <cell r="D2665">
            <v>3.347245</v>
          </cell>
          <cell r="E2665">
            <v>14.01985</v>
          </cell>
          <cell r="F2665">
            <v>11.383980000000001</v>
          </cell>
          <cell r="G2665">
            <v>6.6508950000000002</v>
          </cell>
          <cell r="H2665">
            <v>2.0165949999999997</v>
          </cell>
          <cell r="I2665">
            <v>11.204135000000001</v>
          </cell>
          <cell r="J2665">
            <v>4.2088549999999998</v>
          </cell>
          <cell r="K2665">
            <v>1.8106200000000001</v>
          </cell>
        </row>
        <row r="2666">
          <cell r="A2666" t="str">
            <v>NEMVEDRAFT_v1g11838</v>
          </cell>
          <cell r="B2666" t="str">
            <v>--</v>
          </cell>
          <cell r="C2666">
            <v>7.6923499999999997E-3</v>
          </cell>
          <cell r="D2666">
            <v>52.829650000000001</v>
          </cell>
          <cell r="E2666">
            <v>57.715499999999999</v>
          </cell>
          <cell r="F2666">
            <v>31.716750000000001</v>
          </cell>
          <cell r="G2666">
            <v>20.081949999999999</v>
          </cell>
          <cell r="H2666">
            <v>51.768799999999999</v>
          </cell>
          <cell r="I2666">
            <v>47.696849999999998</v>
          </cell>
          <cell r="J2666">
            <v>26.021599999999999</v>
          </cell>
          <cell r="K2666">
            <v>26.09355</v>
          </cell>
        </row>
        <row r="2667">
          <cell r="A2667" t="str">
            <v>NEMVEDRAFT_v1g69591</v>
          </cell>
          <cell r="B2667" t="str">
            <v>--</v>
          </cell>
          <cell r="C2667">
            <v>7.7160700000000002E-3</v>
          </cell>
          <cell r="D2667">
            <v>24.046599999999998</v>
          </cell>
          <cell r="E2667">
            <v>30.544649999999997</v>
          </cell>
          <cell r="F2667">
            <v>30.50845</v>
          </cell>
          <cell r="G2667">
            <v>22.148099999999999</v>
          </cell>
          <cell r="H2667">
            <v>3.6662750000000002</v>
          </cell>
          <cell r="I2667">
            <v>27.945</v>
          </cell>
          <cell r="J2667">
            <v>14.121649999999999</v>
          </cell>
          <cell r="K2667">
            <v>3.671125</v>
          </cell>
        </row>
        <row r="2668">
          <cell r="A2668" t="str">
            <v>NEMVEDRAFT_v1g174458</v>
          </cell>
          <cell r="B2668" t="str">
            <v>calumenin isoform 1</v>
          </cell>
          <cell r="C2668">
            <v>7.7240700000000004E-3</v>
          </cell>
          <cell r="D2668">
            <v>290.74799999999999</v>
          </cell>
          <cell r="E2668">
            <v>692.30399999999997</v>
          </cell>
          <cell r="F2668">
            <v>704.01850000000002</v>
          </cell>
          <cell r="G2668">
            <v>601.28649999999993</v>
          </cell>
          <cell r="H2668">
            <v>294.71749999999997</v>
          </cell>
          <cell r="I2668">
            <v>721.23350000000005</v>
          </cell>
          <cell r="J2668">
            <v>500.39850000000001</v>
          </cell>
          <cell r="K2668">
            <v>678.63200000000006</v>
          </cell>
        </row>
        <row r="2669">
          <cell r="A2669" t="str">
            <v>NEMVEDRAFT_v1g8445</v>
          </cell>
          <cell r="B2669" t="str">
            <v>kunitz-type proteinase inhibitor-like</v>
          </cell>
          <cell r="C2669">
            <v>7.7611599999999996E-3</v>
          </cell>
          <cell r="D2669">
            <v>149.3475</v>
          </cell>
          <cell r="E2669">
            <v>292.63249999999999</v>
          </cell>
          <cell r="F2669">
            <v>204.16849999999999</v>
          </cell>
          <cell r="G2669">
            <v>131.9195</v>
          </cell>
          <cell r="H2669">
            <v>112.8895</v>
          </cell>
          <cell r="I2669">
            <v>263.697</v>
          </cell>
          <cell r="J2669">
            <v>217.64600000000002</v>
          </cell>
          <cell r="K2669">
            <v>170.85000000000002</v>
          </cell>
        </row>
        <row r="2670">
          <cell r="A2670" t="str">
            <v>NEMVEDRAFT_v1g203955</v>
          </cell>
          <cell r="B2670" t="str">
            <v>predicted protein</v>
          </cell>
          <cell r="C2670">
            <v>7.7611599999999996E-3</v>
          </cell>
          <cell r="D2670">
            <v>532.97550000000001</v>
          </cell>
          <cell r="E2670">
            <v>905.82650000000001</v>
          </cell>
          <cell r="F2670">
            <v>394.09500000000003</v>
          </cell>
          <cell r="G2670">
            <v>635.8415</v>
          </cell>
          <cell r="H2670">
            <v>321.85749999999996</v>
          </cell>
          <cell r="I2670">
            <v>411.94650000000001</v>
          </cell>
          <cell r="J2670">
            <v>187.57599999999999</v>
          </cell>
          <cell r="K2670">
            <v>278.49649999999997</v>
          </cell>
        </row>
        <row r="2671">
          <cell r="A2671" t="str">
            <v>NEMVEDRAFT_v1g85643</v>
          </cell>
          <cell r="B2671" t="str">
            <v>pdz and lim domain protein 7 isoform 2</v>
          </cell>
          <cell r="C2671">
            <v>7.7878399999999999E-3</v>
          </cell>
          <cell r="D2671">
            <v>183.97000000000003</v>
          </cell>
          <cell r="E2671">
            <v>167.11150000000001</v>
          </cell>
          <cell r="F2671">
            <v>78.275149999999996</v>
          </cell>
          <cell r="G2671">
            <v>143.41649999999998</v>
          </cell>
          <cell r="H2671">
            <v>146.89449999999999</v>
          </cell>
          <cell r="I2671">
            <v>91.77525</v>
          </cell>
          <cell r="J2671">
            <v>72.02</v>
          </cell>
          <cell r="K2671">
            <v>169.51350000000002</v>
          </cell>
        </row>
        <row r="2672">
          <cell r="A2672" t="str">
            <v>NEMVEDRAFT_v1g48851</v>
          </cell>
          <cell r="B2672" t="str">
            <v>wd repeat-containing protein 52</v>
          </cell>
          <cell r="C2672">
            <v>7.8295900000000009E-3</v>
          </cell>
          <cell r="D2672">
            <v>22.352449999999997</v>
          </cell>
          <cell r="E2672">
            <v>27.1708</v>
          </cell>
          <cell r="F2672">
            <v>36.329000000000001</v>
          </cell>
          <cell r="G2672">
            <v>17.9512</v>
          </cell>
          <cell r="H2672">
            <v>44.87715</v>
          </cell>
          <cell r="I2672">
            <v>72.700500000000005</v>
          </cell>
          <cell r="J2672">
            <v>44.6126</v>
          </cell>
          <cell r="K2672">
            <v>14.58475</v>
          </cell>
        </row>
        <row r="2673">
          <cell r="A2673" t="str">
            <v>NEMVEDRAFT_v1g96067</v>
          </cell>
          <cell r="B2673" t="str">
            <v>ras-related protein rab-3c-like</v>
          </cell>
          <cell r="C2673">
            <v>7.8407300000000006E-3</v>
          </cell>
          <cell r="D2673">
            <v>30.896550000000001</v>
          </cell>
          <cell r="E2673">
            <v>11.945450000000001</v>
          </cell>
          <cell r="F2673">
            <v>8.075825</v>
          </cell>
          <cell r="G2673">
            <v>16.207450000000001</v>
          </cell>
          <cell r="H2673">
            <v>31.238799999999998</v>
          </cell>
          <cell r="I2673">
            <v>15.4998</v>
          </cell>
          <cell r="J2673">
            <v>14.121649999999999</v>
          </cell>
          <cell r="K2673">
            <v>13.294505000000001</v>
          </cell>
        </row>
        <row r="2674">
          <cell r="A2674" t="str">
            <v>NEMVEDRAFT_v1g234273</v>
          </cell>
          <cell r="B2674" t="str">
            <v>er membrane protein complex subunit 1 precursor</v>
          </cell>
          <cell r="C2674">
            <v>7.8543899999999993E-3</v>
          </cell>
          <cell r="D2674">
            <v>22.375</v>
          </cell>
          <cell r="E2674">
            <v>52.705600000000004</v>
          </cell>
          <cell r="F2674">
            <v>39.93045</v>
          </cell>
          <cell r="G2674">
            <v>68.768100000000004</v>
          </cell>
          <cell r="H2674">
            <v>29.000299999999999</v>
          </cell>
          <cell r="I2674">
            <v>39.765250000000002</v>
          </cell>
          <cell r="J2674">
            <v>42.635800000000003</v>
          </cell>
          <cell r="K2674">
            <v>68.682199999999995</v>
          </cell>
        </row>
        <row r="2675">
          <cell r="A2675" t="str">
            <v>NEMVEDRAFT_v1g171362</v>
          </cell>
          <cell r="B2675" t="str">
            <v>myosin vi isoform 2</v>
          </cell>
          <cell r="C2675">
            <v>7.8765099999999998E-3</v>
          </cell>
          <cell r="D2675">
            <v>316.29449999999997</v>
          </cell>
          <cell r="E2675">
            <v>472.85550000000001</v>
          </cell>
          <cell r="F2675">
            <v>198.32749999999999</v>
          </cell>
          <cell r="G2675">
            <v>180.351</v>
          </cell>
          <cell r="H2675">
            <v>247.64449999999999</v>
          </cell>
          <cell r="I2675">
            <v>390.93049999999999</v>
          </cell>
          <cell r="J2675">
            <v>194.875</v>
          </cell>
          <cell r="K2675">
            <v>334.33299999999997</v>
          </cell>
        </row>
        <row r="2676">
          <cell r="A2676" t="str">
            <v>NEMVEDRAFT_v1g116756</v>
          </cell>
          <cell r="B2676" t="str">
            <v>--</v>
          </cell>
          <cell r="C2676">
            <v>7.8930400000000005E-3</v>
          </cell>
          <cell r="D2676">
            <v>17.5076</v>
          </cell>
          <cell r="E2676">
            <v>29.738399999999999</v>
          </cell>
          <cell r="F2676">
            <v>65.491250000000008</v>
          </cell>
          <cell r="G2676">
            <v>40.357900000000001</v>
          </cell>
          <cell r="H2676">
            <v>21.100349999999999</v>
          </cell>
          <cell r="I2676">
            <v>33.52525</v>
          </cell>
          <cell r="J2676">
            <v>40.526150000000001</v>
          </cell>
          <cell r="K2676">
            <v>31.550350000000002</v>
          </cell>
        </row>
        <row r="2677">
          <cell r="A2677" t="str">
            <v>NEMVEDRAFT_v1g95910</v>
          </cell>
          <cell r="B2677" t="str">
            <v>methyltransferase-like protein mitochondrial-like</v>
          </cell>
          <cell r="C2677">
            <v>7.9237600000000002E-3</v>
          </cell>
          <cell r="D2677">
            <v>7.3778349999999993</v>
          </cell>
          <cell r="E2677">
            <v>29.182600000000001</v>
          </cell>
          <cell r="F2677">
            <v>30.305099999999999</v>
          </cell>
          <cell r="G2677">
            <v>29.057600000000001</v>
          </cell>
          <cell r="H2677">
            <v>11.695699999999999</v>
          </cell>
          <cell r="I2677">
            <v>25.428049999999999</v>
          </cell>
          <cell r="J2677">
            <v>25.281950000000002</v>
          </cell>
          <cell r="K2677">
            <v>20.6617</v>
          </cell>
        </row>
        <row r="2678">
          <cell r="A2678" t="str">
            <v>NEMVEDRAFT_v1g87425</v>
          </cell>
          <cell r="B2678" t="str">
            <v>multiple banded antigen</v>
          </cell>
          <cell r="C2678">
            <v>7.9471899999999998E-3</v>
          </cell>
          <cell r="D2678">
            <v>1.42479</v>
          </cell>
          <cell r="E2678">
            <v>11.264415</v>
          </cell>
          <cell r="F2678">
            <v>7.579205</v>
          </cell>
          <cell r="G2678">
            <v>1.48516</v>
          </cell>
          <cell r="H2678">
            <v>2.9879150000000001</v>
          </cell>
          <cell r="I2678">
            <v>9.3469700000000007</v>
          </cell>
          <cell r="J2678">
            <v>4.3365</v>
          </cell>
          <cell r="K2678">
            <v>2.43079</v>
          </cell>
        </row>
        <row r="2679">
          <cell r="A2679" t="str">
            <v>NEMVEDRAFT_v1g118846</v>
          </cell>
          <cell r="B2679" t="str">
            <v>activator of 90 kda heat shock protein atpase homolog 1</v>
          </cell>
          <cell r="C2679">
            <v>7.9868300000000003E-3</v>
          </cell>
          <cell r="D2679">
            <v>50.429649999999995</v>
          </cell>
          <cell r="E2679">
            <v>88.510649999999998</v>
          </cell>
          <cell r="F2679">
            <v>126.4555</v>
          </cell>
          <cell r="G2679">
            <v>74.063999999999993</v>
          </cell>
          <cell r="H2679">
            <v>55.379599999999996</v>
          </cell>
          <cell r="I2679">
            <v>98.0501</v>
          </cell>
          <cell r="J2679">
            <v>126.18600000000001</v>
          </cell>
          <cell r="K2679">
            <v>83.812250000000006</v>
          </cell>
        </row>
        <row r="2680">
          <cell r="A2680" t="str">
            <v>NEMVEDRAFT_v1g137087</v>
          </cell>
          <cell r="B2680" t="str">
            <v>transcriptional adapter 2-alpha</v>
          </cell>
          <cell r="C2680">
            <v>7.9868300000000003E-3</v>
          </cell>
          <cell r="D2680">
            <v>73.682400000000001</v>
          </cell>
          <cell r="E2680">
            <v>116.057</v>
          </cell>
          <cell r="F2680">
            <v>113.81514999999999</v>
          </cell>
          <cell r="G2680">
            <v>91.109049999999996</v>
          </cell>
          <cell r="H2680">
            <v>54.51925</v>
          </cell>
          <cell r="I2680">
            <v>162.54899999999998</v>
          </cell>
          <cell r="J2680">
            <v>67.024299999999997</v>
          </cell>
          <cell r="K2680">
            <v>58.659700000000001</v>
          </cell>
        </row>
        <row r="2681">
          <cell r="A2681" t="str">
            <v>NEMVEDRAFT_v1g201054</v>
          </cell>
          <cell r="B2681" t="str">
            <v>Flap endonuclease 1</v>
          </cell>
          <cell r="C2681">
            <v>8.0249199999999996E-3</v>
          </cell>
          <cell r="D2681">
            <v>74.146850000000001</v>
          </cell>
          <cell r="E2681">
            <v>50.1693</v>
          </cell>
          <cell r="F2681">
            <v>72.335399999999993</v>
          </cell>
          <cell r="G2681">
            <v>106.99510000000001</v>
          </cell>
          <cell r="H2681">
            <v>104.14214999999999</v>
          </cell>
          <cell r="I2681">
            <v>37.916800000000002</v>
          </cell>
          <cell r="J2681">
            <v>78.809750000000008</v>
          </cell>
          <cell r="K2681">
            <v>111.44204999999999</v>
          </cell>
        </row>
        <row r="2682">
          <cell r="A2682" t="str">
            <v>NEMVEDRAFT_v1g220967</v>
          </cell>
          <cell r="B2682" t="str">
            <v>l-asparaginase-like</v>
          </cell>
          <cell r="C2682">
            <v>8.02719E-3</v>
          </cell>
          <cell r="D2682">
            <v>37.988</v>
          </cell>
          <cell r="E2682">
            <v>83.062399999999997</v>
          </cell>
          <cell r="F2682">
            <v>90.006200000000007</v>
          </cell>
          <cell r="G2682">
            <v>67.6708</v>
          </cell>
          <cell r="H2682">
            <v>38.404949999999999</v>
          </cell>
          <cell r="I2682">
            <v>65.045149999999992</v>
          </cell>
          <cell r="J2682">
            <v>91.71520000000001</v>
          </cell>
          <cell r="K2682">
            <v>98.32235</v>
          </cell>
        </row>
        <row r="2683">
          <cell r="A2683" t="str">
            <v>NEMVEDRAFT_v1g116976</v>
          </cell>
          <cell r="B2683" t="str">
            <v>tektin 2</v>
          </cell>
          <cell r="C2683">
            <v>8.0518399999999993E-3</v>
          </cell>
          <cell r="D2683">
            <v>170.47200000000001</v>
          </cell>
          <cell r="E2683">
            <v>105.68549999999999</v>
          </cell>
          <cell r="F2683">
            <v>321.14049999999997</v>
          </cell>
          <cell r="G2683">
            <v>147.22399999999999</v>
          </cell>
          <cell r="H2683">
            <v>551.02050000000008</v>
          </cell>
          <cell r="I2683">
            <v>384.83850000000001</v>
          </cell>
          <cell r="J2683">
            <v>380.49250000000001</v>
          </cell>
          <cell r="K2683">
            <v>88.424300000000002</v>
          </cell>
        </row>
        <row r="2684">
          <cell r="A2684" t="str">
            <v>NEMVEDRAFT_v1g227865</v>
          </cell>
          <cell r="B2684" t="str">
            <v>kelch-like protein 8</v>
          </cell>
          <cell r="C2684">
            <v>8.0798299999999997E-3</v>
          </cell>
          <cell r="D2684">
            <v>100.99244999999999</v>
          </cell>
          <cell r="E2684">
            <v>50.599899999999998</v>
          </cell>
          <cell r="F2684">
            <v>46.713899999999995</v>
          </cell>
          <cell r="G2684">
            <v>51.141899999999993</v>
          </cell>
          <cell r="H2684">
            <v>99.874200000000002</v>
          </cell>
          <cell r="I2684">
            <v>34.757599999999996</v>
          </cell>
          <cell r="J2684">
            <v>63.711550000000003</v>
          </cell>
          <cell r="K2684">
            <v>62.680049999999994</v>
          </cell>
        </row>
        <row r="2685">
          <cell r="A2685" t="str">
            <v>NEMVEDRAFT_v1g229311</v>
          </cell>
          <cell r="B2685" t="str">
            <v>protein mab-21-like 2</v>
          </cell>
          <cell r="C2685">
            <v>8.0809599999999999E-3</v>
          </cell>
          <cell r="D2685">
            <v>2.136015</v>
          </cell>
          <cell r="E2685">
            <v>1.3307500000000001</v>
          </cell>
          <cell r="F2685">
            <v>3.9601950000000001</v>
          </cell>
          <cell r="G2685">
            <v>29.31615</v>
          </cell>
          <cell r="H2685">
            <v>0.82993600000000001</v>
          </cell>
          <cell r="I2685">
            <v>1.2410299999999999</v>
          </cell>
          <cell r="J2685">
            <v>3.4718200000000001</v>
          </cell>
          <cell r="K2685">
            <v>3.6960700000000002</v>
          </cell>
        </row>
        <row r="2686">
          <cell r="A2686" t="str">
            <v>NEMVEDRAFT_v1g245911</v>
          </cell>
          <cell r="B2686" t="str">
            <v>predicted protein</v>
          </cell>
          <cell r="C2686">
            <v>8.0905700000000001E-3</v>
          </cell>
          <cell r="D2686">
            <v>313.30650000000003</v>
          </cell>
          <cell r="E2686">
            <v>1018.4475</v>
          </cell>
          <cell r="F2686">
            <v>689.41899999999998</v>
          </cell>
          <cell r="G2686">
            <v>573.70600000000002</v>
          </cell>
          <cell r="H2686">
            <v>180.59479999999999</v>
          </cell>
          <cell r="I2686">
            <v>1126.9349999999999</v>
          </cell>
          <cell r="J2686">
            <v>627.90049999999997</v>
          </cell>
          <cell r="K2686">
            <v>482.88499999999999</v>
          </cell>
        </row>
        <row r="2687">
          <cell r="A2687" t="str">
            <v>NEMVEDRAFT_v1g211167</v>
          </cell>
          <cell r="B2687" t="str">
            <v>protein</v>
          </cell>
          <cell r="C2687">
            <v>8.0925500000000004E-3</v>
          </cell>
          <cell r="D2687">
            <v>34.309250000000006</v>
          </cell>
          <cell r="E2687">
            <v>11.914165000000001</v>
          </cell>
          <cell r="F2687">
            <v>11.34192</v>
          </cell>
          <cell r="G2687">
            <v>6.5862449999999999</v>
          </cell>
          <cell r="H2687">
            <v>20.147500000000001</v>
          </cell>
          <cell r="I2687">
            <v>8.6610449999999997</v>
          </cell>
          <cell r="J2687">
            <v>7.8083200000000001</v>
          </cell>
          <cell r="K2687">
            <v>23.7376</v>
          </cell>
        </row>
        <row r="2688">
          <cell r="A2688" t="str">
            <v>NEMVEDRAFT_v1g225374</v>
          </cell>
          <cell r="B2688" t="str">
            <v>serine threonine-protein kinase nlk</v>
          </cell>
          <cell r="C2688">
            <v>8.0968600000000009E-3</v>
          </cell>
          <cell r="D2688">
            <v>2.7088904999999999</v>
          </cell>
          <cell r="E2688">
            <v>14.54435</v>
          </cell>
          <cell r="F2688">
            <v>9.7807300000000001</v>
          </cell>
          <cell r="G2688">
            <v>9.6212149999999994</v>
          </cell>
          <cell r="H2688">
            <v>1.3382350000000001</v>
          </cell>
          <cell r="I2688">
            <v>7.4200200000000001</v>
          </cell>
          <cell r="J2688">
            <v>6.2013600000000002</v>
          </cell>
          <cell r="K2688">
            <v>10.393195</v>
          </cell>
        </row>
        <row r="2689">
          <cell r="A2689" t="str">
            <v>NEMVEDRAFT_v1g193447</v>
          </cell>
          <cell r="B2689" t="str">
            <v>lipoma hmgic fusion partner-like 2</v>
          </cell>
          <cell r="C2689">
            <v>8.1103400000000006E-3</v>
          </cell>
          <cell r="D2689">
            <v>362.38049999999998</v>
          </cell>
          <cell r="E2689">
            <v>773.98849999999993</v>
          </cell>
          <cell r="F2689">
            <v>465.53949999999998</v>
          </cell>
          <cell r="G2689">
            <v>578.10850000000005</v>
          </cell>
          <cell r="H2689">
            <v>310.32850000000002</v>
          </cell>
          <cell r="I2689">
            <v>710.95650000000001</v>
          </cell>
          <cell r="J2689">
            <v>788.32299999999998</v>
          </cell>
          <cell r="K2689">
            <v>555.82349999999997</v>
          </cell>
        </row>
        <row r="2690">
          <cell r="A2690" t="str">
            <v>NEMVEDRAFT_v1g222944</v>
          </cell>
          <cell r="B2690" t="str">
            <v>Malic enzyme (Fragment)</v>
          </cell>
          <cell r="C2690">
            <v>8.1106400000000006E-3</v>
          </cell>
          <cell r="D2690">
            <v>218.47300000000001</v>
          </cell>
          <cell r="E2690">
            <v>338.33150000000001</v>
          </cell>
          <cell r="F2690">
            <v>179.70405</v>
          </cell>
          <cell r="G2690">
            <v>92.469650000000001</v>
          </cell>
          <cell r="H2690">
            <v>185.04949999999999</v>
          </cell>
          <cell r="I2690">
            <v>245.47399999999999</v>
          </cell>
          <cell r="J2690">
            <v>130.08000000000001</v>
          </cell>
          <cell r="K2690">
            <v>94.775750000000002</v>
          </cell>
        </row>
        <row r="2691">
          <cell r="A2691" t="str">
            <v>NEMVEDRAFT_v1g220391</v>
          </cell>
          <cell r="B2691" t="str">
            <v>predicted protein</v>
          </cell>
          <cell r="C2691">
            <v>8.1109800000000003E-3</v>
          </cell>
          <cell r="D2691">
            <v>158.20249999999999</v>
          </cell>
          <cell r="E2691">
            <v>316.30399999999997</v>
          </cell>
          <cell r="F2691">
            <v>337.58449999999999</v>
          </cell>
          <cell r="G2691">
            <v>290.70150000000001</v>
          </cell>
          <cell r="H2691">
            <v>148.70749999999998</v>
          </cell>
          <cell r="I2691">
            <v>340.11850000000004</v>
          </cell>
          <cell r="J2691">
            <v>287.37299999999999</v>
          </cell>
          <cell r="K2691">
            <v>273.78399999999999</v>
          </cell>
        </row>
        <row r="2692">
          <cell r="A2692" t="str">
            <v>NEMVEDRAFT_v1g93900</v>
          </cell>
          <cell r="B2692" t="str">
            <v>predicted protein</v>
          </cell>
          <cell r="C2692">
            <v>8.1261800000000002E-3</v>
          </cell>
          <cell r="D2692">
            <v>19.357149999999997</v>
          </cell>
          <cell r="E2692">
            <v>11.264415</v>
          </cell>
          <cell r="F2692">
            <v>13.14265</v>
          </cell>
          <cell r="G2692">
            <v>40.033749999999998</v>
          </cell>
          <cell r="H2692">
            <v>22.346150000000002</v>
          </cell>
          <cell r="I2692">
            <v>13.043900000000001</v>
          </cell>
          <cell r="J2692">
            <v>16.116700000000002</v>
          </cell>
          <cell r="K2692">
            <v>36.3371</v>
          </cell>
        </row>
        <row r="2693">
          <cell r="A2693" t="str">
            <v>NEMVEDRAFT_v1g129447</v>
          </cell>
          <cell r="B2693" t="str">
            <v>protein</v>
          </cell>
          <cell r="C2693">
            <v>8.1512900000000003E-3</v>
          </cell>
          <cell r="D2693">
            <v>4042.7700000000004</v>
          </cell>
          <cell r="E2693">
            <v>1312.95</v>
          </cell>
          <cell r="F2693">
            <v>1641.6</v>
          </cell>
          <cell r="G2693">
            <v>1100.5464999999999</v>
          </cell>
          <cell r="H2693">
            <v>3634.15</v>
          </cell>
          <cell r="I2693">
            <v>1362.9650000000001</v>
          </cell>
          <cell r="J2693">
            <v>531.79549999999995</v>
          </cell>
          <cell r="K2693">
            <v>861.85850000000005</v>
          </cell>
        </row>
        <row r="2694">
          <cell r="A2694" t="str">
            <v>NEMVEDRAFT_v1g219290</v>
          </cell>
          <cell r="B2694" t="str">
            <v>protein</v>
          </cell>
          <cell r="C2694">
            <v>8.1512900000000003E-3</v>
          </cell>
          <cell r="D2694">
            <v>134.88650000000001</v>
          </cell>
          <cell r="E2694">
            <v>129.60750000000002</v>
          </cell>
          <cell r="F2694">
            <v>77.557649999999995</v>
          </cell>
          <cell r="G2694">
            <v>176.732</v>
          </cell>
          <cell r="H2694">
            <v>66.307400000000001</v>
          </cell>
          <cell r="I2694">
            <v>44.668399999999998</v>
          </cell>
          <cell r="J2694">
            <v>74.020299999999992</v>
          </cell>
          <cell r="K2694">
            <v>144.732</v>
          </cell>
        </row>
        <row r="2695">
          <cell r="A2695" t="str">
            <v>NEMVEDRAFT_v1g201904</v>
          </cell>
          <cell r="B2695" t="str">
            <v>polyamine oxidase</v>
          </cell>
          <cell r="C2695">
            <v>8.1512900000000003E-3</v>
          </cell>
          <cell r="D2695">
            <v>3927.4250000000002</v>
          </cell>
          <cell r="E2695">
            <v>1054.46</v>
          </cell>
          <cell r="F2695">
            <v>1377.8679999999999</v>
          </cell>
          <cell r="G2695">
            <v>874.55549999999994</v>
          </cell>
          <cell r="H2695">
            <v>1821.6279999999999</v>
          </cell>
          <cell r="I2695">
            <v>574.9665</v>
          </cell>
          <cell r="J2695">
            <v>203.107</v>
          </cell>
          <cell r="K2695">
            <v>574.35450000000003</v>
          </cell>
        </row>
        <row r="2696">
          <cell r="A2696" t="str">
            <v>NEMVEDRAFT_v1g236578</v>
          </cell>
          <cell r="B2696" t="str">
            <v>lupus la protein homolog</v>
          </cell>
          <cell r="C2696">
            <v>8.1611800000000005E-3</v>
          </cell>
          <cell r="D2696">
            <v>312.65899999999999</v>
          </cell>
          <cell r="E2696">
            <v>523.14149999999995</v>
          </cell>
          <cell r="F2696">
            <v>833.03449999999998</v>
          </cell>
          <cell r="G2696">
            <v>785.89550000000008</v>
          </cell>
          <cell r="H2696">
            <v>274.64949999999999</v>
          </cell>
          <cell r="I2696">
            <v>484.73099999999999</v>
          </cell>
          <cell r="J2696">
            <v>548.55399999999997</v>
          </cell>
          <cell r="K2696">
            <v>499.39499999999998</v>
          </cell>
        </row>
        <row r="2697">
          <cell r="A2697" t="str">
            <v>NEMVEDRAFT_v1g80101</v>
          </cell>
          <cell r="B2697" t="str">
            <v>major facilitator superfamily domain-containing protein 12</v>
          </cell>
          <cell r="C2697">
            <v>8.1611800000000005E-3</v>
          </cell>
          <cell r="D2697">
            <v>3.4577255</v>
          </cell>
          <cell r="E2697">
            <v>2.6615000000000002</v>
          </cell>
          <cell r="F2697">
            <v>10.893190000000001</v>
          </cell>
          <cell r="G2697">
            <v>26.151900000000001</v>
          </cell>
          <cell r="H2697">
            <v>4.1292949999999999</v>
          </cell>
          <cell r="I2697">
            <v>1.8571900000000001</v>
          </cell>
          <cell r="J2697">
            <v>3.9640550000000001</v>
          </cell>
          <cell r="K2697">
            <v>4.2663500000000001</v>
          </cell>
        </row>
        <row r="2698">
          <cell r="A2698" t="str">
            <v>NEMVEDRAFT_v1g77982</v>
          </cell>
          <cell r="B2698" t="str">
            <v>--</v>
          </cell>
          <cell r="C2698">
            <v>8.1611800000000005E-3</v>
          </cell>
          <cell r="D2698">
            <v>26.270599999999998</v>
          </cell>
          <cell r="E2698">
            <v>36.6113</v>
          </cell>
          <cell r="F2698">
            <v>26.249099999999999</v>
          </cell>
          <cell r="G2698">
            <v>27.11985</v>
          </cell>
          <cell r="H2698">
            <v>8.0663900000000002</v>
          </cell>
          <cell r="I2698">
            <v>45.891949999999994</v>
          </cell>
          <cell r="J2698">
            <v>20.804749999999999</v>
          </cell>
          <cell r="K2698">
            <v>11.483885000000001</v>
          </cell>
        </row>
        <row r="2699">
          <cell r="A2699" t="str">
            <v>NEMVEDRAFT_v1g214767</v>
          </cell>
          <cell r="B2699" t="str">
            <v>wd sam and u-box domain-containing protein 1- partial</v>
          </cell>
          <cell r="C2699">
            <v>8.1788599999999996E-3</v>
          </cell>
          <cell r="D2699">
            <v>59.170200000000001</v>
          </cell>
          <cell r="E2699">
            <v>74.63955</v>
          </cell>
          <cell r="F2699">
            <v>31.812550000000002</v>
          </cell>
          <cell r="G2699">
            <v>35.708449999999999</v>
          </cell>
          <cell r="H2699">
            <v>27.535550000000001</v>
          </cell>
          <cell r="I2699">
            <v>53.93685</v>
          </cell>
          <cell r="J2699">
            <v>16.736600000000003</v>
          </cell>
          <cell r="K2699">
            <v>35.37115</v>
          </cell>
        </row>
        <row r="2700">
          <cell r="A2700" t="str">
            <v>NEMVEDRAFT_v1g216909</v>
          </cell>
          <cell r="B2700" t="str">
            <v>atp-dependent dna helicase pif1- partial</v>
          </cell>
          <cell r="C2700">
            <v>8.2059699999999999E-3</v>
          </cell>
          <cell r="D2700">
            <v>46.996450000000003</v>
          </cell>
          <cell r="E2700">
            <v>47.225999999999999</v>
          </cell>
          <cell r="F2700">
            <v>14.95505</v>
          </cell>
          <cell r="G2700">
            <v>20.856850000000001</v>
          </cell>
          <cell r="H2700">
            <v>57.158699999999996</v>
          </cell>
          <cell r="I2700">
            <v>26.0442</v>
          </cell>
          <cell r="J2700">
            <v>26.018999999999998</v>
          </cell>
          <cell r="K2700">
            <v>34.626249999999999</v>
          </cell>
        </row>
        <row r="2701">
          <cell r="A2701" t="str">
            <v>NEMVEDRAFT_v1g91512</v>
          </cell>
          <cell r="B2701" t="str">
            <v>receptor-type tyrosine-protein phosphatase delta-like</v>
          </cell>
          <cell r="C2701">
            <v>8.20976E-3</v>
          </cell>
          <cell r="D2701">
            <v>36.005449999999996</v>
          </cell>
          <cell r="E2701">
            <v>13.244899999999999</v>
          </cell>
          <cell r="F2701">
            <v>11.994</v>
          </cell>
          <cell r="G2701">
            <v>14.270634999999999</v>
          </cell>
          <cell r="H2701">
            <v>25.555900000000001</v>
          </cell>
          <cell r="I2701">
            <v>8.6959300000000006</v>
          </cell>
          <cell r="J2701">
            <v>12.2698</v>
          </cell>
          <cell r="K2701">
            <v>23.067550000000001</v>
          </cell>
        </row>
        <row r="2702">
          <cell r="A2702" t="str">
            <v>NEMVEDRAFT_v1g213508</v>
          </cell>
          <cell r="B2702" t="str">
            <v>steryl-sulfatase</v>
          </cell>
          <cell r="C2702">
            <v>8.2210400000000006E-3</v>
          </cell>
          <cell r="D2702">
            <v>76.151849999999996</v>
          </cell>
          <cell r="E2702">
            <v>34.6935</v>
          </cell>
          <cell r="F2702">
            <v>26.542400000000001</v>
          </cell>
          <cell r="G2702">
            <v>55.725749999999998</v>
          </cell>
          <cell r="H2702">
            <v>67.408149999999992</v>
          </cell>
          <cell r="I2702">
            <v>35.373750000000001</v>
          </cell>
          <cell r="J2702">
            <v>41.125100000000003</v>
          </cell>
          <cell r="K2702">
            <v>65.531450000000007</v>
          </cell>
        </row>
        <row r="2703">
          <cell r="A2703" t="str">
            <v>NEMVEDRAFT_v1g124120</v>
          </cell>
          <cell r="B2703" t="str">
            <v>glutamate-rich wd repeat containing 1</v>
          </cell>
          <cell r="C2703">
            <v>8.2224199999999994E-3</v>
          </cell>
          <cell r="D2703">
            <v>75.975949999999997</v>
          </cell>
          <cell r="E2703">
            <v>96.369900000000001</v>
          </cell>
          <cell r="F2703">
            <v>205.42399999999998</v>
          </cell>
          <cell r="G2703">
            <v>125.4635</v>
          </cell>
          <cell r="H2703">
            <v>71.456950000000006</v>
          </cell>
          <cell r="I2703">
            <v>76.301549999999992</v>
          </cell>
          <cell r="J2703">
            <v>125.8005</v>
          </cell>
          <cell r="K2703">
            <v>95.050250000000005</v>
          </cell>
        </row>
        <row r="2704">
          <cell r="A2704" t="str">
            <v>NEMVEDRAFT_v1g209526</v>
          </cell>
          <cell r="B2704" t="str">
            <v>rrna-processing protein fcf1 homolog</v>
          </cell>
          <cell r="C2704">
            <v>8.2268900000000006E-3</v>
          </cell>
          <cell r="D2704">
            <v>44.54945</v>
          </cell>
          <cell r="E2704">
            <v>69.324299999999994</v>
          </cell>
          <cell r="F2704">
            <v>130.31399999999999</v>
          </cell>
          <cell r="G2704">
            <v>87.622450000000001</v>
          </cell>
          <cell r="H2704">
            <v>39.650700000000001</v>
          </cell>
          <cell r="I2704">
            <v>81.309249999999992</v>
          </cell>
          <cell r="J2704">
            <v>81.906499999999994</v>
          </cell>
          <cell r="K2704">
            <v>63.745800000000003</v>
          </cell>
        </row>
        <row r="2705">
          <cell r="A2705" t="str">
            <v>NEMVEDRAFT_v1g241554</v>
          </cell>
          <cell r="B2705" t="str">
            <v>protein</v>
          </cell>
          <cell r="C2705">
            <v>8.23926E-3</v>
          </cell>
          <cell r="D2705">
            <v>543.17449999999997</v>
          </cell>
          <cell r="E2705">
            <v>376.47749999999996</v>
          </cell>
          <cell r="F2705">
            <v>440.303</v>
          </cell>
          <cell r="G2705">
            <v>855.57849999999996</v>
          </cell>
          <cell r="H2705">
            <v>465.39449999999999</v>
          </cell>
          <cell r="I2705">
            <v>394.45600000000002</v>
          </cell>
          <cell r="J2705">
            <v>455.0675</v>
          </cell>
          <cell r="K2705">
            <v>752.596</v>
          </cell>
        </row>
        <row r="2706">
          <cell r="A2706" t="str">
            <v>NEMVEDRAFT_v1g206749</v>
          </cell>
          <cell r="B2706" t="str">
            <v>wax ester synthase diacylglycerol acyltransferase</v>
          </cell>
          <cell r="C2706">
            <v>8.2412500000000003E-3</v>
          </cell>
          <cell r="D2706">
            <v>247.17250000000001</v>
          </cell>
          <cell r="E2706">
            <v>148.66849999999999</v>
          </cell>
          <cell r="F2706">
            <v>88.761700000000005</v>
          </cell>
          <cell r="G2706">
            <v>115.0025</v>
          </cell>
          <cell r="H2706">
            <v>202.5915</v>
          </cell>
          <cell r="I2706">
            <v>113.524</v>
          </cell>
          <cell r="J2706">
            <v>115.16395</v>
          </cell>
          <cell r="K2706">
            <v>157.87950000000001</v>
          </cell>
        </row>
        <row r="2707">
          <cell r="A2707" t="str">
            <v>NEMVEDRAFT_v1g14438</v>
          </cell>
          <cell r="B2707" t="str">
            <v>protein</v>
          </cell>
          <cell r="C2707">
            <v>8.2553100000000001E-3</v>
          </cell>
          <cell r="D2707">
            <v>32.658149999999999</v>
          </cell>
          <cell r="E2707">
            <v>12.6891</v>
          </cell>
          <cell r="F2707">
            <v>18.520350000000001</v>
          </cell>
          <cell r="G2707">
            <v>23.956499999999998</v>
          </cell>
          <cell r="H2707">
            <v>32.099150000000002</v>
          </cell>
          <cell r="I2707">
            <v>8.0361700000000003</v>
          </cell>
          <cell r="J2707">
            <v>17.228850000000001</v>
          </cell>
          <cell r="K2707">
            <v>25.573149999999998</v>
          </cell>
        </row>
        <row r="2708">
          <cell r="A2708" t="str">
            <v>EMNVEG_fgenesh1_pm.scaffold_149000009</v>
          </cell>
          <cell r="B2708" t="str">
            <v>--</v>
          </cell>
          <cell r="C2708">
            <v>8.2673599999999996E-3</v>
          </cell>
          <cell r="D2708">
            <v>361.97749999999996</v>
          </cell>
          <cell r="E2708">
            <v>150.07</v>
          </cell>
          <cell r="F2708">
            <v>143.93574999999998</v>
          </cell>
          <cell r="G2708">
            <v>141.8015</v>
          </cell>
          <cell r="H2708">
            <v>325.3965</v>
          </cell>
          <cell r="I2708">
            <v>58.717950000000002</v>
          </cell>
          <cell r="J2708">
            <v>23.930300000000003</v>
          </cell>
          <cell r="K2708">
            <v>162.90899999999999</v>
          </cell>
        </row>
        <row r="2709">
          <cell r="A2709" t="str">
            <v>NEMVEDRAFT_v1g236609</v>
          </cell>
          <cell r="B2709" t="str">
            <v>sigma class glutathione-s-transferase 2-like isoform 1</v>
          </cell>
          <cell r="C2709">
            <v>8.3137000000000003E-3</v>
          </cell>
          <cell r="D2709">
            <v>5878.9850000000006</v>
          </cell>
          <cell r="E2709">
            <v>3972.49</v>
          </cell>
          <cell r="F2709">
            <v>2527.395</v>
          </cell>
          <cell r="G2709">
            <v>2856.6350000000002</v>
          </cell>
          <cell r="H2709">
            <v>4021.4800000000005</v>
          </cell>
          <cell r="I2709">
            <v>3953.8249999999998</v>
          </cell>
          <cell r="J2709">
            <v>2138.7449999999999</v>
          </cell>
          <cell r="K2709">
            <v>3244.7849999999999</v>
          </cell>
        </row>
        <row r="2710">
          <cell r="A2710" t="str">
            <v>NEMVEDRAFT_v1g83997</v>
          </cell>
          <cell r="B2710" t="str">
            <v>Histone H2B (Fragment)</v>
          </cell>
          <cell r="C2710">
            <v>8.3179199999999995E-3</v>
          </cell>
          <cell r="D2710">
            <v>4.0080999999999998</v>
          </cell>
          <cell r="E2710">
            <v>2.4491649999999998</v>
          </cell>
          <cell r="F2710">
            <v>3.3081450000000001</v>
          </cell>
          <cell r="G2710">
            <v>13.495735</v>
          </cell>
          <cell r="H2710">
            <v>2.6579799999999998</v>
          </cell>
          <cell r="I2710">
            <v>1.116155</v>
          </cell>
          <cell r="J2710">
            <v>1.7371300000000001</v>
          </cell>
          <cell r="K2710">
            <v>6.0769649999999995</v>
          </cell>
        </row>
        <row r="2711">
          <cell r="A2711" t="str">
            <v>NEMVEDRAFT_v1g245777</v>
          </cell>
          <cell r="B2711" t="str">
            <v>myosin heavy chain kinase c-like protein</v>
          </cell>
          <cell r="C2711">
            <v>8.3260499999999998E-3</v>
          </cell>
          <cell r="D2711">
            <v>423.52700000000004</v>
          </cell>
          <cell r="E2711">
            <v>312.59350000000001</v>
          </cell>
          <cell r="F2711">
            <v>214.74350000000001</v>
          </cell>
          <cell r="G2711">
            <v>233.68549999999999</v>
          </cell>
          <cell r="H2711">
            <v>360.18600000000004</v>
          </cell>
          <cell r="I2711">
            <v>400.97199999999998</v>
          </cell>
          <cell r="J2711">
            <v>218.286</v>
          </cell>
          <cell r="K2711">
            <v>179.3075</v>
          </cell>
        </row>
        <row r="2712">
          <cell r="A2712" t="str">
            <v>NEMVEDRAFT_v1g193385</v>
          </cell>
          <cell r="B2712" t="str">
            <v>calcyphosin-like protein</v>
          </cell>
          <cell r="C2712">
            <v>8.37859E-3</v>
          </cell>
          <cell r="D2712">
            <v>100.22104999999999</v>
          </cell>
          <cell r="E2712">
            <v>192.43450000000001</v>
          </cell>
          <cell r="F2712">
            <v>236.62700000000001</v>
          </cell>
          <cell r="G2712">
            <v>168.791</v>
          </cell>
          <cell r="H2712">
            <v>139.21350000000001</v>
          </cell>
          <cell r="I2712">
            <v>299.58550000000002</v>
          </cell>
          <cell r="J2712">
            <v>226.27949999999998</v>
          </cell>
          <cell r="K2712">
            <v>136.29500000000002</v>
          </cell>
        </row>
        <row r="2713">
          <cell r="A2713" t="str">
            <v>NEMVEDRAFT_v1g85851</v>
          </cell>
          <cell r="B2713" t="str">
            <v>protein</v>
          </cell>
          <cell r="C2713">
            <v>8.4032499999999993E-3</v>
          </cell>
          <cell r="D2713">
            <v>33.979849999999999</v>
          </cell>
          <cell r="E2713">
            <v>29.088699999999999</v>
          </cell>
          <cell r="F2713">
            <v>67.292000000000002</v>
          </cell>
          <cell r="G2713">
            <v>88.786300000000011</v>
          </cell>
          <cell r="H2713">
            <v>38.11195</v>
          </cell>
          <cell r="I2713">
            <v>13.62519</v>
          </cell>
          <cell r="J2713">
            <v>18.3462</v>
          </cell>
          <cell r="K2713">
            <v>35.916449999999998</v>
          </cell>
        </row>
        <row r="2714">
          <cell r="A2714" t="str">
            <v>NEMVEDRAFT_v1g236459</v>
          </cell>
          <cell r="B2714" t="str">
            <v>peptidyl-prolyl cis-trans isomerase fkbp14-like</v>
          </cell>
          <cell r="C2714">
            <v>8.4063200000000001E-3</v>
          </cell>
          <cell r="D2714">
            <v>1023.9855</v>
          </cell>
          <cell r="E2714">
            <v>1892.4349999999999</v>
          </cell>
          <cell r="F2714">
            <v>1738.1849999999999</v>
          </cell>
          <cell r="G2714">
            <v>1568.8200000000002</v>
          </cell>
          <cell r="H2714">
            <v>918.64949999999999</v>
          </cell>
          <cell r="I2714">
            <v>1966.5650000000001</v>
          </cell>
          <cell r="J2714">
            <v>2038.135</v>
          </cell>
          <cell r="K2714">
            <v>2547.7399999999998</v>
          </cell>
        </row>
        <row r="2715">
          <cell r="A2715" t="str">
            <v>NEMVEDRAFT_v1g135278</v>
          </cell>
          <cell r="B2715" t="str">
            <v>polycystic kidney disease protein 1-like 2-like</v>
          </cell>
          <cell r="C2715">
            <v>8.4063200000000001E-3</v>
          </cell>
          <cell r="D2715">
            <v>11.825849999999999</v>
          </cell>
          <cell r="E2715">
            <v>27.1082</v>
          </cell>
          <cell r="F2715">
            <v>41.353750000000005</v>
          </cell>
          <cell r="G2715">
            <v>46.815750000000001</v>
          </cell>
          <cell r="H2715">
            <v>31.0169</v>
          </cell>
          <cell r="I2715">
            <v>39.053250000000006</v>
          </cell>
          <cell r="J2715">
            <v>60.875349999999997</v>
          </cell>
          <cell r="K2715">
            <v>60.324100000000001</v>
          </cell>
        </row>
        <row r="2716">
          <cell r="A2716" t="str">
            <v>NEMVEDRAFT_v1g86962</v>
          </cell>
          <cell r="B2716" t="str">
            <v>protein</v>
          </cell>
          <cell r="C2716">
            <v>8.4137299999999995E-3</v>
          </cell>
          <cell r="D2716">
            <v>66.793499999999995</v>
          </cell>
          <cell r="E2716">
            <v>51.711449999999999</v>
          </cell>
          <cell r="F2716">
            <v>19.22025</v>
          </cell>
          <cell r="G2716">
            <v>22.084330000000001</v>
          </cell>
          <cell r="H2716">
            <v>47.31615</v>
          </cell>
          <cell r="I2716">
            <v>34.696550000000002</v>
          </cell>
          <cell r="J2716">
            <v>24.430400000000002</v>
          </cell>
          <cell r="K2716">
            <v>28.153599999999997</v>
          </cell>
        </row>
        <row r="2717">
          <cell r="A2717" t="str">
            <v>NEMVEDRAFT_v1g182256</v>
          </cell>
          <cell r="B2717" t="str">
            <v>rna polymerase-associated protein leo1</v>
          </cell>
          <cell r="C2717">
            <v>8.4318499999999994E-3</v>
          </cell>
          <cell r="D2717">
            <v>94.604749999999996</v>
          </cell>
          <cell r="E2717">
            <v>109.7715</v>
          </cell>
          <cell r="F2717">
            <v>188.66899999999998</v>
          </cell>
          <cell r="G2717">
            <v>195.97450000000001</v>
          </cell>
          <cell r="H2717">
            <v>115.74850000000001</v>
          </cell>
          <cell r="I2717">
            <v>66.972049999999996</v>
          </cell>
          <cell r="J2717">
            <v>149.3605</v>
          </cell>
          <cell r="K2717">
            <v>163.483</v>
          </cell>
        </row>
        <row r="2718">
          <cell r="A2718" t="str">
            <v>NEMVEDRAFT_v1g211035</v>
          </cell>
          <cell r="B2718" t="str">
            <v>testicular haploid expressed gene</v>
          </cell>
          <cell r="C2718">
            <v>8.4556700000000002E-3</v>
          </cell>
          <cell r="D2718">
            <v>16.912199999999999</v>
          </cell>
          <cell r="E2718">
            <v>6.5598100000000006</v>
          </cell>
          <cell r="F2718">
            <v>3.9122900000000005</v>
          </cell>
          <cell r="G2718">
            <v>2.260065</v>
          </cell>
          <cell r="H2718">
            <v>12.081105000000001</v>
          </cell>
          <cell r="I2718">
            <v>3.5807850000000001</v>
          </cell>
          <cell r="J2718">
            <v>3.4691999999999998</v>
          </cell>
          <cell r="K2718">
            <v>8.4578450000000007</v>
          </cell>
        </row>
        <row r="2719">
          <cell r="A2719" t="str">
            <v>NEMVEDRAFT_v1g230810</v>
          </cell>
          <cell r="B2719" t="str">
            <v>fez family zinc finger protein 2</v>
          </cell>
          <cell r="C2719">
            <v>8.4556700000000002E-3</v>
          </cell>
          <cell r="D2719">
            <v>7.0689099999999998</v>
          </cell>
          <cell r="E2719">
            <v>7.3661000000000003</v>
          </cell>
          <cell r="F2719">
            <v>9.5294899999999991</v>
          </cell>
          <cell r="G2719">
            <v>23.827200000000001</v>
          </cell>
          <cell r="H2719">
            <v>6.3242600000000007</v>
          </cell>
          <cell r="I2719">
            <v>3.72309</v>
          </cell>
          <cell r="J2719">
            <v>7.9333400000000003</v>
          </cell>
          <cell r="K2719">
            <v>16.295549999999999</v>
          </cell>
        </row>
        <row r="2720">
          <cell r="A2720" t="str">
            <v>NEMVEDRAFT_v1g60399</v>
          </cell>
          <cell r="B2720" t="str">
            <v>--</v>
          </cell>
          <cell r="C2720">
            <v>8.4621000000000002E-3</v>
          </cell>
          <cell r="D2720">
            <v>1</v>
          </cell>
          <cell r="E2720">
            <v>2.0117799999999999</v>
          </cell>
          <cell r="F2720">
            <v>5.8263699999999998</v>
          </cell>
          <cell r="G2720">
            <v>1.274905</v>
          </cell>
          <cell r="H2720">
            <v>1</v>
          </cell>
          <cell r="I2720">
            <v>3.72309</v>
          </cell>
          <cell r="J2720">
            <v>2.726925</v>
          </cell>
          <cell r="K2720">
            <v>1.1201699999999999</v>
          </cell>
        </row>
        <row r="2721">
          <cell r="A2721" t="str">
            <v>NEMVEDRAFT_v1g235787</v>
          </cell>
          <cell r="B2721" t="str">
            <v>imidazole glycerol phosphate glutamine amidotransferase subunit</v>
          </cell>
          <cell r="C2721">
            <v>8.4621000000000002E-3</v>
          </cell>
          <cell r="D2721">
            <v>36.203900000000004</v>
          </cell>
          <cell r="E2721">
            <v>8.5402900000000006</v>
          </cell>
          <cell r="F2721">
            <v>16.1037</v>
          </cell>
          <cell r="G2721">
            <v>20.146599999999999</v>
          </cell>
          <cell r="H2721">
            <v>37.359650000000002</v>
          </cell>
          <cell r="I2721">
            <v>16.177005000000001</v>
          </cell>
          <cell r="J2721">
            <v>30.240949999999998</v>
          </cell>
          <cell r="K2721">
            <v>33.460749999999997</v>
          </cell>
        </row>
        <row r="2722">
          <cell r="A2722" t="str">
            <v>NEMVEDRAFT_v1g79910</v>
          </cell>
          <cell r="B2722" t="str">
            <v>liprin-beta-1 isoform 2</v>
          </cell>
          <cell r="C2722">
            <v>8.4943099999999997E-3</v>
          </cell>
          <cell r="D2722">
            <v>90.664150000000006</v>
          </cell>
          <cell r="E2722">
            <v>119.6425</v>
          </cell>
          <cell r="F2722">
            <v>220.03049999999999</v>
          </cell>
          <cell r="G2722">
            <v>179.44900000000001</v>
          </cell>
          <cell r="H2722">
            <v>92.850200000000001</v>
          </cell>
          <cell r="I2722">
            <v>107.44925000000001</v>
          </cell>
          <cell r="J2722">
            <v>198.95350000000002</v>
          </cell>
          <cell r="K2722">
            <v>183.0575</v>
          </cell>
        </row>
        <row r="2723">
          <cell r="A2723" t="str">
            <v>NEMVEDRAFT_v1g245421</v>
          </cell>
          <cell r="B2723" t="str">
            <v>pre-mrna branch site protein p14-like</v>
          </cell>
          <cell r="C2723">
            <v>8.4943099999999997E-3</v>
          </cell>
          <cell r="D2723">
            <v>170.8425</v>
          </cell>
          <cell r="E2723">
            <v>284.28750000000002</v>
          </cell>
          <cell r="F2723">
            <v>294.71449999999999</v>
          </cell>
          <cell r="G2723">
            <v>258.41399999999999</v>
          </cell>
          <cell r="H2723">
            <v>145.07849999999999</v>
          </cell>
          <cell r="I2723">
            <v>448.596</v>
          </cell>
          <cell r="J2723">
            <v>227.339</v>
          </cell>
          <cell r="K2723">
            <v>219.20949999999999</v>
          </cell>
        </row>
        <row r="2724">
          <cell r="A2724" t="str">
            <v>NEMVEDRAFT_v1g11203</v>
          </cell>
          <cell r="B2724" t="str">
            <v>pre-mrna-processing factor 39</v>
          </cell>
          <cell r="C2724">
            <v>8.5092599999999994E-3</v>
          </cell>
          <cell r="D2724">
            <v>2221.415</v>
          </cell>
          <cell r="E2724">
            <v>4838.2700000000004</v>
          </cell>
          <cell r="F2724">
            <v>5257.7550000000001</v>
          </cell>
          <cell r="G2724">
            <v>4104.0200000000004</v>
          </cell>
          <cell r="H2724">
            <v>2433.9850000000001</v>
          </cell>
          <cell r="I2724">
            <v>4687.29</v>
          </cell>
          <cell r="J2724">
            <v>3884.81</v>
          </cell>
          <cell r="K2724">
            <v>2636.355</v>
          </cell>
        </row>
        <row r="2725">
          <cell r="A2725" t="str">
            <v>NEMVEDRAFT_v1g103525</v>
          </cell>
          <cell r="B2725" t="str">
            <v>probable aminopeptidase npepl1</v>
          </cell>
          <cell r="C2725">
            <v>8.5092599999999994E-3</v>
          </cell>
          <cell r="D2725">
            <v>1245.635</v>
          </cell>
          <cell r="E2725">
            <v>843.3130000000001</v>
          </cell>
          <cell r="F2725">
            <v>522.47</v>
          </cell>
          <cell r="G2725">
            <v>576.62599999999998</v>
          </cell>
          <cell r="H2725">
            <v>969.76600000000008</v>
          </cell>
          <cell r="I2725">
            <v>734.59400000000005</v>
          </cell>
          <cell r="J2725">
            <v>613.82999999999993</v>
          </cell>
          <cell r="K2725">
            <v>557.1105</v>
          </cell>
        </row>
        <row r="2726">
          <cell r="A2726" t="str">
            <v>NEMVEDRAFT_v1g21340</v>
          </cell>
          <cell r="B2726" t="str">
            <v>cub domain-containing protein 2</v>
          </cell>
          <cell r="C2726">
            <v>8.5092599999999994E-3</v>
          </cell>
          <cell r="D2726">
            <v>14.534750000000001</v>
          </cell>
          <cell r="E2726">
            <v>16.744</v>
          </cell>
          <cell r="F2726">
            <v>20.069800000000001</v>
          </cell>
          <cell r="G2726">
            <v>25.699350000000003</v>
          </cell>
          <cell r="H2726">
            <v>35.324550000000002</v>
          </cell>
          <cell r="I2726">
            <v>4.3479650000000003</v>
          </cell>
          <cell r="J2726">
            <v>19.958399999999997</v>
          </cell>
          <cell r="K2726">
            <v>46.184950000000001</v>
          </cell>
        </row>
        <row r="2727">
          <cell r="A2727" t="str">
            <v>NEMVEDRAFT_v1g113354</v>
          </cell>
          <cell r="B2727" t="str">
            <v>collagen alpha-1 chain</v>
          </cell>
          <cell r="C2727">
            <v>8.5141399999999999E-3</v>
          </cell>
          <cell r="D2727">
            <v>405.70650000000001</v>
          </cell>
          <cell r="E2727">
            <v>224.49</v>
          </cell>
          <cell r="F2727">
            <v>81.381249999999994</v>
          </cell>
          <cell r="G2727">
            <v>358.81950000000001</v>
          </cell>
          <cell r="H2727">
            <v>262.97550000000001</v>
          </cell>
          <cell r="I2727">
            <v>159.85999999999999</v>
          </cell>
          <cell r="J2727">
            <v>109.51400000000001</v>
          </cell>
          <cell r="K2727">
            <v>311.43299999999999</v>
          </cell>
        </row>
        <row r="2728">
          <cell r="A2728" t="str">
            <v>NEMVEDRAFT_v1g242968</v>
          </cell>
          <cell r="B2728" t="str">
            <v>chloride intracellular channel protein 3</v>
          </cell>
          <cell r="C2728">
            <v>8.5143600000000003E-3</v>
          </cell>
          <cell r="D2728">
            <v>558.68100000000004</v>
          </cell>
          <cell r="E2728">
            <v>830.98350000000005</v>
          </cell>
          <cell r="F2728">
            <v>923.79849999999999</v>
          </cell>
          <cell r="G2728">
            <v>1186.1734999999999</v>
          </cell>
          <cell r="H2728">
            <v>475.36649999999997</v>
          </cell>
          <cell r="I2728">
            <v>911.29099999999994</v>
          </cell>
          <cell r="J2728">
            <v>856.9425</v>
          </cell>
          <cell r="K2728">
            <v>1099.6500000000001</v>
          </cell>
        </row>
        <row r="2729">
          <cell r="A2729" t="str">
            <v>NEMVEDRAFT_v1g95367</v>
          </cell>
          <cell r="B2729" t="str">
            <v>tctex1 domain-containing protein 1-b</v>
          </cell>
          <cell r="C2729">
            <v>8.5419499999999995E-3</v>
          </cell>
          <cell r="D2729">
            <v>23.960599999999999</v>
          </cell>
          <cell r="E2729">
            <v>1</v>
          </cell>
          <cell r="F2729">
            <v>17.425439999999998</v>
          </cell>
          <cell r="G2729">
            <v>5.2950350000000004</v>
          </cell>
          <cell r="H2729">
            <v>47.809550000000002</v>
          </cell>
          <cell r="I2729">
            <v>22.460574999999999</v>
          </cell>
          <cell r="J2729">
            <v>15.369199999999999</v>
          </cell>
          <cell r="K2729">
            <v>7.2923600000000004</v>
          </cell>
        </row>
        <row r="2730">
          <cell r="A2730" t="str">
            <v>NEMVEDRAFT_v1g200699</v>
          </cell>
          <cell r="B2730" t="str">
            <v>mitochondrial 10-formyltetrahydrofolate dehydrogenase</v>
          </cell>
          <cell r="C2730">
            <v>8.5419499999999995E-3</v>
          </cell>
          <cell r="D2730">
            <v>383.46799999999996</v>
          </cell>
          <cell r="E2730">
            <v>257.17150000000004</v>
          </cell>
          <cell r="F2730">
            <v>385.98500000000001</v>
          </cell>
          <cell r="G2730">
            <v>333.19399999999996</v>
          </cell>
          <cell r="H2730">
            <v>498.76799999999997</v>
          </cell>
          <cell r="I2730">
            <v>165.05700000000002</v>
          </cell>
          <cell r="J2730">
            <v>211.108</v>
          </cell>
          <cell r="K2730">
            <v>218.15100000000001</v>
          </cell>
        </row>
        <row r="2731">
          <cell r="A2731" t="str">
            <v>NEMVEDRAFT_v1g197241</v>
          </cell>
          <cell r="B2731" t="str">
            <v>protein</v>
          </cell>
          <cell r="C2731">
            <v>8.5558400000000003E-3</v>
          </cell>
          <cell r="D2731">
            <v>16.582799999999999</v>
          </cell>
          <cell r="E2731">
            <v>26.427199999999999</v>
          </cell>
          <cell r="F2731">
            <v>6.5204849999999999</v>
          </cell>
          <cell r="G2731">
            <v>3.6159249999999998</v>
          </cell>
          <cell r="H2731">
            <v>11.695699999999999</v>
          </cell>
          <cell r="I2731">
            <v>12.453885000000001</v>
          </cell>
          <cell r="J2731">
            <v>5.7012749999999999</v>
          </cell>
          <cell r="K2731">
            <v>9.1528449999999992</v>
          </cell>
        </row>
        <row r="2732">
          <cell r="A2732" t="str">
            <v>NEMVEDRAFT_v1g64548</v>
          </cell>
          <cell r="B2732" t="str">
            <v>sodium-independent sulfate anion transporter</v>
          </cell>
          <cell r="C2732">
            <v>8.5689200000000007E-3</v>
          </cell>
          <cell r="D2732">
            <v>9.3154149999999998</v>
          </cell>
          <cell r="E2732">
            <v>1.18103</v>
          </cell>
          <cell r="F2732">
            <v>1.002475</v>
          </cell>
          <cell r="G2732">
            <v>4.4554799999999997</v>
          </cell>
          <cell r="H2732">
            <v>8.7077749999999998</v>
          </cell>
          <cell r="I2732">
            <v>4.339245</v>
          </cell>
          <cell r="J2732">
            <v>3.7166250000000001</v>
          </cell>
          <cell r="K2732">
            <v>8.5327000000000002</v>
          </cell>
        </row>
        <row r="2733">
          <cell r="A2733" t="str">
            <v>NEMVEDRAFT_v1g113596</v>
          </cell>
          <cell r="B2733" t="str">
            <v>glutamyl aminopeptidase-like</v>
          </cell>
          <cell r="C2733">
            <v>8.5979799999999999E-3</v>
          </cell>
          <cell r="D2733">
            <v>155.37085000000002</v>
          </cell>
          <cell r="E2733">
            <v>51.961950000000002</v>
          </cell>
          <cell r="F2733">
            <v>42.454549999999998</v>
          </cell>
          <cell r="G2733">
            <v>33.448399999999999</v>
          </cell>
          <cell r="H2733">
            <v>117.7337</v>
          </cell>
          <cell r="I2733">
            <v>21.661349999999999</v>
          </cell>
          <cell r="J2733">
            <v>18.70815</v>
          </cell>
          <cell r="K2733">
            <v>38.496899999999997</v>
          </cell>
        </row>
        <row r="2734">
          <cell r="A2734" t="str">
            <v>NEMVEDRAFT_v1g221282</v>
          </cell>
          <cell r="B2734" t="str">
            <v>tripartite motif-containing protein 71-like</v>
          </cell>
          <cell r="C2734">
            <v>8.5980899999999992E-3</v>
          </cell>
          <cell r="D2734">
            <v>11.428944999999999</v>
          </cell>
          <cell r="E2734">
            <v>3.9609450000000002</v>
          </cell>
          <cell r="F2734">
            <v>2.3569550000000001</v>
          </cell>
          <cell r="G2734">
            <v>1</v>
          </cell>
          <cell r="H2734">
            <v>11.677195000000001</v>
          </cell>
          <cell r="I2734">
            <v>6.8300300000000007</v>
          </cell>
          <cell r="J2734">
            <v>3.2243949999999999</v>
          </cell>
          <cell r="K2734">
            <v>7.2674149999999997</v>
          </cell>
        </row>
        <row r="2735">
          <cell r="A2735" t="str">
            <v>NEMVEDRAFT_v1g200462</v>
          </cell>
          <cell r="B2735" t="str">
            <v>protein</v>
          </cell>
          <cell r="C2735">
            <v>8.6147900000000006E-3</v>
          </cell>
          <cell r="D2735">
            <v>226.559</v>
          </cell>
          <cell r="E2735">
            <v>107.19589999999999</v>
          </cell>
          <cell r="F2735">
            <v>106.21655</v>
          </cell>
          <cell r="G2735">
            <v>105.833</v>
          </cell>
          <cell r="H2735">
            <v>191.60500000000002</v>
          </cell>
          <cell r="I2735">
            <v>99.204049999999995</v>
          </cell>
          <cell r="J2735">
            <v>107.34739999999999</v>
          </cell>
          <cell r="K2735">
            <v>209.52500000000001</v>
          </cell>
        </row>
        <row r="2736">
          <cell r="A2736" t="str">
            <v>NEMVEDRAFT_v1g21213</v>
          </cell>
          <cell r="B2736" t="str">
            <v>dis3-like exonuclease 2-like</v>
          </cell>
          <cell r="C2736">
            <v>8.6670700000000007E-3</v>
          </cell>
          <cell r="D2736">
            <v>468.4015</v>
          </cell>
          <cell r="E2736">
            <v>266.14249999999998</v>
          </cell>
          <cell r="F2736">
            <v>251.815</v>
          </cell>
          <cell r="G2736">
            <v>192.81200000000001</v>
          </cell>
          <cell r="H2736">
            <v>528.23900000000003</v>
          </cell>
          <cell r="I2736">
            <v>327.19</v>
          </cell>
          <cell r="J2736">
            <v>323.88099999999997</v>
          </cell>
          <cell r="K2736">
            <v>291.31349999999998</v>
          </cell>
        </row>
        <row r="2737">
          <cell r="A2737" t="str">
            <v>NEMVEDRAFT_v1g95182</v>
          </cell>
          <cell r="B2737" t="str">
            <v>egf-like domain-containing</v>
          </cell>
          <cell r="C2737">
            <v>8.6752500000000007E-3</v>
          </cell>
          <cell r="D2737">
            <v>74.65625</v>
          </cell>
          <cell r="E2737">
            <v>48.40025</v>
          </cell>
          <cell r="F2737">
            <v>102.83695</v>
          </cell>
          <cell r="G2737">
            <v>87.431250000000006</v>
          </cell>
          <cell r="H2737">
            <v>83.43</v>
          </cell>
          <cell r="I2737">
            <v>40.294249999999998</v>
          </cell>
          <cell r="J2737">
            <v>155.75549999999998</v>
          </cell>
          <cell r="K2737">
            <v>165.86750000000001</v>
          </cell>
        </row>
        <row r="2738">
          <cell r="A2738" t="str">
            <v>NEMVEDRAFT_v1g25829</v>
          </cell>
          <cell r="B2738" t="str">
            <v>protein</v>
          </cell>
          <cell r="C2738">
            <v>8.6938199999999997E-3</v>
          </cell>
          <cell r="D2738">
            <v>4846.75</v>
          </cell>
          <cell r="E2738">
            <v>1754.73</v>
          </cell>
          <cell r="F2738">
            <v>1732.3764999999999</v>
          </cell>
          <cell r="G2738">
            <v>1086.9884999999999</v>
          </cell>
          <cell r="H2738">
            <v>2160.8955000000001</v>
          </cell>
          <cell r="I2738">
            <v>714.83950000000004</v>
          </cell>
          <cell r="J2738">
            <v>214.96899999999999</v>
          </cell>
          <cell r="K2738">
            <v>502.01949999999999</v>
          </cell>
        </row>
        <row r="2739">
          <cell r="A2739" t="str">
            <v>NEMVEDRAFT_v1g81851</v>
          </cell>
          <cell r="B2739" t="str">
            <v>coiled-coil domain-containing protein 173</v>
          </cell>
          <cell r="C2739">
            <v>8.7294299999999998E-3</v>
          </cell>
          <cell r="D2739">
            <v>165.476</v>
          </cell>
          <cell r="E2739">
            <v>366.19150000000002</v>
          </cell>
          <cell r="F2739">
            <v>530.72250000000008</v>
          </cell>
          <cell r="G2739">
            <v>238.7225</v>
          </cell>
          <cell r="H2739">
            <v>434.92349999999999</v>
          </cell>
          <cell r="I2739">
            <v>925.82850000000008</v>
          </cell>
          <cell r="J2739">
            <v>640.16200000000003</v>
          </cell>
          <cell r="K2739">
            <v>195.35399999999998</v>
          </cell>
        </row>
        <row r="2740">
          <cell r="A2740" t="str">
            <v>NEMVEDRAFT_v1g201669</v>
          </cell>
          <cell r="B2740" t="str">
            <v>low quality protein: hemicentin-1-like</v>
          </cell>
          <cell r="C2740">
            <v>8.7435199999999994E-3</v>
          </cell>
          <cell r="D2740">
            <v>121.61189999999999</v>
          </cell>
          <cell r="E2740">
            <v>39.609449999999995</v>
          </cell>
          <cell r="F2740">
            <v>183.83169999999998</v>
          </cell>
          <cell r="G2740">
            <v>57.729050000000001</v>
          </cell>
          <cell r="H2740">
            <v>558.9045000000001</v>
          </cell>
          <cell r="I2740">
            <v>194.63829999999999</v>
          </cell>
          <cell r="J2740">
            <v>190.81900000000002</v>
          </cell>
          <cell r="K2740">
            <v>72.624250000000004</v>
          </cell>
        </row>
        <row r="2741">
          <cell r="A2741" t="str">
            <v>NEMVEDRAFT_v1g218943</v>
          </cell>
          <cell r="B2741" t="str">
            <v>predicted protein</v>
          </cell>
          <cell r="C2741">
            <v>8.7594200000000004E-3</v>
          </cell>
          <cell r="D2741">
            <v>121.31550000000001</v>
          </cell>
          <cell r="E2741">
            <v>45.402099999999997</v>
          </cell>
          <cell r="F2741">
            <v>43.489800000000002</v>
          </cell>
          <cell r="G2741">
            <v>96.1464</v>
          </cell>
          <cell r="H2741">
            <v>70.596599999999995</v>
          </cell>
          <cell r="I2741">
            <v>49.658650000000002</v>
          </cell>
          <cell r="J2741">
            <v>102.37809999999999</v>
          </cell>
          <cell r="K2741">
            <v>125.28200000000001</v>
          </cell>
        </row>
        <row r="2742">
          <cell r="A2742" t="str">
            <v>NEMVEDRAFT_v1g236890</v>
          </cell>
          <cell r="B2742" t="str">
            <v>BBSome-interacting protein 1</v>
          </cell>
          <cell r="C2742">
            <v>8.7594200000000004E-3</v>
          </cell>
          <cell r="D2742">
            <v>115.1935</v>
          </cell>
          <cell r="E2742">
            <v>181.16199999999998</v>
          </cell>
          <cell r="F2742">
            <v>191.29599999999999</v>
          </cell>
          <cell r="G2742">
            <v>166.53</v>
          </cell>
          <cell r="H2742">
            <v>97.58035000000001</v>
          </cell>
          <cell r="I2742">
            <v>305.19799999999998</v>
          </cell>
          <cell r="J2742">
            <v>141.51050000000001</v>
          </cell>
          <cell r="K2742">
            <v>137.90649999999999</v>
          </cell>
        </row>
        <row r="2743">
          <cell r="A2743" t="str">
            <v>NEMVEDRAFT_v1g117891</v>
          </cell>
          <cell r="B2743" t="str">
            <v>protein</v>
          </cell>
          <cell r="C2743">
            <v>8.8221199999999993E-3</v>
          </cell>
          <cell r="D2743">
            <v>19.246649999999999</v>
          </cell>
          <cell r="E2743">
            <v>8.6029049999999998</v>
          </cell>
          <cell r="F2743">
            <v>5.4197249999999997</v>
          </cell>
          <cell r="G2743">
            <v>6.6992500000000001</v>
          </cell>
          <cell r="H2743">
            <v>24.7666</v>
          </cell>
          <cell r="I2743">
            <v>10.535665</v>
          </cell>
          <cell r="J2743">
            <v>8.6782599999999999</v>
          </cell>
          <cell r="K2743">
            <v>13.46912</v>
          </cell>
        </row>
        <row r="2744">
          <cell r="A2744" t="str">
            <v>NEMVEDRAFT_v1g232390</v>
          </cell>
          <cell r="B2744" t="str">
            <v>predicted protein</v>
          </cell>
          <cell r="C2744">
            <v>8.8264999999999993E-3</v>
          </cell>
          <cell r="D2744">
            <v>218.11750000000001</v>
          </cell>
          <cell r="E2744">
            <v>118.249</v>
          </cell>
          <cell r="F2744">
            <v>91.950500000000005</v>
          </cell>
          <cell r="G2744">
            <v>137.149</v>
          </cell>
          <cell r="H2744">
            <v>136.95949999999999</v>
          </cell>
          <cell r="I2744">
            <v>174.28200000000001</v>
          </cell>
          <cell r="J2744">
            <v>73.340199999999996</v>
          </cell>
          <cell r="K2744">
            <v>72.054000000000002</v>
          </cell>
        </row>
        <row r="2745">
          <cell r="A2745" t="str">
            <v>NEMVEDRAFT_v1g55658</v>
          </cell>
          <cell r="B2745" t="str">
            <v>camp-regulated guanine nucleotide exchange factor ii-like</v>
          </cell>
          <cell r="C2745">
            <v>8.8333300000000003E-3</v>
          </cell>
          <cell r="D2745">
            <v>22.440449999999998</v>
          </cell>
          <cell r="E2745">
            <v>14.638300000000001</v>
          </cell>
          <cell r="F2745">
            <v>5.9280600000000003</v>
          </cell>
          <cell r="G2745">
            <v>12.13987</v>
          </cell>
          <cell r="H2745">
            <v>35.380049999999997</v>
          </cell>
          <cell r="I2745">
            <v>11.16925</v>
          </cell>
          <cell r="J2745">
            <v>13.868935</v>
          </cell>
          <cell r="K2745">
            <v>16.47015</v>
          </cell>
        </row>
        <row r="2746">
          <cell r="A2746" t="str">
            <v>NEMVEDRAFT_v1g48956</v>
          </cell>
          <cell r="B2746" t="str">
            <v>multiple banded antigen</v>
          </cell>
          <cell r="C2746">
            <v>8.8810499999999997E-3</v>
          </cell>
          <cell r="D2746">
            <v>16.163350000000001</v>
          </cell>
          <cell r="E2746">
            <v>26.708950000000002</v>
          </cell>
          <cell r="F2746">
            <v>14.655950000000001</v>
          </cell>
          <cell r="G2746">
            <v>11.945934999999999</v>
          </cell>
          <cell r="H2746">
            <v>12.42952</v>
          </cell>
          <cell r="I2746">
            <v>29.125</v>
          </cell>
          <cell r="J2746">
            <v>18.080449999999999</v>
          </cell>
          <cell r="K2746">
            <v>4.2912949999999999</v>
          </cell>
        </row>
        <row r="2747">
          <cell r="A2747" t="str">
            <v>NEMVEDRAFT_v1g246644</v>
          </cell>
          <cell r="B2747" t="str">
            <v>low quality protein: hemicentin-2</v>
          </cell>
          <cell r="C2747">
            <v>8.9272599999999994E-3</v>
          </cell>
          <cell r="D2747">
            <v>318.27499999999998</v>
          </cell>
          <cell r="E2747">
            <v>167.61250000000001</v>
          </cell>
          <cell r="F2747">
            <v>125.84450000000001</v>
          </cell>
          <cell r="G2747">
            <v>115.7765</v>
          </cell>
          <cell r="H2747">
            <v>189.99250000000001</v>
          </cell>
          <cell r="I2747">
            <v>99.107949999999988</v>
          </cell>
          <cell r="J2747">
            <v>119.51335</v>
          </cell>
          <cell r="K2747">
            <v>245.51249999999999</v>
          </cell>
        </row>
        <row r="2748">
          <cell r="A2748" t="str">
            <v>NEMVEDRAFT_v1g210818</v>
          </cell>
          <cell r="B2748" t="str">
            <v>predicted protein</v>
          </cell>
          <cell r="C2748">
            <v>8.9302800000000005E-3</v>
          </cell>
          <cell r="D2748">
            <v>5.4832649999999994</v>
          </cell>
          <cell r="E2748">
            <v>21.816499999999998</v>
          </cell>
          <cell r="F2748">
            <v>25.435749999999999</v>
          </cell>
          <cell r="G2748">
            <v>5.8759899999999998</v>
          </cell>
          <cell r="H2748">
            <v>6.6911800000000001</v>
          </cell>
          <cell r="I2748">
            <v>14.883649999999999</v>
          </cell>
          <cell r="J2748">
            <v>11.772400000000001</v>
          </cell>
          <cell r="K2748">
            <v>10.343295000000001</v>
          </cell>
        </row>
        <row r="2749">
          <cell r="A2749" t="str">
            <v>NEMVEDRAFT_v1g159311</v>
          </cell>
          <cell r="B2749" t="str">
            <v>protein aar2 homolog</v>
          </cell>
          <cell r="C2749">
            <v>8.9385599999999999E-3</v>
          </cell>
          <cell r="D2749">
            <v>26.051600000000001</v>
          </cell>
          <cell r="E2749">
            <v>43.883499999999998</v>
          </cell>
          <cell r="F2749">
            <v>73.890749999999997</v>
          </cell>
          <cell r="G2749">
            <v>72.190950000000001</v>
          </cell>
          <cell r="H2749">
            <v>22.75</v>
          </cell>
          <cell r="I2749">
            <v>55.907400000000003</v>
          </cell>
          <cell r="J2749">
            <v>48.704300000000003</v>
          </cell>
          <cell r="K2749">
            <v>39.737250000000003</v>
          </cell>
        </row>
        <row r="2750">
          <cell r="A2750" t="str">
            <v>NEMVEDRAFT_v1g165005</v>
          </cell>
          <cell r="B2750" t="str">
            <v>retinol dehydrogenase 8-like</v>
          </cell>
          <cell r="C2750">
            <v>8.9462900000000008E-3</v>
          </cell>
          <cell r="D2750">
            <v>61.152749999999997</v>
          </cell>
          <cell r="E2750">
            <v>25.440850000000001</v>
          </cell>
          <cell r="F2750">
            <v>19.914400000000001</v>
          </cell>
          <cell r="G2750">
            <v>25.247750000000003</v>
          </cell>
          <cell r="H2750">
            <v>57.911050000000003</v>
          </cell>
          <cell r="I2750">
            <v>34.097799999999999</v>
          </cell>
          <cell r="J2750">
            <v>40.882899999999999</v>
          </cell>
          <cell r="K2750">
            <v>26.588999999999999</v>
          </cell>
        </row>
        <row r="2751">
          <cell r="A2751" t="str">
            <v>NEMVEDRAFT_v1g244581</v>
          </cell>
          <cell r="B2751" t="str">
            <v>nucleolar protein 12</v>
          </cell>
          <cell r="C2751">
            <v>8.9462900000000008E-3</v>
          </cell>
          <cell r="D2751">
            <v>23.629199999999997</v>
          </cell>
          <cell r="E2751">
            <v>31.225649999999998</v>
          </cell>
          <cell r="F2751">
            <v>54.831699999999998</v>
          </cell>
          <cell r="G2751">
            <v>71.738399999999999</v>
          </cell>
          <cell r="H2751">
            <v>23.317399999999999</v>
          </cell>
          <cell r="I2751">
            <v>40.988900000000001</v>
          </cell>
          <cell r="J2751">
            <v>49.207000000000001</v>
          </cell>
          <cell r="K2751">
            <v>47.475149999999999</v>
          </cell>
        </row>
        <row r="2752">
          <cell r="A2752" t="str">
            <v>NEMVEDRAFT_v1g211825</v>
          </cell>
          <cell r="B2752" t="str">
            <v>protein canopy homolog 4</v>
          </cell>
          <cell r="C2752">
            <v>8.9462900000000008E-3</v>
          </cell>
          <cell r="D2752">
            <v>84.587500000000006</v>
          </cell>
          <cell r="E2752">
            <v>37.292349999999999</v>
          </cell>
          <cell r="F2752">
            <v>31.597500000000004</v>
          </cell>
          <cell r="G2752">
            <v>49.073999999999998</v>
          </cell>
          <cell r="H2752">
            <v>47.849450000000004</v>
          </cell>
          <cell r="I2752">
            <v>17.3919</v>
          </cell>
          <cell r="J2752">
            <v>12.637049999999999</v>
          </cell>
          <cell r="K2752">
            <v>39.412949999999995</v>
          </cell>
        </row>
        <row r="2753">
          <cell r="A2753" t="str">
            <v>NEMVEDRAFT_v1g106438</v>
          </cell>
          <cell r="B2753" t="str">
            <v>achaete-scute homolog 1</v>
          </cell>
          <cell r="C2753">
            <v>8.9587399999999998E-3</v>
          </cell>
          <cell r="D2753">
            <v>5.857685</v>
          </cell>
          <cell r="E2753">
            <v>23.9222</v>
          </cell>
          <cell r="F2753">
            <v>9.2840999999999987</v>
          </cell>
          <cell r="G2753">
            <v>7.3611499999999994</v>
          </cell>
          <cell r="H2753">
            <v>5.6643849999999993</v>
          </cell>
          <cell r="I2753">
            <v>19.21415</v>
          </cell>
          <cell r="J2753">
            <v>9.7850849999999987</v>
          </cell>
          <cell r="K2753">
            <v>17.7105</v>
          </cell>
        </row>
        <row r="2754">
          <cell r="A2754" t="str">
            <v>NEMVEDRAFT_v1g210207</v>
          </cell>
          <cell r="B2754" t="str">
            <v>btb poz domain-containing protein 2-like</v>
          </cell>
          <cell r="C2754">
            <v>9.0116199999999997E-3</v>
          </cell>
          <cell r="D2754">
            <v>119.35499999999999</v>
          </cell>
          <cell r="E2754">
            <v>78.92134999999999</v>
          </cell>
          <cell r="F2754">
            <v>39.822899999999997</v>
          </cell>
          <cell r="G2754">
            <v>40.938850000000002</v>
          </cell>
          <cell r="H2754">
            <v>87.6267</v>
          </cell>
          <cell r="I2754">
            <v>75.580800000000011</v>
          </cell>
          <cell r="J2754">
            <v>57.494500000000002</v>
          </cell>
          <cell r="K2754">
            <v>63.350099999999998</v>
          </cell>
        </row>
        <row r="2755">
          <cell r="A2755" t="str">
            <v>NEMVEDRAFT_v1g121253</v>
          </cell>
          <cell r="B2755" t="str">
            <v>glutathione s-transferase 6</v>
          </cell>
          <cell r="C2755">
            <v>9.0156100000000003E-3</v>
          </cell>
          <cell r="D2755">
            <v>14.710699999999999</v>
          </cell>
          <cell r="E2755">
            <v>45.738749999999996</v>
          </cell>
          <cell r="F2755">
            <v>37.830550000000002</v>
          </cell>
          <cell r="G2755">
            <v>30.413450000000001</v>
          </cell>
          <cell r="H2755">
            <v>10.631905</v>
          </cell>
          <cell r="I2755">
            <v>28.604700000000001</v>
          </cell>
          <cell r="J2755">
            <v>27.013950000000001</v>
          </cell>
          <cell r="K2755">
            <v>18.330650000000002</v>
          </cell>
        </row>
        <row r="2756">
          <cell r="A2756" t="str">
            <v>NEMVEDRAFT_v1g104502</v>
          </cell>
          <cell r="B2756" t="str">
            <v>amiloride-sensitive cation channel neuronal</v>
          </cell>
          <cell r="C2756">
            <v>9.0368199999999992E-3</v>
          </cell>
          <cell r="D2756">
            <v>21.669150000000002</v>
          </cell>
          <cell r="E2756">
            <v>11.233135000000001</v>
          </cell>
          <cell r="F2756">
            <v>5.8205349999999996</v>
          </cell>
          <cell r="G2756">
            <v>10.266825000000001</v>
          </cell>
          <cell r="H2756">
            <v>22.438549999999999</v>
          </cell>
          <cell r="I2756">
            <v>8.6523199999999996</v>
          </cell>
          <cell r="J2756">
            <v>7.6833</v>
          </cell>
          <cell r="K2756">
            <v>9.7480700000000002</v>
          </cell>
        </row>
        <row r="2757">
          <cell r="A2757" t="str">
            <v>NEMVEDRAFT_v1g245840</v>
          </cell>
          <cell r="B2757" t="str">
            <v>trichoplein keratin filament-binding protein</v>
          </cell>
          <cell r="C2757">
            <v>9.0552199999999992E-3</v>
          </cell>
          <cell r="D2757">
            <v>55.053600000000003</v>
          </cell>
          <cell r="E2757">
            <v>109.67749999999999</v>
          </cell>
          <cell r="F2757">
            <v>106.9175</v>
          </cell>
          <cell r="G2757">
            <v>71.997900000000001</v>
          </cell>
          <cell r="H2757">
            <v>59.52375</v>
          </cell>
          <cell r="I2757">
            <v>150.26050000000001</v>
          </cell>
          <cell r="J2757">
            <v>93.785699999999991</v>
          </cell>
          <cell r="K2757">
            <v>74.409900000000007</v>
          </cell>
        </row>
        <row r="2758">
          <cell r="A2758" t="str">
            <v>NEMVEDRAFT_v1g94203</v>
          </cell>
          <cell r="B2758" t="str">
            <v>stonin-2</v>
          </cell>
          <cell r="C2758">
            <v>9.0552199999999992E-3</v>
          </cell>
          <cell r="D2758">
            <v>58.930749999999996</v>
          </cell>
          <cell r="E2758">
            <v>26.646349999999998</v>
          </cell>
          <cell r="F2758">
            <v>32.399149999999999</v>
          </cell>
          <cell r="G2758">
            <v>39.001149999999996</v>
          </cell>
          <cell r="H2758">
            <v>61.944250000000004</v>
          </cell>
          <cell r="I2758">
            <v>21.731099999999998</v>
          </cell>
          <cell r="J2758">
            <v>52.801249999999996</v>
          </cell>
          <cell r="K2758">
            <v>80.091200000000001</v>
          </cell>
        </row>
        <row r="2759">
          <cell r="A2759" t="str">
            <v>NEMVEDRAFT_v1g161862</v>
          </cell>
          <cell r="B2759" t="str">
            <v>calmodulin</v>
          </cell>
          <cell r="C2759">
            <v>9.0696500000000003E-3</v>
          </cell>
          <cell r="D2759">
            <v>134.33000000000001</v>
          </cell>
          <cell r="E2759">
            <v>71.523949999999999</v>
          </cell>
          <cell r="F2759">
            <v>46.690449999999998</v>
          </cell>
          <cell r="G2759">
            <v>88.462299999999999</v>
          </cell>
          <cell r="H2759">
            <v>126.62049999999999</v>
          </cell>
          <cell r="I2759">
            <v>103.6045</v>
          </cell>
          <cell r="J2759">
            <v>66.644000000000005</v>
          </cell>
          <cell r="K2759">
            <v>111.34235</v>
          </cell>
        </row>
        <row r="2760">
          <cell r="A2760" t="str">
            <v>NEMVEDRAFT_v1g120633</v>
          </cell>
          <cell r="B2760" t="str">
            <v>laccase domain-containing protein 1</v>
          </cell>
          <cell r="C2760">
            <v>9.0774500000000008E-3</v>
          </cell>
          <cell r="D2760">
            <v>363.2885</v>
          </cell>
          <cell r="E2760">
            <v>229.75049999999999</v>
          </cell>
          <cell r="F2760">
            <v>129.24799999999999</v>
          </cell>
          <cell r="G2760">
            <v>156.7175</v>
          </cell>
          <cell r="H2760">
            <v>267.101</v>
          </cell>
          <cell r="I2760">
            <v>141.233</v>
          </cell>
          <cell r="J2760">
            <v>158.6275</v>
          </cell>
          <cell r="K2760">
            <v>279.29449999999997</v>
          </cell>
        </row>
        <row r="2761">
          <cell r="A2761" t="str">
            <v>NEMVEDRAFT_v1g39112</v>
          </cell>
          <cell r="B2761" t="str">
            <v>predicted protein</v>
          </cell>
          <cell r="C2761">
            <v>9.0888099999999993E-3</v>
          </cell>
          <cell r="D2761">
            <v>2.4224550000000002</v>
          </cell>
          <cell r="E2761">
            <v>2.5430899999999999</v>
          </cell>
          <cell r="F2761">
            <v>7.7766799999999998</v>
          </cell>
          <cell r="G2761">
            <v>1.274905</v>
          </cell>
          <cell r="H2761">
            <v>15.03205</v>
          </cell>
          <cell r="I2761">
            <v>6.12385</v>
          </cell>
          <cell r="J2761">
            <v>7.8030899999999992</v>
          </cell>
          <cell r="K2761">
            <v>1.69045</v>
          </cell>
        </row>
        <row r="2762">
          <cell r="A2762" t="str">
            <v>NEMVEDRAFT_v1g62953</v>
          </cell>
          <cell r="B2762" t="str">
            <v>--</v>
          </cell>
          <cell r="C2762">
            <v>9.1141299999999998E-3</v>
          </cell>
          <cell r="D2762">
            <v>84.272400000000005</v>
          </cell>
          <cell r="E2762">
            <v>98.358350000000002</v>
          </cell>
          <cell r="F2762">
            <v>119.44999999999999</v>
          </cell>
          <cell r="G2762">
            <v>79.615749999999991</v>
          </cell>
          <cell r="H2762">
            <v>17.800999999999998</v>
          </cell>
          <cell r="I2762">
            <v>113.68055000000001</v>
          </cell>
          <cell r="J2762">
            <v>52.399950000000004</v>
          </cell>
          <cell r="K2762">
            <v>29.615000000000002</v>
          </cell>
        </row>
        <row r="2763">
          <cell r="A2763" t="str">
            <v>NEMVEDRAFT_v1g185528</v>
          </cell>
          <cell r="B2763" t="str">
            <v>immunoglobulin superfamily dcc subclass member 3</v>
          </cell>
          <cell r="C2763">
            <v>9.1295999999999999E-3</v>
          </cell>
          <cell r="D2763">
            <v>25.634250000000002</v>
          </cell>
          <cell r="E2763">
            <v>50.53725</v>
          </cell>
          <cell r="F2763">
            <v>61.61515</v>
          </cell>
          <cell r="G2763">
            <v>46.233000000000004</v>
          </cell>
          <cell r="H2763">
            <v>17.397100000000002</v>
          </cell>
          <cell r="I2763">
            <v>60.8279</v>
          </cell>
          <cell r="J2763">
            <v>37.195049999999995</v>
          </cell>
          <cell r="K2763">
            <v>43.632899999999999</v>
          </cell>
        </row>
        <row r="2764">
          <cell r="A2764" t="str">
            <v>NEMVEDRAFT_v1g216621</v>
          </cell>
          <cell r="B2764" t="str">
            <v>protein son-like</v>
          </cell>
          <cell r="C2764">
            <v>9.1308499999999994E-3</v>
          </cell>
          <cell r="D2764">
            <v>3.2592650000000001</v>
          </cell>
          <cell r="E2764">
            <v>1</v>
          </cell>
          <cell r="F2764">
            <v>1</v>
          </cell>
          <cell r="G2764">
            <v>1</v>
          </cell>
          <cell r="H2764">
            <v>2.3465349999999998</v>
          </cell>
          <cell r="I2764">
            <v>1</v>
          </cell>
          <cell r="J2764">
            <v>0.87244849999999996</v>
          </cell>
          <cell r="K2764">
            <v>1</v>
          </cell>
        </row>
        <row r="2765">
          <cell r="A2765" t="str">
            <v>NEMVEDRAFT_v1g199428</v>
          </cell>
          <cell r="B2765" t="str">
            <v>protein</v>
          </cell>
          <cell r="C2765">
            <v>9.13483E-3</v>
          </cell>
          <cell r="D2765">
            <v>18812.8</v>
          </cell>
          <cell r="E2765">
            <v>6429.0599999999995</v>
          </cell>
          <cell r="F2765">
            <v>5578.89</v>
          </cell>
          <cell r="G2765">
            <v>2620.86</v>
          </cell>
          <cell r="H2765">
            <v>9633.24</v>
          </cell>
          <cell r="I2765">
            <v>3266.605</v>
          </cell>
          <cell r="J2765">
            <v>888.31700000000001</v>
          </cell>
          <cell r="K2765">
            <v>2345.6</v>
          </cell>
        </row>
        <row r="2766">
          <cell r="A2766" t="str">
            <v>NEMVEDRAFT_v1g163440</v>
          </cell>
          <cell r="B2766" t="str">
            <v>protein set-like</v>
          </cell>
          <cell r="C2766">
            <v>9.1637799999999998E-3</v>
          </cell>
          <cell r="D2766">
            <v>237.43549999999999</v>
          </cell>
          <cell r="E2766">
            <v>227.6215</v>
          </cell>
          <cell r="F2766">
            <v>279.56700000000001</v>
          </cell>
          <cell r="G2766">
            <v>527.87</v>
          </cell>
          <cell r="H2766">
            <v>248.80099999999999</v>
          </cell>
          <cell r="I2766">
            <v>338.6705</v>
          </cell>
          <cell r="J2766">
            <v>335.74450000000002</v>
          </cell>
          <cell r="K2766">
            <v>475.46100000000001</v>
          </cell>
        </row>
        <row r="2767">
          <cell r="A2767" t="str">
            <v>NEMVEDRAFT_v1g209103</v>
          </cell>
          <cell r="B2767" t="str">
            <v>protein</v>
          </cell>
          <cell r="C2767">
            <v>9.1637799999999998E-3</v>
          </cell>
          <cell r="D2767">
            <v>6299.1049999999996</v>
          </cell>
          <cell r="E2767">
            <v>2602.85</v>
          </cell>
          <cell r="F2767">
            <v>2892.415</v>
          </cell>
          <cell r="G2767">
            <v>1435.865</v>
          </cell>
          <cell r="H2767">
            <v>3216.8049999999998</v>
          </cell>
          <cell r="I2767">
            <v>1416.52</v>
          </cell>
          <cell r="J2767">
            <v>429.73599999999999</v>
          </cell>
          <cell r="K2767">
            <v>977.90349999999989</v>
          </cell>
        </row>
        <row r="2768">
          <cell r="A2768" t="str">
            <v>NEMVEDRAFT_v1g170199</v>
          </cell>
          <cell r="B2768" t="str">
            <v>gtp-binding nuclear protein ran</v>
          </cell>
          <cell r="C2768">
            <v>9.2030800000000006E-3</v>
          </cell>
          <cell r="D2768">
            <v>1087.1295</v>
          </cell>
          <cell r="E2768">
            <v>1777.395</v>
          </cell>
          <cell r="F2768">
            <v>2335.3249999999998</v>
          </cell>
          <cell r="G2768">
            <v>2406.1800000000003</v>
          </cell>
          <cell r="H2768">
            <v>1114.2249999999999</v>
          </cell>
          <cell r="I2768">
            <v>2087.2150000000001</v>
          </cell>
          <cell r="J2768">
            <v>2046.875</v>
          </cell>
          <cell r="K2768">
            <v>2121.6149999999998</v>
          </cell>
        </row>
        <row r="2769">
          <cell r="A2769" t="str">
            <v>NEMVEDRAFT_v1g136525</v>
          </cell>
          <cell r="B2769" t="str">
            <v>secretion-regulating guanine nucleotide exchange factor</v>
          </cell>
          <cell r="C2769">
            <v>9.2385899999999996E-3</v>
          </cell>
          <cell r="D2769">
            <v>41.314750000000004</v>
          </cell>
          <cell r="E2769">
            <v>55.335799999999999</v>
          </cell>
          <cell r="F2769">
            <v>104.98484999999999</v>
          </cell>
          <cell r="G2769">
            <v>103.50955</v>
          </cell>
          <cell r="H2769">
            <v>66.452399999999997</v>
          </cell>
          <cell r="I2769">
            <v>55.221499999999999</v>
          </cell>
          <cell r="J2769">
            <v>106.0895</v>
          </cell>
          <cell r="K2769">
            <v>91.999300000000005</v>
          </cell>
        </row>
        <row r="2770">
          <cell r="A2770" t="str">
            <v>NEMVEDRAFT_v1g52979</v>
          </cell>
          <cell r="B2770" t="str">
            <v>cysteine and glycine-rich protein 1</v>
          </cell>
          <cell r="C2770">
            <v>9.24349E-3</v>
          </cell>
          <cell r="D2770">
            <v>2239.4450000000002</v>
          </cell>
          <cell r="E2770">
            <v>2373.1</v>
          </cell>
          <cell r="F2770">
            <v>1414.5700000000002</v>
          </cell>
          <cell r="G2770">
            <v>1406.6849999999999</v>
          </cell>
          <cell r="H2770">
            <v>1380.925</v>
          </cell>
          <cell r="I2770">
            <v>2481.59</v>
          </cell>
          <cell r="J2770">
            <v>1085.6224999999999</v>
          </cell>
          <cell r="K2770">
            <v>1221.1505</v>
          </cell>
        </row>
        <row r="2771">
          <cell r="A2771" t="str">
            <v>NEMVEDRAFT_v1g25426</v>
          </cell>
          <cell r="B2771" t="str">
            <v>sh3 and px domain-containing protein 2a</v>
          </cell>
          <cell r="C2771">
            <v>9.2472500000000003E-3</v>
          </cell>
          <cell r="D2771">
            <v>2.8848500000000001</v>
          </cell>
          <cell r="E2771">
            <v>1</v>
          </cell>
          <cell r="F2771">
            <v>0.90081</v>
          </cell>
          <cell r="G2771">
            <v>2.0498099999999999</v>
          </cell>
          <cell r="H2771">
            <v>4.9860199999999999</v>
          </cell>
          <cell r="I2771">
            <v>1</v>
          </cell>
          <cell r="J2771">
            <v>0.86729999999999996</v>
          </cell>
          <cell r="K2771">
            <v>2.43079</v>
          </cell>
        </row>
        <row r="2772">
          <cell r="A2772" t="str">
            <v>NEMVEDRAFT_v1g221651</v>
          </cell>
          <cell r="B2772" t="str">
            <v>protein</v>
          </cell>
          <cell r="C2772">
            <v>9.2598200000000002E-3</v>
          </cell>
          <cell r="D2772">
            <v>14.424250000000001</v>
          </cell>
          <cell r="E2772">
            <v>5.0480450000000001</v>
          </cell>
          <cell r="F2772">
            <v>5.5692950000000003</v>
          </cell>
          <cell r="G2772">
            <v>4.4554799999999997</v>
          </cell>
          <cell r="H2772">
            <v>16.388750000000002</v>
          </cell>
          <cell r="I2772">
            <v>4.9554049999999998</v>
          </cell>
          <cell r="J2772">
            <v>4.8287300000000002</v>
          </cell>
          <cell r="K2772">
            <v>4.8615700000000004</v>
          </cell>
        </row>
        <row r="2773">
          <cell r="A2773" t="str">
            <v>NEMVEDRAFT_v1g67598</v>
          </cell>
          <cell r="B2773" t="str">
            <v>ets-related transcription factor elf-1 isoform 2</v>
          </cell>
          <cell r="C2773">
            <v>9.2598200000000002E-3</v>
          </cell>
          <cell r="D2773">
            <v>40.960750000000004</v>
          </cell>
          <cell r="E2773">
            <v>19.89865</v>
          </cell>
          <cell r="F2773">
            <v>18.568249999999999</v>
          </cell>
          <cell r="G2773">
            <v>15.56185</v>
          </cell>
          <cell r="H2773">
            <v>44.948149999999998</v>
          </cell>
          <cell r="I2773">
            <v>17.409300000000002</v>
          </cell>
          <cell r="J2773">
            <v>20.315100000000001</v>
          </cell>
          <cell r="K2773">
            <v>24.97795</v>
          </cell>
        </row>
        <row r="2774">
          <cell r="A2774" t="str">
            <v>NEMVEDRAFT_v1g216905</v>
          </cell>
          <cell r="B2774" t="str">
            <v>von willebrand factor d and egf domain-containing</v>
          </cell>
          <cell r="C2774">
            <v>9.2858100000000002E-3</v>
          </cell>
          <cell r="D2774">
            <v>44.72945</v>
          </cell>
          <cell r="E2774">
            <v>27.1708</v>
          </cell>
          <cell r="F2774">
            <v>7.58507</v>
          </cell>
          <cell r="G2774">
            <v>14.851600000000001</v>
          </cell>
          <cell r="H2774">
            <v>56.480350000000001</v>
          </cell>
          <cell r="I2774">
            <v>15.464915</v>
          </cell>
          <cell r="J2774">
            <v>11.767135</v>
          </cell>
          <cell r="K2774">
            <v>21.381599999999999</v>
          </cell>
        </row>
        <row r="2775">
          <cell r="A2775" t="str">
            <v>NEMVEDRAFT_v1g165676</v>
          </cell>
          <cell r="B2775" t="str">
            <v>probable histone-binding protein caf1-like</v>
          </cell>
          <cell r="C2775">
            <v>9.3063899999999995E-3</v>
          </cell>
          <cell r="D2775">
            <v>224.02600000000001</v>
          </cell>
          <cell r="E2775">
            <v>268.75700000000001</v>
          </cell>
          <cell r="F2775">
            <v>446.21950000000004</v>
          </cell>
          <cell r="G2775">
            <v>533.36699999999996</v>
          </cell>
          <cell r="H2775">
            <v>274.68100000000004</v>
          </cell>
          <cell r="I2775">
            <v>321.44450000000001</v>
          </cell>
          <cell r="J2775">
            <v>449.59350000000001</v>
          </cell>
          <cell r="K2775">
            <v>454.8</v>
          </cell>
        </row>
        <row r="2776">
          <cell r="A2776" t="str">
            <v>NEMVEDRAFT_v1g198667</v>
          </cell>
          <cell r="B2776" t="str">
            <v>--</v>
          </cell>
          <cell r="C2776">
            <v>9.31828E-3</v>
          </cell>
          <cell r="D2776">
            <v>240.55350000000001</v>
          </cell>
          <cell r="E2776">
            <v>434.40449999999998</v>
          </cell>
          <cell r="F2776">
            <v>184.62350000000001</v>
          </cell>
          <cell r="G2776">
            <v>62.893000000000001</v>
          </cell>
          <cell r="H2776">
            <v>116.61449999999999</v>
          </cell>
          <cell r="I2776">
            <v>163.589</v>
          </cell>
          <cell r="J2776">
            <v>92.68665</v>
          </cell>
          <cell r="K2776">
            <v>57.893349999999998</v>
          </cell>
        </row>
        <row r="2777">
          <cell r="A2777" t="str">
            <v>NEMVEDRAFT_v1g238958</v>
          </cell>
          <cell r="B2777" t="str">
            <v>protein</v>
          </cell>
          <cell r="C2777">
            <v>9.3613600000000009E-3</v>
          </cell>
          <cell r="D2777">
            <v>344.67849999999999</v>
          </cell>
          <cell r="E2777">
            <v>706.8175</v>
          </cell>
          <cell r="F2777">
            <v>179.06</v>
          </cell>
          <cell r="G2777">
            <v>226.83949999999999</v>
          </cell>
          <cell r="H2777">
            <v>172.39449999999999</v>
          </cell>
          <cell r="I2777">
            <v>825.45049999999992</v>
          </cell>
          <cell r="J2777">
            <v>508.92250000000001</v>
          </cell>
          <cell r="K2777">
            <v>605.83950000000004</v>
          </cell>
        </row>
        <row r="2778">
          <cell r="A2778" t="str">
            <v>NEMVEDRAFT_v1g207149</v>
          </cell>
          <cell r="B2778" t="str">
            <v>protein</v>
          </cell>
          <cell r="C2778">
            <v>9.3621499999999996E-3</v>
          </cell>
          <cell r="D2778">
            <v>28.803550000000001</v>
          </cell>
          <cell r="E2778">
            <v>72.909549999999996</v>
          </cell>
          <cell r="F2778">
            <v>45.152650000000001</v>
          </cell>
          <cell r="G2778">
            <v>58.566800000000001</v>
          </cell>
          <cell r="H2778">
            <v>24.1067</v>
          </cell>
          <cell r="I2778">
            <v>63.943550000000002</v>
          </cell>
          <cell r="J2778">
            <v>45.492999999999995</v>
          </cell>
          <cell r="K2778">
            <v>44.050049999999999</v>
          </cell>
        </row>
        <row r="2779">
          <cell r="A2779" t="str">
            <v>NEMVEDRAFT_v1g85286</v>
          </cell>
          <cell r="B2779" t="str">
            <v>u2 small nuclear ribonucleoprotein b</v>
          </cell>
          <cell r="C2779">
            <v>9.3828399999999999E-3</v>
          </cell>
          <cell r="D2779">
            <v>237.14949999999999</v>
          </cell>
          <cell r="E2779">
            <v>445.12049999999999</v>
          </cell>
          <cell r="F2779">
            <v>619.29250000000002</v>
          </cell>
          <cell r="G2779">
            <v>477.83550000000002</v>
          </cell>
          <cell r="H2779">
            <v>270.20950000000005</v>
          </cell>
          <cell r="I2779">
            <v>389.72750000000002</v>
          </cell>
          <cell r="J2779">
            <v>519.74599999999998</v>
          </cell>
          <cell r="K2779">
            <v>390.23450000000003</v>
          </cell>
        </row>
        <row r="2780">
          <cell r="A2780" t="str">
            <v>NEMVEDRAFT_v1g209747</v>
          </cell>
          <cell r="B2780" t="str">
            <v>protein</v>
          </cell>
          <cell r="C2780">
            <v>9.38545E-3</v>
          </cell>
          <cell r="D2780">
            <v>68.686049999999994</v>
          </cell>
          <cell r="E2780">
            <v>30.669899999999998</v>
          </cell>
          <cell r="F2780">
            <v>23.563699999999997</v>
          </cell>
          <cell r="G2780">
            <v>22.793700000000001</v>
          </cell>
          <cell r="H2780">
            <v>50.156099999999995</v>
          </cell>
          <cell r="I2780">
            <v>35.364999999999995</v>
          </cell>
          <cell r="J2780">
            <v>26.149250000000002</v>
          </cell>
          <cell r="K2780">
            <v>41.198650000000001</v>
          </cell>
        </row>
        <row r="2781">
          <cell r="A2781" t="str">
            <v>NEMVEDRAFT_v1g47437</v>
          </cell>
          <cell r="B2781" t="str">
            <v>dr1-associated corepressor</v>
          </cell>
          <cell r="C2781">
            <v>9.3902900000000008E-3</v>
          </cell>
          <cell r="D2781">
            <v>2.6863960000000002</v>
          </cell>
          <cell r="E2781">
            <v>8.6029049999999998</v>
          </cell>
          <cell r="F2781">
            <v>11.69481</v>
          </cell>
          <cell r="G2781">
            <v>19.371699999999997</v>
          </cell>
          <cell r="H2781">
            <v>4.3261500000000002</v>
          </cell>
          <cell r="I2781">
            <v>14.901050000000001</v>
          </cell>
          <cell r="J2781">
            <v>6.1961250000000003</v>
          </cell>
          <cell r="K2781">
            <v>12.84892</v>
          </cell>
        </row>
        <row r="2782">
          <cell r="A2782" t="str">
            <v>NEMVEDRAFT_v1g129329</v>
          </cell>
          <cell r="B2782" t="str">
            <v>apurinic endonuclease</v>
          </cell>
          <cell r="C2782">
            <v>9.3915100000000005E-3</v>
          </cell>
          <cell r="D2782">
            <v>22.769849999999998</v>
          </cell>
          <cell r="E2782">
            <v>6.7476899999999995</v>
          </cell>
          <cell r="F2782">
            <v>7.7766799999999998</v>
          </cell>
          <cell r="G2782">
            <v>10.137515</v>
          </cell>
          <cell r="H2782">
            <v>34.720150000000004</v>
          </cell>
          <cell r="I2782">
            <v>16.827984999999998</v>
          </cell>
          <cell r="J2782">
            <v>13.26215</v>
          </cell>
          <cell r="K2782">
            <v>10.913605</v>
          </cell>
        </row>
        <row r="2783">
          <cell r="A2783" t="str">
            <v>NEMVEDRAFT_v1g76659</v>
          </cell>
          <cell r="B2783" t="str">
            <v>--</v>
          </cell>
          <cell r="C2783">
            <v>9.3915100000000005E-3</v>
          </cell>
          <cell r="D2783">
            <v>102.37139999999999</v>
          </cell>
          <cell r="E2783">
            <v>142.89150000000001</v>
          </cell>
          <cell r="F2783">
            <v>119.73649999999999</v>
          </cell>
          <cell r="G2783">
            <v>103.31380000000001</v>
          </cell>
          <cell r="H2783">
            <v>20.458950000000002</v>
          </cell>
          <cell r="I2783">
            <v>134.7955</v>
          </cell>
          <cell r="J2783">
            <v>63.786799999999999</v>
          </cell>
          <cell r="K2783">
            <v>28.424550000000004</v>
          </cell>
        </row>
        <row r="2784">
          <cell r="A2784" t="str">
            <v>NEMVEDRAFT_v1g238639</v>
          </cell>
          <cell r="B2784" t="str">
            <v>protein</v>
          </cell>
          <cell r="C2784">
            <v>9.3982300000000005E-3</v>
          </cell>
          <cell r="D2784">
            <v>11.6274</v>
          </cell>
          <cell r="E2784">
            <v>20.517049999999998</v>
          </cell>
          <cell r="F2784">
            <v>7.6212599999999995</v>
          </cell>
          <cell r="G2784">
            <v>20.469000000000001</v>
          </cell>
          <cell r="H2784">
            <v>14.316694999999999</v>
          </cell>
          <cell r="I2784">
            <v>40.4163</v>
          </cell>
          <cell r="J2784">
            <v>10.652385000000001</v>
          </cell>
          <cell r="K2784">
            <v>17.585799999999999</v>
          </cell>
        </row>
        <row r="2785">
          <cell r="A2785" t="str">
            <v>NEMVEDRAFT_v1g239773</v>
          </cell>
          <cell r="B2785" t="str">
            <v>predicted protein</v>
          </cell>
          <cell r="C2785">
            <v>9.4766499999999997E-3</v>
          </cell>
          <cell r="D2785">
            <v>396.851</v>
          </cell>
          <cell r="E2785">
            <v>167.98000000000002</v>
          </cell>
          <cell r="F2785">
            <v>175.46</v>
          </cell>
          <cell r="G2785">
            <v>174.15</v>
          </cell>
          <cell r="H2785">
            <v>336.995</v>
          </cell>
          <cell r="I2785">
            <v>197.315</v>
          </cell>
          <cell r="J2785">
            <v>222.05</v>
          </cell>
          <cell r="K2785">
            <v>296.13200000000001</v>
          </cell>
        </row>
        <row r="2786">
          <cell r="A2786" t="str">
            <v>NEMVEDRAFT_v1g188980</v>
          </cell>
          <cell r="B2786" t="str">
            <v>tnf receptor-associated factor 4</v>
          </cell>
          <cell r="C2786">
            <v>9.4766499999999997E-3</v>
          </cell>
          <cell r="D2786">
            <v>502.94200000000001</v>
          </cell>
          <cell r="E2786">
            <v>226.68950000000001</v>
          </cell>
          <cell r="F2786">
            <v>211.32849999999999</v>
          </cell>
          <cell r="G2786">
            <v>329.77</v>
          </cell>
          <cell r="H2786">
            <v>566.91000000000008</v>
          </cell>
          <cell r="I2786">
            <v>281.47899999999998</v>
          </cell>
          <cell r="J2786">
            <v>431.06400000000002</v>
          </cell>
          <cell r="K2786">
            <v>419.51</v>
          </cell>
        </row>
        <row r="2787">
          <cell r="A2787" t="str">
            <v>NEMVEDRAFT_v1g116645</v>
          </cell>
          <cell r="B2787" t="str">
            <v>protein</v>
          </cell>
          <cell r="C2787">
            <v>9.4986399999999992E-3</v>
          </cell>
          <cell r="D2787">
            <v>99.388199999999998</v>
          </cell>
          <cell r="E2787">
            <v>53.566650000000003</v>
          </cell>
          <cell r="F2787">
            <v>40.69585</v>
          </cell>
          <cell r="G2787">
            <v>68.382850000000005</v>
          </cell>
          <cell r="H2787">
            <v>90.432600000000008</v>
          </cell>
          <cell r="I2787">
            <v>19.161864999999999</v>
          </cell>
          <cell r="J2787">
            <v>35.07235</v>
          </cell>
          <cell r="K2787">
            <v>45.219000000000001</v>
          </cell>
        </row>
        <row r="2788">
          <cell r="A2788" t="str">
            <v>NEMVEDRAFT_v1g237532</v>
          </cell>
          <cell r="B2788" t="str">
            <v>guanine nucleotide-binding protein g subunit alpha isoform 1</v>
          </cell>
          <cell r="C2788">
            <v>9.5039400000000007E-3</v>
          </cell>
          <cell r="D2788">
            <v>2717.2799999999997</v>
          </cell>
          <cell r="E2788">
            <v>1613.33</v>
          </cell>
          <cell r="F2788">
            <v>1087.172</v>
          </cell>
          <cell r="G2788">
            <v>1377.5050000000001</v>
          </cell>
          <cell r="H2788">
            <v>1939.875</v>
          </cell>
          <cell r="I2788">
            <v>1726.4949999999999</v>
          </cell>
          <cell r="J2788">
            <v>1131.527</v>
          </cell>
          <cell r="K2788">
            <v>1324.5</v>
          </cell>
        </row>
        <row r="2789">
          <cell r="A2789" t="str">
            <v>NEMVEDRAFT_v1g79532</v>
          </cell>
          <cell r="B2789" t="str">
            <v>protein</v>
          </cell>
          <cell r="C2789">
            <v>9.5061499999999997E-3</v>
          </cell>
          <cell r="D2789">
            <v>65.934200000000004</v>
          </cell>
          <cell r="E2789">
            <v>55.241849999999999</v>
          </cell>
          <cell r="F2789">
            <v>63.3797</v>
          </cell>
          <cell r="G2789">
            <v>58.180700000000002</v>
          </cell>
          <cell r="H2789">
            <v>78.040050000000008</v>
          </cell>
          <cell r="I2789">
            <v>13.043900000000001</v>
          </cell>
          <cell r="J2789">
            <v>109.71514999999999</v>
          </cell>
          <cell r="K2789">
            <v>83.241950000000003</v>
          </cell>
        </row>
        <row r="2790">
          <cell r="A2790" t="str">
            <v>NEMVEDRAFT_v1g221272</v>
          </cell>
          <cell r="B2790" t="str">
            <v>60s ribosomal protein l24</v>
          </cell>
          <cell r="C2790">
            <v>9.5174400000000003E-3</v>
          </cell>
          <cell r="D2790">
            <v>8.2576450000000001</v>
          </cell>
          <cell r="E2790">
            <v>13.98855</v>
          </cell>
          <cell r="F2790">
            <v>5.1684850000000004</v>
          </cell>
          <cell r="G2790">
            <v>9.4272650000000002</v>
          </cell>
          <cell r="H2790">
            <v>7.0580949999999998</v>
          </cell>
          <cell r="I2790">
            <v>24.248049999999999</v>
          </cell>
          <cell r="J2790">
            <v>5.8289150000000003</v>
          </cell>
          <cell r="K2790">
            <v>4.8366249999999997</v>
          </cell>
        </row>
        <row r="2791">
          <cell r="A2791" t="str">
            <v>NEMVEDRAFT_v1g205855</v>
          </cell>
          <cell r="B2791" t="str">
            <v>protein</v>
          </cell>
          <cell r="C2791">
            <v>9.5832799999999996E-3</v>
          </cell>
          <cell r="D2791">
            <v>26.823</v>
          </cell>
          <cell r="E2791">
            <v>14.700900000000001</v>
          </cell>
          <cell r="F2791">
            <v>28.295200000000001</v>
          </cell>
          <cell r="G2791">
            <v>35.708449999999999</v>
          </cell>
          <cell r="H2791">
            <v>29.018799999999999</v>
          </cell>
          <cell r="I2791">
            <v>9.2946449999999992</v>
          </cell>
          <cell r="J2791">
            <v>29.634149999999998</v>
          </cell>
          <cell r="K2791">
            <v>38.546800000000005</v>
          </cell>
        </row>
        <row r="2792">
          <cell r="A2792" t="str">
            <v>NEMVEDRAFT_v1g133978</v>
          </cell>
          <cell r="B2792" t="str">
            <v>apoptosis inhibitor 5 isoform 1</v>
          </cell>
          <cell r="C2792">
            <v>9.5832799999999996E-3</v>
          </cell>
          <cell r="D2792">
            <v>30.655149999999999</v>
          </cell>
          <cell r="E2792">
            <v>18.04345</v>
          </cell>
          <cell r="F2792">
            <v>35.162750000000003</v>
          </cell>
          <cell r="G2792">
            <v>29.638550000000002</v>
          </cell>
          <cell r="H2792">
            <v>26.8017</v>
          </cell>
          <cell r="I2792">
            <v>13.000315000000001</v>
          </cell>
          <cell r="J2792">
            <v>44.018950000000004</v>
          </cell>
          <cell r="K2792">
            <v>57.718699999999998</v>
          </cell>
        </row>
        <row r="2793">
          <cell r="A2793" t="str">
            <v>NEMVEDRAFT_v1g181671</v>
          </cell>
          <cell r="B2793" t="str">
            <v>endoplasmin precursor</v>
          </cell>
          <cell r="C2793">
            <v>9.5905599999999997E-3</v>
          </cell>
          <cell r="D2793">
            <v>2484.29</v>
          </cell>
          <cell r="E2793">
            <v>5257.05</v>
          </cell>
          <cell r="F2793">
            <v>2927.56</v>
          </cell>
          <cell r="G2793">
            <v>2908.6549999999997</v>
          </cell>
          <cell r="H2793">
            <v>2135.2750000000001</v>
          </cell>
          <cell r="I2793">
            <v>4597.3899999999994</v>
          </cell>
          <cell r="J2793">
            <v>3806.9049999999997</v>
          </cell>
          <cell r="K2793">
            <v>5618.6</v>
          </cell>
        </row>
        <row r="2794">
          <cell r="A2794" t="str">
            <v>NEMVEDRAFT_v1g15418</v>
          </cell>
          <cell r="B2794" t="str">
            <v>archaemetzincin-2-like isoform 2</v>
          </cell>
          <cell r="C2794">
            <v>9.6011399999999993E-3</v>
          </cell>
          <cell r="D2794">
            <v>8.2576450000000001</v>
          </cell>
          <cell r="E2794">
            <v>1</v>
          </cell>
          <cell r="F2794">
            <v>1.806575</v>
          </cell>
          <cell r="G2794">
            <v>1.2102550000000001</v>
          </cell>
          <cell r="H2794">
            <v>4.0147049999999993</v>
          </cell>
          <cell r="I2794">
            <v>1</v>
          </cell>
          <cell r="J2794">
            <v>1.1147235</v>
          </cell>
          <cell r="K2794">
            <v>3.4761199999999999</v>
          </cell>
        </row>
        <row r="2795">
          <cell r="A2795" t="str">
            <v>NEMVEDRAFT_v1g93233</v>
          </cell>
          <cell r="B2795" t="str">
            <v>threonine dehydratase catabolic-like</v>
          </cell>
          <cell r="C2795">
            <v>9.6258000000000003E-3</v>
          </cell>
          <cell r="D2795">
            <v>6.11625</v>
          </cell>
          <cell r="E2795">
            <v>1.1497199999999999</v>
          </cell>
          <cell r="F2795">
            <v>14.60802</v>
          </cell>
          <cell r="G2795">
            <v>2.0498099999999999</v>
          </cell>
          <cell r="H2795">
            <v>66.270399999999995</v>
          </cell>
          <cell r="I2795">
            <v>25.494949999999999</v>
          </cell>
          <cell r="J2795">
            <v>16.984000000000002</v>
          </cell>
          <cell r="K2795">
            <v>2.2856749999999999</v>
          </cell>
        </row>
        <row r="2796">
          <cell r="A2796" t="str">
            <v>NEMVEDRAFT_v1g205549</v>
          </cell>
          <cell r="B2796" t="str">
            <v>predicted protein</v>
          </cell>
          <cell r="C2796">
            <v>9.6258000000000003E-3</v>
          </cell>
          <cell r="D2796">
            <v>35.5</v>
          </cell>
          <cell r="E2796">
            <v>61.433700000000002</v>
          </cell>
          <cell r="F2796">
            <v>56.6021</v>
          </cell>
          <cell r="G2796">
            <v>36.999700000000004</v>
          </cell>
          <cell r="H2796">
            <v>36.058399999999999</v>
          </cell>
          <cell r="I2796">
            <v>71.988500000000002</v>
          </cell>
          <cell r="J2796">
            <v>32.954799999999999</v>
          </cell>
          <cell r="K2796">
            <v>17.0654</v>
          </cell>
        </row>
        <row r="2797">
          <cell r="A2797" t="str">
            <v>NEMVEDRAFT_v1g95684</v>
          </cell>
          <cell r="B2797" t="str">
            <v>zinc finger protein gfi-1b isoform 1</v>
          </cell>
          <cell r="C2797">
            <v>9.6570000000000007E-3</v>
          </cell>
          <cell r="D2797">
            <v>35.5655</v>
          </cell>
          <cell r="E2797">
            <v>96.0959</v>
          </cell>
          <cell r="F2797">
            <v>109.1482</v>
          </cell>
          <cell r="G2797">
            <v>53.530349999999999</v>
          </cell>
          <cell r="H2797">
            <v>45.040599999999998</v>
          </cell>
          <cell r="I2797">
            <v>85.64855</v>
          </cell>
          <cell r="J2797">
            <v>68.063800000000001</v>
          </cell>
          <cell r="K2797">
            <v>67.962250000000012</v>
          </cell>
        </row>
        <row r="2798">
          <cell r="A2798" t="str">
            <v>NEMVEDRAFT_v1g237760</v>
          </cell>
          <cell r="B2798" t="str">
            <v>predicted protein</v>
          </cell>
          <cell r="C2798">
            <v>9.6705000000000003E-3</v>
          </cell>
          <cell r="D2798">
            <v>70.40270000000001</v>
          </cell>
          <cell r="E2798">
            <v>30.669899999999998</v>
          </cell>
          <cell r="F2798">
            <v>28.259</v>
          </cell>
          <cell r="G2798">
            <v>32.414900000000003</v>
          </cell>
          <cell r="H2798">
            <v>50.578499999999998</v>
          </cell>
          <cell r="I2798">
            <v>47.818950000000001</v>
          </cell>
          <cell r="J2798">
            <v>28.857849999999999</v>
          </cell>
          <cell r="K2798">
            <v>18.081200000000003</v>
          </cell>
        </row>
        <row r="2799">
          <cell r="A2799" t="str">
            <v>NEMVEDRAFT_v1g93856</v>
          </cell>
          <cell r="B2799" t="str">
            <v>--</v>
          </cell>
          <cell r="C2799">
            <v>9.6776099999999997E-3</v>
          </cell>
          <cell r="D2799">
            <v>13.52196</v>
          </cell>
          <cell r="E2799">
            <v>3.9609450000000002</v>
          </cell>
          <cell r="F2799">
            <v>2.6081950000000003</v>
          </cell>
          <cell r="G2799">
            <v>2.9703200000000001</v>
          </cell>
          <cell r="H2799">
            <v>11.677195000000001</v>
          </cell>
          <cell r="I2799">
            <v>4.3479650000000003</v>
          </cell>
          <cell r="J2799">
            <v>4.0916949999999996</v>
          </cell>
          <cell r="K2799">
            <v>6.6223000000000001</v>
          </cell>
        </row>
        <row r="2800">
          <cell r="A2800" t="str">
            <v>NEMVEDRAFT_v1g20640</v>
          </cell>
          <cell r="B2800" t="str">
            <v>solute carrier organic anion transporter family member 4a1</v>
          </cell>
          <cell r="C2800">
            <v>9.6965899999999997E-3</v>
          </cell>
          <cell r="D2800">
            <v>37.965450000000004</v>
          </cell>
          <cell r="E2800">
            <v>41.840400000000002</v>
          </cell>
          <cell r="F2800">
            <v>73.6922</v>
          </cell>
          <cell r="G2800">
            <v>96.599250000000012</v>
          </cell>
          <cell r="H2800">
            <v>49.715199999999996</v>
          </cell>
          <cell r="I2800">
            <v>41.535299999999999</v>
          </cell>
          <cell r="J2800">
            <v>81.437849999999997</v>
          </cell>
          <cell r="K2800">
            <v>74.463250000000002</v>
          </cell>
        </row>
        <row r="2801">
          <cell r="A2801" t="str">
            <v>NEMVEDRAFT_v1g245974</v>
          </cell>
          <cell r="B2801" t="str">
            <v>dbh-like monooxygenase protein 2 homolog</v>
          </cell>
          <cell r="C2801">
            <v>9.7361800000000005E-3</v>
          </cell>
          <cell r="D2801">
            <v>159.2415</v>
          </cell>
          <cell r="E2801">
            <v>174.14850000000001</v>
          </cell>
          <cell r="F2801">
            <v>345.50099999999998</v>
          </cell>
          <cell r="G2801">
            <v>454.45699999999999</v>
          </cell>
          <cell r="H2801">
            <v>185.17000000000002</v>
          </cell>
          <cell r="I2801">
            <v>147.25800000000001</v>
          </cell>
          <cell r="J2801">
            <v>181.77600000000001</v>
          </cell>
          <cell r="K2801">
            <v>231.81900000000002</v>
          </cell>
        </row>
        <row r="2802">
          <cell r="A2802" t="str">
            <v>NEMVEDRAFT_v1g178184</v>
          </cell>
          <cell r="B2802" t="str">
            <v>lim and sh3 domain protein 1-like</v>
          </cell>
          <cell r="C2802">
            <v>9.7440500000000006E-3</v>
          </cell>
          <cell r="D2802">
            <v>304.40300000000002</v>
          </cell>
          <cell r="E2802">
            <v>174.97050000000002</v>
          </cell>
          <cell r="F2802">
            <v>134.48250000000002</v>
          </cell>
          <cell r="G2802">
            <v>172.923</v>
          </cell>
          <cell r="H2802">
            <v>226.84300000000002</v>
          </cell>
          <cell r="I2802">
            <v>145.54650000000001</v>
          </cell>
          <cell r="J2802">
            <v>111.78800000000001</v>
          </cell>
          <cell r="K2802">
            <v>131.93299999999999</v>
          </cell>
        </row>
        <row r="2803">
          <cell r="A2803" t="str">
            <v>NEMVEDRAFT_v1g192584</v>
          </cell>
          <cell r="B2803" t="str">
            <v>sperm-associated antigen 16 protein</v>
          </cell>
          <cell r="C2803">
            <v>9.7639600000000003E-3</v>
          </cell>
          <cell r="D2803">
            <v>254.99199999999999</v>
          </cell>
          <cell r="E2803">
            <v>337.91700000000003</v>
          </cell>
          <cell r="F2803">
            <v>549.84699999999998</v>
          </cell>
          <cell r="G2803">
            <v>343.97500000000002</v>
          </cell>
          <cell r="H2803">
            <v>432.31550000000004</v>
          </cell>
          <cell r="I2803">
            <v>656.476</v>
          </cell>
          <cell r="J2803">
            <v>550.56649999999991</v>
          </cell>
          <cell r="K2803">
            <v>183.6705</v>
          </cell>
        </row>
        <row r="2804">
          <cell r="A2804" t="str">
            <v>NEMVEDRAFT_v1g18576</v>
          </cell>
          <cell r="B2804" t="str">
            <v>mothers against decapentaplegic homolog 4-like</v>
          </cell>
          <cell r="C2804">
            <v>9.7899900000000002E-3</v>
          </cell>
          <cell r="D2804">
            <v>3.9201199999999998</v>
          </cell>
          <cell r="E2804">
            <v>10.027625</v>
          </cell>
          <cell r="F2804">
            <v>16.761649999999999</v>
          </cell>
          <cell r="G2804">
            <v>9.6858799999999992</v>
          </cell>
          <cell r="H2804">
            <v>2.6764700000000001</v>
          </cell>
          <cell r="I2804">
            <v>14.8924</v>
          </cell>
          <cell r="J2804">
            <v>10.91029</v>
          </cell>
          <cell r="K2804">
            <v>12.228770000000001</v>
          </cell>
        </row>
        <row r="2805">
          <cell r="A2805" t="str">
            <v>NEMVEDRAFT_v1g50114</v>
          </cell>
          <cell r="B2805" t="str">
            <v>--</v>
          </cell>
          <cell r="C2805">
            <v>9.8046499999999998E-3</v>
          </cell>
          <cell r="D2805">
            <v>8.390625</v>
          </cell>
          <cell r="E2805">
            <v>15.9064</v>
          </cell>
          <cell r="F2805">
            <v>39.708449999999999</v>
          </cell>
          <cell r="G2805">
            <v>25.764899999999997</v>
          </cell>
          <cell r="H2805">
            <v>6.0497949999999996</v>
          </cell>
          <cell r="I2805">
            <v>29.8109</v>
          </cell>
          <cell r="J2805">
            <v>23.299950000000003</v>
          </cell>
          <cell r="K2805">
            <v>14.684495000000002</v>
          </cell>
        </row>
        <row r="2806">
          <cell r="A2806" t="str">
            <v>NEMVEDRAFT_v1g158977</v>
          </cell>
          <cell r="B2806" t="str">
            <v>tetratricopeptide repeat protein 18</v>
          </cell>
          <cell r="C2806">
            <v>9.8835499999999996E-3</v>
          </cell>
          <cell r="D2806">
            <v>302.62900000000002</v>
          </cell>
          <cell r="E2806">
            <v>385.93349999999998</v>
          </cell>
          <cell r="F2806">
            <v>683.41</v>
          </cell>
          <cell r="G2806">
            <v>372.06650000000002</v>
          </cell>
          <cell r="H2806">
            <v>546.97800000000007</v>
          </cell>
          <cell r="I2806">
            <v>929.78949999999998</v>
          </cell>
          <cell r="J2806">
            <v>738.02649999999994</v>
          </cell>
          <cell r="K2806">
            <v>345.74200000000002</v>
          </cell>
        </row>
        <row r="2807">
          <cell r="A2807" t="str">
            <v>NEMVEDRAFT_v1g106903</v>
          </cell>
          <cell r="B2807" t="str">
            <v>lon peptidase n-terminal domain and ring finger protein 1</v>
          </cell>
          <cell r="C2807">
            <v>9.9095399999999997E-3</v>
          </cell>
          <cell r="D2807">
            <v>97.425999999999988</v>
          </cell>
          <cell r="E2807">
            <v>46.051850000000002</v>
          </cell>
          <cell r="F2807">
            <v>59.018699999999995</v>
          </cell>
          <cell r="G2807">
            <v>55.791349999999994</v>
          </cell>
          <cell r="H2807">
            <v>99.597099999999998</v>
          </cell>
          <cell r="I2807">
            <v>33.455500000000001</v>
          </cell>
          <cell r="J2807">
            <v>77.343549999999993</v>
          </cell>
          <cell r="K2807">
            <v>68.881749999999997</v>
          </cell>
        </row>
        <row r="2808">
          <cell r="A2808" t="str">
            <v>NEMVEDRAFT_v1g228981</v>
          </cell>
          <cell r="B2808" t="str">
            <v>sodium glucose cotransporter 4</v>
          </cell>
          <cell r="C2808">
            <v>9.91708E-3</v>
          </cell>
          <cell r="D2808">
            <v>67.542349999999999</v>
          </cell>
          <cell r="E2808">
            <v>33.456649999999996</v>
          </cell>
          <cell r="F2808">
            <v>18.813600000000001</v>
          </cell>
          <cell r="G2808">
            <v>49.205099999999995</v>
          </cell>
          <cell r="H2808">
            <v>80.861549999999994</v>
          </cell>
          <cell r="I2808">
            <v>24.1434</v>
          </cell>
          <cell r="J2808">
            <v>26.89415</v>
          </cell>
          <cell r="K2808">
            <v>96.194050000000004</v>
          </cell>
        </row>
        <row r="2809">
          <cell r="A2809" t="str">
            <v>NEMVEDRAFT_v1g223006</v>
          </cell>
          <cell r="B2809" t="str">
            <v>protein</v>
          </cell>
          <cell r="C2809">
            <v>9.9337699999999998E-3</v>
          </cell>
          <cell r="D2809">
            <v>75.801950000000005</v>
          </cell>
          <cell r="E2809">
            <v>123.94749999999999</v>
          </cell>
          <cell r="F2809">
            <v>39.595100000000002</v>
          </cell>
          <cell r="G2809">
            <v>45.653799999999997</v>
          </cell>
          <cell r="H2809">
            <v>109.98830000000001</v>
          </cell>
          <cell r="I2809">
            <v>136.78955000000002</v>
          </cell>
          <cell r="J2809">
            <v>43.135899999999999</v>
          </cell>
          <cell r="K2809">
            <v>73.173050000000003</v>
          </cell>
        </row>
        <row r="2810">
          <cell r="A2810" t="str">
            <v>NEMVEDRAFT_v1g115547</v>
          </cell>
          <cell r="B2810" t="str">
            <v>multidrug resistance-associated protein 4-like</v>
          </cell>
          <cell r="C2810">
            <v>9.9766100000000003E-3</v>
          </cell>
          <cell r="D2810">
            <v>321.673</v>
          </cell>
          <cell r="E2810">
            <v>275.03499999999997</v>
          </cell>
          <cell r="F2810">
            <v>195.03200000000001</v>
          </cell>
          <cell r="G2810">
            <v>104.7377</v>
          </cell>
          <cell r="H2810">
            <v>269.18599999999998</v>
          </cell>
          <cell r="I2810">
            <v>412.52199999999999</v>
          </cell>
          <cell r="J2810">
            <v>303.66450000000003</v>
          </cell>
          <cell r="K2810">
            <v>218.9205</v>
          </cell>
        </row>
        <row r="2811">
          <cell r="A2811" t="str">
            <v>NEMVEDRAFT_v1g177729</v>
          </cell>
          <cell r="B2811" t="str">
            <v>gelsolin-like protein 2-like</v>
          </cell>
          <cell r="C2811">
            <v>9.9781000000000002E-3</v>
          </cell>
          <cell r="D2811">
            <v>8851.8649999999998</v>
          </cell>
          <cell r="E2811">
            <v>8180.7749999999996</v>
          </cell>
          <cell r="F2811">
            <v>4391.8050000000003</v>
          </cell>
          <cell r="G2811">
            <v>5502.5050000000001</v>
          </cell>
          <cell r="H2811">
            <v>4882.7299999999996</v>
          </cell>
          <cell r="I2811">
            <v>7032.375</v>
          </cell>
          <cell r="J2811">
            <v>3075.8850000000002</v>
          </cell>
          <cell r="K2811">
            <v>4650.78</v>
          </cell>
        </row>
        <row r="2812">
          <cell r="A2812" t="str">
            <v>NEMVEDRAFT_v1g113706</v>
          </cell>
          <cell r="B2812" t="str">
            <v>colostrum trypsin inhibitor-like</v>
          </cell>
          <cell r="C2812">
            <v>9.9858900000000007E-3</v>
          </cell>
          <cell r="D2812">
            <v>11.253</v>
          </cell>
          <cell r="E2812">
            <v>13.894600000000001</v>
          </cell>
          <cell r="F2812">
            <v>2.4586250000000001</v>
          </cell>
          <cell r="G2812">
            <v>6.0699399999999999</v>
          </cell>
          <cell r="H2812">
            <v>4.0147049999999993</v>
          </cell>
          <cell r="I2812">
            <v>6.1964350000000001</v>
          </cell>
          <cell r="J2812">
            <v>1.6121965</v>
          </cell>
          <cell r="K2812">
            <v>1.1201699999999999</v>
          </cell>
        </row>
        <row r="2813">
          <cell r="A2813" t="str">
            <v>NEMVEDRAFT_v1g72484</v>
          </cell>
          <cell r="B2813" t="str">
            <v>--</v>
          </cell>
          <cell r="C2813">
            <v>9.9956699999999999E-3</v>
          </cell>
          <cell r="D2813">
            <v>23.099299999999999</v>
          </cell>
          <cell r="E2813">
            <v>31.319600000000001</v>
          </cell>
          <cell r="F2813">
            <v>28.899349999999998</v>
          </cell>
          <cell r="G2813">
            <v>24.084900000000001</v>
          </cell>
          <cell r="H2813">
            <v>1.9981100000000001</v>
          </cell>
          <cell r="I2813">
            <v>29.212150000000001</v>
          </cell>
          <cell r="J2813">
            <v>22.049700000000001</v>
          </cell>
          <cell r="K2813">
            <v>9.1029800000000005</v>
          </cell>
        </row>
        <row r="2814">
          <cell r="A2814" t="str">
            <v>NEMVEDRAFT_v1g198999</v>
          </cell>
          <cell r="B2814" t="str">
            <v>protein</v>
          </cell>
          <cell r="C2814">
            <v>9.9958900000000003E-3</v>
          </cell>
          <cell r="D2814">
            <v>80.421899999999994</v>
          </cell>
          <cell r="E2814">
            <v>70.835149999999999</v>
          </cell>
          <cell r="F2814">
            <v>35.868549999999999</v>
          </cell>
          <cell r="G2814">
            <v>57.404000000000003</v>
          </cell>
          <cell r="H2814">
            <v>80.624049999999997</v>
          </cell>
          <cell r="I2814">
            <v>57.668700000000001</v>
          </cell>
          <cell r="J2814">
            <v>31.60575</v>
          </cell>
          <cell r="K2814">
            <v>44.969549999999998</v>
          </cell>
        </row>
        <row r="2815">
          <cell r="A2815" t="str">
            <v>NEMVEDRAFT_v1g229523</v>
          </cell>
          <cell r="B2815" t="str">
            <v>tektin 1</v>
          </cell>
          <cell r="C2815">
            <v>1.0022700000000001E-2</v>
          </cell>
          <cell r="D2815">
            <v>71.045100000000005</v>
          </cell>
          <cell r="E2815">
            <v>29.988900000000001</v>
          </cell>
          <cell r="F2815">
            <v>131.25720000000001</v>
          </cell>
          <cell r="G2815">
            <v>44.684100000000001</v>
          </cell>
          <cell r="H2815">
            <v>284.73599999999999</v>
          </cell>
          <cell r="I2815">
            <v>160.6507</v>
          </cell>
          <cell r="J2815">
            <v>152.89500000000001</v>
          </cell>
          <cell r="K2815">
            <v>64.46575</v>
          </cell>
        </row>
        <row r="2816">
          <cell r="A2816" t="str">
            <v>NEMVEDRAFT_v1g243017</v>
          </cell>
          <cell r="B2816" t="str">
            <v>predicted protein</v>
          </cell>
          <cell r="C2816">
            <v>1.0033200000000001E-2</v>
          </cell>
          <cell r="D2816">
            <v>164.0805</v>
          </cell>
          <cell r="E2816">
            <v>263.91949999999997</v>
          </cell>
          <cell r="F2816">
            <v>247.35300000000001</v>
          </cell>
          <cell r="G2816">
            <v>165.4325</v>
          </cell>
          <cell r="H2816">
            <v>172.81450000000001</v>
          </cell>
          <cell r="I2816">
            <v>396.53099999999995</v>
          </cell>
          <cell r="J2816">
            <v>174.31400000000002</v>
          </cell>
          <cell r="K2816">
            <v>163.95</v>
          </cell>
        </row>
        <row r="2817">
          <cell r="A2817" t="str">
            <v>NEMVEDRAFT_v1g182482</v>
          </cell>
          <cell r="B2817" t="str">
            <v>cg6282 cg6282-pa</v>
          </cell>
          <cell r="C2817">
            <v>1.0033200000000001E-2</v>
          </cell>
          <cell r="D2817">
            <v>677.80549999999994</v>
          </cell>
          <cell r="E2817">
            <v>280.4205</v>
          </cell>
          <cell r="F2817">
            <v>313.77350000000001</v>
          </cell>
          <cell r="G2817">
            <v>338.03000000000003</v>
          </cell>
          <cell r="H2817">
            <v>430.48249999999996</v>
          </cell>
          <cell r="I2817">
            <v>324.63850000000002</v>
          </cell>
          <cell r="J2817">
            <v>256.61149999999998</v>
          </cell>
          <cell r="K2817">
            <v>252.57050000000001</v>
          </cell>
        </row>
        <row r="2818">
          <cell r="A2818" t="str">
            <v>NEMVEDRAFT_v1g68993</v>
          </cell>
          <cell r="B2818" t="str">
            <v>--</v>
          </cell>
          <cell r="C2818">
            <v>1.0033200000000001E-2</v>
          </cell>
          <cell r="D2818">
            <v>39.988950000000003</v>
          </cell>
          <cell r="E2818">
            <v>56.917000000000002</v>
          </cell>
          <cell r="F2818">
            <v>47.228099999999998</v>
          </cell>
          <cell r="G2818">
            <v>31.57535</v>
          </cell>
          <cell r="H2818">
            <v>6.0313099999999995</v>
          </cell>
          <cell r="I2818">
            <v>41.622500000000002</v>
          </cell>
          <cell r="J2818">
            <v>17.588200000000001</v>
          </cell>
          <cell r="K2818">
            <v>6.027075</v>
          </cell>
        </row>
        <row r="2819">
          <cell r="A2819" t="str">
            <v>NEMVEDRAFT_v1g158093</v>
          </cell>
          <cell r="B2819" t="str">
            <v>testin</v>
          </cell>
          <cell r="C2819">
            <v>1.00486E-2</v>
          </cell>
          <cell r="D2819">
            <v>1412.4</v>
          </cell>
          <cell r="E2819">
            <v>3235.0550000000003</v>
          </cell>
          <cell r="F2819">
            <v>1782.0450000000001</v>
          </cell>
          <cell r="G2819">
            <v>1617.655</v>
          </cell>
          <cell r="H2819">
            <v>1112.175</v>
          </cell>
          <cell r="I2819">
            <v>2158.2950000000001</v>
          </cell>
          <cell r="J2819">
            <v>1900.3</v>
          </cell>
          <cell r="K2819">
            <v>1633.3</v>
          </cell>
        </row>
        <row r="2820">
          <cell r="A2820" t="str">
            <v>NEMVEDRAFT_v1g245203</v>
          </cell>
          <cell r="B2820" t="str">
            <v>predicted protein</v>
          </cell>
          <cell r="C2820">
            <v>1.00597E-2</v>
          </cell>
          <cell r="D2820">
            <v>43.933599999999998</v>
          </cell>
          <cell r="E2820">
            <v>107.572</v>
          </cell>
          <cell r="F2820">
            <v>100.18764999999999</v>
          </cell>
          <cell r="G2820">
            <v>84.008450000000011</v>
          </cell>
          <cell r="H2820">
            <v>36.058399999999999</v>
          </cell>
          <cell r="I2820">
            <v>80.658299999999997</v>
          </cell>
          <cell r="J2820">
            <v>58.020750000000007</v>
          </cell>
          <cell r="K2820">
            <v>85.37700000000001</v>
          </cell>
        </row>
        <row r="2821">
          <cell r="A2821" t="str">
            <v>NEMVEDRAFT_v1g238961</v>
          </cell>
          <cell r="B2821" t="str">
            <v>protein</v>
          </cell>
          <cell r="C2821">
            <v>1.0062E-2</v>
          </cell>
          <cell r="D2821">
            <v>3.4352300000000002</v>
          </cell>
          <cell r="E2821">
            <v>9.2526550000000007</v>
          </cell>
          <cell r="F2821">
            <v>15.612970000000001</v>
          </cell>
          <cell r="G2821">
            <v>6.7155450000000005</v>
          </cell>
          <cell r="H2821">
            <v>3.006405</v>
          </cell>
          <cell r="I2821">
            <v>11.16925</v>
          </cell>
          <cell r="J2821">
            <v>12.272449999999999</v>
          </cell>
          <cell r="K2821">
            <v>7.3422499999999999</v>
          </cell>
        </row>
        <row r="2822">
          <cell r="A2822" t="str">
            <v>NEMVEDRAFT_v1g82884</v>
          </cell>
          <cell r="B2822" t="str">
            <v>protein</v>
          </cell>
          <cell r="C2822">
            <v>1.0063000000000001E-2</v>
          </cell>
          <cell r="D2822">
            <v>224.6215</v>
          </cell>
          <cell r="E2822">
            <v>563.63599999999997</v>
          </cell>
          <cell r="F2822">
            <v>541.03200000000004</v>
          </cell>
          <cell r="G2822">
            <v>450.58500000000004</v>
          </cell>
          <cell r="H2822">
            <v>297.68950000000001</v>
          </cell>
          <cell r="I2822">
            <v>325.35050000000001</v>
          </cell>
          <cell r="J2822">
            <v>604.55349999999999</v>
          </cell>
          <cell r="K2822">
            <v>490.11749999999995</v>
          </cell>
        </row>
        <row r="2823">
          <cell r="A2823" t="str">
            <v>NEMVEDRAFT_v1g236117</v>
          </cell>
          <cell r="B2823" t="str">
            <v>actin-related protein 2 3 complex subunit 1a</v>
          </cell>
          <cell r="C2823">
            <v>1.0063000000000001E-2</v>
          </cell>
          <cell r="D2823">
            <v>12837.3</v>
          </cell>
          <cell r="E2823">
            <v>11648.900000000001</v>
          </cell>
          <cell r="F2823">
            <v>7685.86</v>
          </cell>
          <cell r="G2823">
            <v>7121.08</v>
          </cell>
          <cell r="H2823">
            <v>9327.869999999999</v>
          </cell>
          <cell r="I2823">
            <v>10492.174999999999</v>
          </cell>
          <cell r="J2823">
            <v>5416.8099999999995</v>
          </cell>
          <cell r="K2823">
            <v>5560.7649999999994</v>
          </cell>
        </row>
        <row r="2824">
          <cell r="A2824" t="str">
            <v>NEMVEDRAFT_v1g79267</v>
          </cell>
          <cell r="B2824" t="str">
            <v>heat shock 70 kda protein 14</v>
          </cell>
          <cell r="C2824">
            <v>1.0090200000000001E-2</v>
          </cell>
          <cell r="D2824">
            <v>1916.4349999999999</v>
          </cell>
          <cell r="E2824">
            <v>1271.8150000000001</v>
          </cell>
          <cell r="F2824">
            <v>867.06999999999994</v>
          </cell>
          <cell r="G2824">
            <v>1019.4514999999999</v>
          </cell>
          <cell r="H2824">
            <v>1435.7750000000001</v>
          </cell>
          <cell r="I2824">
            <v>1287.145</v>
          </cell>
          <cell r="J2824">
            <v>839.96100000000001</v>
          </cell>
          <cell r="K2824">
            <v>792.64700000000005</v>
          </cell>
        </row>
        <row r="2825">
          <cell r="A2825" t="str">
            <v>NEMVEDRAFT_v1g217885</v>
          </cell>
          <cell r="B2825" t="str">
            <v>latrophilin-1 isoform 1</v>
          </cell>
          <cell r="C2825">
            <v>1.01434E-2</v>
          </cell>
          <cell r="D2825">
            <v>41.599149999999995</v>
          </cell>
          <cell r="E2825">
            <v>92.901899999999998</v>
          </cell>
          <cell r="F2825">
            <v>83.556999999999988</v>
          </cell>
          <cell r="G2825">
            <v>108.15905000000001</v>
          </cell>
          <cell r="H2825">
            <v>49.203249999999997</v>
          </cell>
          <cell r="I2825">
            <v>116.50880000000001</v>
          </cell>
          <cell r="J2825">
            <v>82.403999999999996</v>
          </cell>
          <cell r="K2825">
            <v>83.070949999999996</v>
          </cell>
        </row>
        <row r="2826">
          <cell r="A2826" t="str">
            <v>NEMVEDRAFT_v1g105169</v>
          </cell>
          <cell r="B2826" t="str">
            <v>beta-1 adrenergic receptor-like</v>
          </cell>
          <cell r="C2826">
            <v>1.01434E-2</v>
          </cell>
          <cell r="D2826">
            <v>25.192300000000003</v>
          </cell>
          <cell r="E2826">
            <v>61.832999999999998</v>
          </cell>
          <cell r="F2826">
            <v>73.004999999999995</v>
          </cell>
          <cell r="G2826">
            <v>61.859499999999997</v>
          </cell>
          <cell r="H2826">
            <v>32.814500000000002</v>
          </cell>
          <cell r="I2826">
            <v>80.76285</v>
          </cell>
          <cell r="J2826">
            <v>49.951899999999995</v>
          </cell>
          <cell r="K2826">
            <v>43.704250000000002</v>
          </cell>
        </row>
        <row r="2827">
          <cell r="A2827" t="str">
            <v>NEMVEDRAFT_v1g169264</v>
          </cell>
          <cell r="B2827" t="str">
            <v>dna-directed rna polymerase iii subunit rpc8</v>
          </cell>
          <cell r="C2827">
            <v>1.01434E-2</v>
          </cell>
          <cell r="D2827">
            <v>151.68200000000002</v>
          </cell>
          <cell r="E2827">
            <v>186.36799999999999</v>
          </cell>
          <cell r="F2827">
            <v>316.21199999999999</v>
          </cell>
          <cell r="G2827">
            <v>234.6515</v>
          </cell>
          <cell r="H2827">
            <v>97.287099999999995</v>
          </cell>
          <cell r="I2827">
            <v>274.02350000000001</v>
          </cell>
          <cell r="J2827">
            <v>232.82749999999999</v>
          </cell>
          <cell r="K2827">
            <v>193.14400000000001</v>
          </cell>
        </row>
        <row r="2828">
          <cell r="A2828" t="str">
            <v>NEMVEDRAFT_v1g88708</v>
          </cell>
          <cell r="B2828" t="str">
            <v>protein notum homolog</v>
          </cell>
          <cell r="C2828">
            <v>1.01434E-2</v>
          </cell>
          <cell r="D2828">
            <v>5.5057649999999994</v>
          </cell>
          <cell r="E2828">
            <v>22.066949999999999</v>
          </cell>
          <cell r="F2828">
            <v>45.97775</v>
          </cell>
          <cell r="G2828">
            <v>44.684950000000001</v>
          </cell>
          <cell r="H2828">
            <v>5.371435</v>
          </cell>
          <cell r="I2828">
            <v>13.677505</v>
          </cell>
          <cell r="J2828">
            <v>17.856549999999999</v>
          </cell>
          <cell r="K2828">
            <v>28.178550000000001</v>
          </cell>
        </row>
        <row r="2829">
          <cell r="A2829" t="str">
            <v>NEMVEDRAFT_v1g188927</v>
          </cell>
          <cell r="B2829" t="str">
            <v>uncharacterized oxidoreductase yrbe-like</v>
          </cell>
          <cell r="C2829">
            <v>1.01434E-2</v>
          </cell>
          <cell r="D2829">
            <v>219.61700000000002</v>
          </cell>
          <cell r="E2829">
            <v>319.23199999999997</v>
          </cell>
          <cell r="F2829">
            <v>217.95099999999996</v>
          </cell>
          <cell r="G2829">
            <v>251.44200000000001</v>
          </cell>
          <cell r="H2829">
            <v>172.89150000000001</v>
          </cell>
          <cell r="I2829">
            <v>562.16049999999996</v>
          </cell>
          <cell r="J2829">
            <v>298.35649999999998</v>
          </cell>
          <cell r="K2829">
            <v>296.02850000000001</v>
          </cell>
        </row>
        <row r="2830">
          <cell r="A2830" t="str">
            <v>NEMVEDRAFT_v1g233035</v>
          </cell>
          <cell r="B2830" t="str">
            <v>60s ribosomal protein l44-like</v>
          </cell>
          <cell r="C2830">
            <v>1.01558E-2</v>
          </cell>
          <cell r="D2830">
            <v>10.680109999999999</v>
          </cell>
          <cell r="E2830">
            <v>21.879149999999999</v>
          </cell>
          <cell r="F2830">
            <v>27.649000000000001</v>
          </cell>
          <cell r="G2830">
            <v>10.137515</v>
          </cell>
          <cell r="H2830">
            <v>8.6523050000000001</v>
          </cell>
          <cell r="I2830">
            <v>49.138350000000003</v>
          </cell>
          <cell r="J2830">
            <v>17.09075</v>
          </cell>
          <cell r="K2830">
            <v>12.7242</v>
          </cell>
        </row>
        <row r="2831">
          <cell r="A2831" t="str">
            <v>NEMVEDRAFT_v1g134742</v>
          </cell>
          <cell r="B2831" t="str">
            <v>laminin subunit gamma-3</v>
          </cell>
          <cell r="C2831">
            <v>1.01566E-2</v>
          </cell>
          <cell r="D2831">
            <v>2.5104350000000002</v>
          </cell>
          <cell r="E2831">
            <v>6.6224449999999999</v>
          </cell>
          <cell r="F2831">
            <v>10.19326</v>
          </cell>
          <cell r="G2831">
            <v>11.945934999999999</v>
          </cell>
          <cell r="H2831">
            <v>3.3363399999999999</v>
          </cell>
          <cell r="I2831">
            <v>4.8130949999999997</v>
          </cell>
          <cell r="J2831">
            <v>11.647349999999999</v>
          </cell>
          <cell r="K2831">
            <v>14.684495000000002</v>
          </cell>
        </row>
        <row r="2832">
          <cell r="A2832" t="str">
            <v>NEMVEDRAFT_v1g139382</v>
          </cell>
          <cell r="B2832" t="str">
            <v>--</v>
          </cell>
          <cell r="C2832">
            <v>1.0193199999999999E-2</v>
          </cell>
          <cell r="D2832">
            <v>109.91295</v>
          </cell>
          <cell r="E2832">
            <v>58.427799999999998</v>
          </cell>
          <cell r="F2832">
            <v>87.337299999999999</v>
          </cell>
          <cell r="G2832">
            <v>115.84424999999999</v>
          </cell>
          <cell r="H2832">
            <v>133.6045</v>
          </cell>
          <cell r="I2832">
            <v>53.277150000000006</v>
          </cell>
          <cell r="J2832">
            <v>90.996499999999997</v>
          </cell>
          <cell r="K2832">
            <v>157.434</v>
          </cell>
        </row>
        <row r="2833">
          <cell r="A2833" t="str">
            <v>NEMVEDRAFT_v1g241669</v>
          </cell>
          <cell r="B2833" t="str">
            <v>protein</v>
          </cell>
          <cell r="C2833">
            <v>1.0230299999999999E-2</v>
          </cell>
          <cell r="D2833">
            <v>43.074350000000003</v>
          </cell>
          <cell r="E2833">
            <v>16.062950000000001</v>
          </cell>
          <cell r="F2833">
            <v>19.112749999999998</v>
          </cell>
          <cell r="G2833">
            <v>36.999700000000004</v>
          </cell>
          <cell r="H2833">
            <v>33.474400000000003</v>
          </cell>
          <cell r="I2833">
            <v>16.081115</v>
          </cell>
          <cell r="J2833">
            <v>13.868935</v>
          </cell>
          <cell r="K2833">
            <v>23.8124</v>
          </cell>
        </row>
        <row r="2834">
          <cell r="A2834" t="str">
            <v>NEMVEDRAFT_v1g214758</v>
          </cell>
          <cell r="B2834" t="str">
            <v>interferon regulatory factor 4</v>
          </cell>
          <cell r="C2834">
            <v>1.02766E-2</v>
          </cell>
          <cell r="D2834">
            <v>5.0433699999999995</v>
          </cell>
          <cell r="E2834">
            <v>11.945450000000001</v>
          </cell>
          <cell r="F2834">
            <v>28.857299999999999</v>
          </cell>
          <cell r="G2834">
            <v>9.1049150000000001</v>
          </cell>
          <cell r="H2834">
            <v>13.289919999999999</v>
          </cell>
          <cell r="I2834">
            <v>13.694939999999999</v>
          </cell>
          <cell r="J2834">
            <v>24.409399999999998</v>
          </cell>
          <cell r="K2834">
            <v>22.572050000000001</v>
          </cell>
        </row>
        <row r="2835">
          <cell r="A2835" t="str">
            <v>NEMVEDRAFT_v1g238000</v>
          </cell>
          <cell r="B2835" t="str">
            <v>predicted protein</v>
          </cell>
          <cell r="C2835">
            <v>1.0294299999999999E-2</v>
          </cell>
          <cell r="D2835">
            <v>167.3605</v>
          </cell>
          <cell r="E2835">
            <v>108.8087</v>
          </cell>
          <cell r="F2835">
            <v>72.04795</v>
          </cell>
          <cell r="G2835">
            <v>79.746049999999997</v>
          </cell>
          <cell r="H2835">
            <v>184.19900000000001</v>
          </cell>
          <cell r="I2835">
            <v>135.99299999999999</v>
          </cell>
          <cell r="J2835">
            <v>120.9143</v>
          </cell>
          <cell r="K2835">
            <v>82.892750000000007</v>
          </cell>
        </row>
        <row r="2836">
          <cell r="A2836" t="str">
            <v>NEMVEDRAFT_v1g236816</v>
          </cell>
          <cell r="B2836" t="str">
            <v>protein</v>
          </cell>
          <cell r="C2836">
            <v>1.03E-2</v>
          </cell>
          <cell r="D2836">
            <v>10.39368</v>
          </cell>
          <cell r="E2836">
            <v>65.801749999999998</v>
          </cell>
          <cell r="F2836">
            <v>46.767600000000002</v>
          </cell>
          <cell r="G2836">
            <v>54.046700000000001</v>
          </cell>
          <cell r="H2836">
            <v>25.389499999999998</v>
          </cell>
          <cell r="I2836">
            <v>45.284549999999996</v>
          </cell>
          <cell r="J2836">
            <v>33.098100000000002</v>
          </cell>
          <cell r="K2836">
            <v>24.208100000000002</v>
          </cell>
        </row>
        <row r="2837">
          <cell r="A2837" t="str">
            <v>NEMVEDRAFT_v1g246936</v>
          </cell>
          <cell r="B2837" t="str">
            <v>predicted protein</v>
          </cell>
          <cell r="C2837">
            <v>1.03106E-2</v>
          </cell>
          <cell r="D2837">
            <v>18.276859999999999</v>
          </cell>
          <cell r="E2837">
            <v>32.924399999999999</v>
          </cell>
          <cell r="F2837">
            <v>42.855350000000001</v>
          </cell>
          <cell r="G2837">
            <v>43.521249999999995</v>
          </cell>
          <cell r="H2837">
            <v>16.058799999999998</v>
          </cell>
          <cell r="I2837">
            <v>42.767600000000002</v>
          </cell>
          <cell r="J2837">
            <v>47.107849999999999</v>
          </cell>
          <cell r="K2837">
            <v>31.525400000000001</v>
          </cell>
        </row>
        <row r="2838">
          <cell r="A2838" t="str">
            <v>NEMVEDRAFT_v1g240610</v>
          </cell>
          <cell r="B2838" t="str">
            <v>predicted protein</v>
          </cell>
          <cell r="C2838">
            <v>1.0312E-2</v>
          </cell>
          <cell r="D2838">
            <v>92.491199999999992</v>
          </cell>
          <cell r="E2838">
            <v>41.996949999999998</v>
          </cell>
          <cell r="F2838">
            <v>44.051900000000003</v>
          </cell>
          <cell r="G2838">
            <v>55.8551</v>
          </cell>
          <cell r="H2838">
            <v>96.756750000000011</v>
          </cell>
          <cell r="I2838">
            <v>35.330100000000002</v>
          </cell>
          <cell r="J2838">
            <v>70.7881</v>
          </cell>
          <cell r="K2838">
            <v>81.281649999999999</v>
          </cell>
        </row>
        <row r="2839">
          <cell r="A2839" t="str">
            <v>NEMVEDRAFT_v1g101232</v>
          </cell>
          <cell r="B2839" t="str">
            <v>guanine deaminase</v>
          </cell>
          <cell r="C2839">
            <v>1.03737E-2</v>
          </cell>
          <cell r="D2839">
            <v>91.716049999999996</v>
          </cell>
          <cell r="E2839">
            <v>28.5642</v>
          </cell>
          <cell r="F2839">
            <v>13.148499999999999</v>
          </cell>
          <cell r="G2839">
            <v>24.149549999999998</v>
          </cell>
          <cell r="H2839">
            <v>58.866799999999998</v>
          </cell>
          <cell r="I2839">
            <v>46.447100000000006</v>
          </cell>
          <cell r="J2839">
            <v>18.197585</v>
          </cell>
          <cell r="K2839">
            <v>16.96565</v>
          </cell>
        </row>
        <row r="2840">
          <cell r="A2840" t="str">
            <v>NEMVEDRAFT_v1g232079</v>
          </cell>
          <cell r="B2840" t="str">
            <v>protein fam76a-like</v>
          </cell>
          <cell r="C2840">
            <v>1.04262E-2</v>
          </cell>
          <cell r="D2840">
            <v>98.680450000000008</v>
          </cell>
          <cell r="E2840">
            <v>52.705600000000004</v>
          </cell>
          <cell r="F2840">
            <v>55.9559</v>
          </cell>
          <cell r="G2840">
            <v>54.886250000000004</v>
          </cell>
          <cell r="H2840">
            <v>120.18199999999999</v>
          </cell>
          <cell r="I2840">
            <v>39.070700000000002</v>
          </cell>
          <cell r="J2840">
            <v>79.966400000000007</v>
          </cell>
          <cell r="K2840">
            <v>72.848799999999997</v>
          </cell>
        </row>
        <row r="2841">
          <cell r="A2841" t="str">
            <v>NEMVEDRAFT_v1g203633</v>
          </cell>
          <cell r="B2841" t="str">
            <v>dual adapter for phosphotyrosine and 3-phosphotyrosine and 3-phosphoinositide</v>
          </cell>
          <cell r="C2841">
            <v>1.0445599999999999E-2</v>
          </cell>
          <cell r="D2841">
            <v>41.3352</v>
          </cell>
          <cell r="E2841">
            <v>19.436800000000002</v>
          </cell>
          <cell r="F2841">
            <v>24.484549999999999</v>
          </cell>
          <cell r="G2841">
            <v>24.53745</v>
          </cell>
          <cell r="H2841">
            <v>48.139499999999998</v>
          </cell>
          <cell r="I2841">
            <v>14.2849</v>
          </cell>
          <cell r="J2841">
            <v>27.146850000000001</v>
          </cell>
          <cell r="K2841">
            <v>19.546099999999999</v>
          </cell>
        </row>
        <row r="2842">
          <cell r="A2842" t="str">
            <v>NEMVEDRAFT_v1g104591</v>
          </cell>
          <cell r="B2842" t="str">
            <v>predicted protein</v>
          </cell>
          <cell r="C2842">
            <v>1.0451800000000001E-2</v>
          </cell>
          <cell r="D2842">
            <v>3.0833105000000001</v>
          </cell>
          <cell r="E2842">
            <v>4.5793549999999996</v>
          </cell>
          <cell r="F2842">
            <v>7.6329899999999995</v>
          </cell>
          <cell r="G2842">
            <v>1.274905</v>
          </cell>
          <cell r="H2842">
            <v>20.7149</v>
          </cell>
          <cell r="I2842">
            <v>5.597715</v>
          </cell>
          <cell r="J2842">
            <v>9.055905000000001</v>
          </cell>
          <cell r="K2842">
            <v>1.8355649999999999</v>
          </cell>
        </row>
        <row r="2843">
          <cell r="A2843" t="str">
            <v>NEMVEDRAFT_v1g61476</v>
          </cell>
          <cell r="B2843" t="str">
            <v>protein</v>
          </cell>
          <cell r="C2843">
            <v>1.0462900000000001E-2</v>
          </cell>
          <cell r="D2843">
            <v>29.222900000000003</v>
          </cell>
          <cell r="E2843">
            <v>59.328000000000003</v>
          </cell>
          <cell r="F2843">
            <v>25.686999999999998</v>
          </cell>
          <cell r="G2843">
            <v>29.44455</v>
          </cell>
          <cell r="H2843">
            <v>37.93</v>
          </cell>
          <cell r="I2843">
            <v>36.614750000000001</v>
          </cell>
          <cell r="J2843">
            <v>10.28518</v>
          </cell>
          <cell r="K2843">
            <v>34.626249999999999</v>
          </cell>
        </row>
        <row r="2844">
          <cell r="A2844" t="str">
            <v>NEMVEDRAFT_v1g244037</v>
          </cell>
          <cell r="B2844" t="str">
            <v>predicted protein</v>
          </cell>
          <cell r="C2844">
            <v>1.0468E-2</v>
          </cell>
          <cell r="D2844">
            <v>398.52099999999996</v>
          </cell>
          <cell r="E2844">
            <v>149.07550000000001</v>
          </cell>
          <cell r="F2844">
            <v>129.8723</v>
          </cell>
          <cell r="G2844">
            <v>75.870550000000009</v>
          </cell>
          <cell r="H2844">
            <v>490.87</v>
          </cell>
          <cell r="I2844">
            <v>391.1395</v>
          </cell>
          <cell r="J2844">
            <v>210.1705</v>
          </cell>
          <cell r="K2844">
            <v>213.41050000000001</v>
          </cell>
        </row>
        <row r="2845">
          <cell r="A2845" t="str">
            <v>NEMVEDRAFT_v1g157581</v>
          </cell>
          <cell r="B2845" t="str">
            <v>protein</v>
          </cell>
          <cell r="C2845">
            <v>1.0493000000000001E-2</v>
          </cell>
          <cell r="D2845">
            <v>10.21771</v>
          </cell>
          <cell r="E2845">
            <v>23.429000000000002</v>
          </cell>
          <cell r="F2845">
            <v>15.804600000000001</v>
          </cell>
          <cell r="G2845">
            <v>18.273600000000002</v>
          </cell>
          <cell r="H2845">
            <v>4.6930700000000005</v>
          </cell>
          <cell r="I2845">
            <v>24.1783</v>
          </cell>
          <cell r="J2845">
            <v>10.157534999999999</v>
          </cell>
          <cell r="K2845">
            <v>5.4318499999999998</v>
          </cell>
        </row>
        <row r="2846">
          <cell r="A2846" t="str">
            <v>NEMVEDRAFT_v1g160748</v>
          </cell>
          <cell r="B2846" t="str">
            <v>mini-chromosome maintenance complex-binding protein</v>
          </cell>
          <cell r="C2846">
            <v>1.0496399999999999E-2</v>
          </cell>
          <cell r="D2846">
            <v>36.203900000000004</v>
          </cell>
          <cell r="E2846">
            <v>19.499400000000001</v>
          </cell>
          <cell r="F2846">
            <v>44.554349999999999</v>
          </cell>
          <cell r="G2846">
            <v>58.889150000000001</v>
          </cell>
          <cell r="H2846">
            <v>60.695599999999999</v>
          </cell>
          <cell r="I2846">
            <v>34.757599999999996</v>
          </cell>
          <cell r="J2846">
            <v>48.847700000000003</v>
          </cell>
          <cell r="K2846">
            <v>83.986850000000004</v>
          </cell>
        </row>
        <row r="2847">
          <cell r="A2847" t="str">
            <v>NEMVEDRAFT_v1g118107</v>
          </cell>
          <cell r="B2847" t="str">
            <v>eukaryotic elongation factor 2 kinase</v>
          </cell>
          <cell r="C2847">
            <v>1.0543500000000001E-2</v>
          </cell>
          <cell r="D2847">
            <v>58.777299999999997</v>
          </cell>
          <cell r="E2847">
            <v>25.3782</v>
          </cell>
          <cell r="F2847">
            <v>29.2102</v>
          </cell>
          <cell r="G2847">
            <v>32.802799999999998</v>
          </cell>
          <cell r="H2847">
            <v>57.929549999999999</v>
          </cell>
          <cell r="I2847">
            <v>27.276499999999999</v>
          </cell>
          <cell r="J2847">
            <v>29.498699999999999</v>
          </cell>
          <cell r="K2847">
            <v>69.676550000000006</v>
          </cell>
        </row>
        <row r="2848">
          <cell r="A2848" t="str">
            <v>NEMVEDRAFT_v1g240233</v>
          </cell>
          <cell r="B2848" t="str">
            <v>heme peroxidase</v>
          </cell>
          <cell r="C2848">
            <v>1.0552499999999999E-2</v>
          </cell>
          <cell r="D2848">
            <v>83.022300000000001</v>
          </cell>
          <cell r="E2848">
            <v>27.703094999999998</v>
          </cell>
          <cell r="F2848">
            <v>19.053100000000001</v>
          </cell>
          <cell r="G2848">
            <v>12.46223</v>
          </cell>
          <cell r="H2848">
            <v>72.838049999999996</v>
          </cell>
          <cell r="I2848">
            <v>10.54439</v>
          </cell>
          <cell r="J2848">
            <v>4.9563749999999995</v>
          </cell>
          <cell r="K2848">
            <v>34.947099999999999</v>
          </cell>
        </row>
        <row r="2849">
          <cell r="A2849" t="str">
            <v>NEMVEDRAFT_v1g107005</v>
          </cell>
          <cell r="B2849" t="str">
            <v>afg3-like protein 2</v>
          </cell>
          <cell r="C2849">
            <v>1.0589299999999999E-2</v>
          </cell>
          <cell r="D2849">
            <v>695.21250000000009</v>
          </cell>
          <cell r="E2849">
            <v>408.68150000000003</v>
          </cell>
          <cell r="F2849">
            <v>321.488</v>
          </cell>
          <cell r="G2849">
            <v>302.32799999999997</v>
          </cell>
          <cell r="H2849">
            <v>618.25250000000005</v>
          </cell>
          <cell r="I2849">
            <v>225.75399999999999</v>
          </cell>
          <cell r="J2849">
            <v>450.995</v>
          </cell>
          <cell r="K2849">
            <v>488.3605</v>
          </cell>
        </row>
        <row r="2850">
          <cell r="A2850" t="str">
            <v>NEMVEDRAFT_v1g216213</v>
          </cell>
          <cell r="B2850" t="str">
            <v>p2x purinoceptor 7-like</v>
          </cell>
          <cell r="C2850">
            <v>1.05954E-2</v>
          </cell>
          <cell r="D2850">
            <v>7.7297649999999996</v>
          </cell>
          <cell r="E2850">
            <v>15.9377</v>
          </cell>
          <cell r="F2850">
            <v>10.636099999999999</v>
          </cell>
          <cell r="G2850">
            <v>7.6025499999999999</v>
          </cell>
          <cell r="H2850">
            <v>3.703265</v>
          </cell>
          <cell r="I2850">
            <v>18.650300000000001</v>
          </cell>
          <cell r="J2850">
            <v>16.111499999999999</v>
          </cell>
          <cell r="K2850">
            <v>4.1915149999999999</v>
          </cell>
        </row>
        <row r="2851">
          <cell r="A2851" t="str">
            <v>NEMVEDRAFT_v1g121715</v>
          </cell>
          <cell r="B2851" t="str">
            <v>Diphthamide biosynthesis protein 2</v>
          </cell>
          <cell r="C2851">
            <v>1.0623199999999999E-2</v>
          </cell>
          <cell r="D2851">
            <v>404.15750000000003</v>
          </cell>
          <cell r="E2851">
            <v>623.20699999999999</v>
          </cell>
          <cell r="F2851">
            <v>786.99649999999997</v>
          </cell>
          <cell r="G2851">
            <v>614.72149999999999</v>
          </cell>
          <cell r="H2851">
            <v>299.89150000000001</v>
          </cell>
          <cell r="I2851">
            <v>767.03549999999996</v>
          </cell>
          <cell r="J2851">
            <v>565.82050000000004</v>
          </cell>
          <cell r="K2851">
            <v>371.51099999999997</v>
          </cell>
        </row>
        <row r="2852">
          <cell r="A2852" t="str">
            <v>NEMVEDRAFT_v1g117062</v>
          </cell>
          <cell r="B2852" t="str">
            <v>UPF0728 protein v1g117062</v>
          </cell>
          <cell r="C2852">
            <v>1.06385E-2</v>
          </cell>
          <cell r="D2852">
            <v>47.03745</v>
          </cell>
          <cell r="E2852">
            <v>60.408299999999997</v>
          </cell>
          <cell r="F2852">
            <v>103.32865000000001</v>
          </cell>
          <cell r="G2852">
            <v>53.530349999999999</v>
          </cell>
          <cell r="H2852">
            <v>64.050350000000009</v>
          </cell>
          <cell r="I2852">
            <v>169.17250000000001</v>
          </cell>
          <cell r="J2852">
            <v>128.00900000000001</v>
          </cell>
          <cell r="K2852">
            <v>40.50365</v>
          </cell>
        </row>
        <row r="2853">
          <cell r="A2853" t="str">
            <v>NEMVEDRAFT_v1g162370</v>
          </cell>
          <cell r="B2853" t="str">
            <v>succinate-semialdehyde mitochondrial</v>
          </cell>
          <cell r="C2853">
            <v>1.0656499999999999E-2</v>
          </cell>
          <cell r="D2853">
            <v>1577.585</v>
          </cell>
          <cell r="E2853">
            <v>1074.9000000000001</v>
          </cell>
          <cell r="F2853">
            <v>586.90650000000005</v>
          </cell>
          <cell r="G2853">
            <v>775.50900000000001</v>
          </cell>
          <cell r="H2853">
            <v>1335.4299999999998</v>
          </cell>
          <cell r="I2853">
            <v>1147.44</v>
          </cell>
          <cell r="J2853">
            <v>855.596</v>
          </cell>
          <cell r="K2853">
            <v>922.19550000000004</v>
          </cell>
        </row>
        <row r="2854">
          <cell r="A2854" t="str">
            <v>NEMVEDRAFT_v1g231875</v>
          </cell>
          <cell r="B2854" t="str">
            <v>predicted protein</v>
          </cell>
          <cell r="C2854">
            <v>1.07083E-2</v>
          </cell>
          <cell r="D2854">
            <v>502.971</v>
          </cell>
          <cell r="E2854">
            <v>277.399</v>
          </cell>
          <cell r="F2854">
            <v>213.26</v>
          </cell>
          <cell r="G2854">
            <v>209.2765</v>
          </cell>
          <cell r="H2854">
            <v>330.47299999999996</v>
          </cell>
          <cell r="I2854">
            <v>141.19</v>
          </cell>
          <cell r="J2854">
            <v>252.99150000000003</v>
          </cell>
          <cell r="K2854">
            <v>474.303</v>
          </cell>
        </row>
        <row r="2855">
          <cell r="A2855" t="str">
            <v>NEMVEDRAFT_v1g243830</v>
          </cell>
          <cell r="B2855" t="str">
            <v>alkaline phosphatase</v>
          </cell>
          <cell r="C2855">
            <v>1.07438E-2</v>
          </cell>
          <cell r="D2855">
            <v>16.869199999999999</v>
          </cell>
          <cell r="E2855">
            <v>5.9414149999999992</v>
          </cell>
          <cell r="F2855">
            <v>16.863299999999999</v>
          </cell>
          <cell r="G2855">
            <v>25.957999999999998</v>
          </cell>
          <cell r="H2855">
            <v>21.778700000000001</v>
          </cell>
          <cell r="I2855">
            <v>9.3207900000000006</v>
          </cell>
          <cell r="J2855">
            <v>9.4231599999999993</v>
          </cell>
          <cell r="K2855">
            <v>26.193300000000001</v>
          </cell>
        </row>
        <row r="2856">
          <cell r="A2856" t="str">
            <v>NEMVEDRAFT_v1g243846</v>
          </cell>
          <cell r="B2856" t="str">
            <v>protein sec13 homolog</v>
          </cell>
          <cell r="C2856">
            <v>1.0827399999999999E-2</v>
          </cell>
          <cell r="D2856">
            <v>402.75400000000002</v>
          </cell>
          <cell r="E2856">
            <v>795.15499999999997</v>
          </cell>
          <cell r="F2856">
            <v>729.64750000000004</v>
          </cell>
          <cell r="G2856">
            <v>658.04700000000003</v>
          </cell>
          <cell r="H2856">
            <v>354.95699999999999</v>
          </cell>
          <cell r="I2856">
            <v>839.55250000000001</v>
          </cell>
          <cell r="J2856">
            <v>642.19900000000007</v>
          </cell>
          <cell r="K2856">
            <v>590.29999999999995</v>
          </cell>
        </row>
        <row r="2857">
          <cell r="A2857" t="str">
            <v>NEMVEDRAFT_v1g36078</v>
          </cell>
          <cell r="B2857" t="str">
            <v>upf0368 protein cxorf26-like</v>
          </cell>
          <cell r="C2857">
            <v>1.08713E-2</v>
          </cell>
          <cell r="D2857">
            <v>1642.895</v>
          </cell>
          <cell r="E2857">
            <v>1418.5650000000001</v>
          </cell>
          <cell r="F2857">
            <v>1038.0525</v>
          </cell>
          <cell r="G2857">
            <v>1045.529</v>
          </cell>
          <cell r="H2857">
            <v>1048.6799999999998</v>
          </cell>
          <cell r="I2857">
            <v>1722.83</v>
          </cell>
          <cell r="J2857">
            <v>777.23299999999995</v>
          </cell>
          <cell r="K2857">
            <v>630.96100000000001</v>
          </cell>
        </row>
        <row r="2858">
          <cell r="A2858" t="str">
            <v>NEMVEDRAFT_v1g87137</v>
          </cell>
          <cell r="B2858" t="str">
            <v>axonemal dynein light chain domain-containing protein 1</v>
          </cell>
          <cell r="C2858">
            <v>1.0875299999999999E-2</v>
          </cell>
          <cell r="D2858">
            <v>61.398199999999996</v>
          </cell>
          <cell r="E2858">
            <v>41.034149999999997</v>
          </cell>
          <cell r="F2858">
            <v>75.546700000000001</v>
          </cell>
          <cell r="G2858">
            <v>39.8416</v>
          </cell>
          <cell r="H2858">
            <v>144.0145</v>
          </cell>
          <cell r="I2858">
            <v>75.226200000000006</v>
          </cell>
          <cell r="J2858">
            <v>103.7638</v>
          </cell>
          <cell r="K2858">
            <v>50.376449999999998</v>
          </cell>
        </row>
        <row r="2859">
          <cell r="A2859" t="str">
            <v>NEMVEDRAFT_v1g239187</v>
          </cell>
          <cell r="B2859" t="str">
            <v>predicted protein</v>
          </cell>
          <cell r="C2859">
            <v>1.08754E-2</v>
          </cell>
          <cell r="D2859">
            <v>164.45499999999998</v>
          </cell>
          <cell r="E2859">
            <v>308.02949999999998</v>
          </cell>
          <cell r="F2859">
            <v>278.53699999999998</v>
          </cell>
          <cell r="G2859">
            <v>198.88</v>
          </cell>
          <cell r="H2859">
            <v>172.33949999999999</v>
          </cell>
          <cell r="I2859">
            <v>386.92500000000001</v>
          </cell>
          <cell r="J2859">
            <v>285.12799999999999</v>
          </cell>
          <cell r="K2859">
            <v>199.0215</v>
          </cell>
        </row>
        <row r="2860">
          <cell r="A2860" t="str">
            <v>NEMVEDRAFT_v1g192646</v>
          </cell>
          <cell r="B2860" t="str">
            <v>prostaglandin d2 hematopoietic-like</v>
          </cell>
          <cell r="C2860">
            <v>1.08851E-2</v>
          </cell>
          <cell r="D2860">
            <v>6588.335</v>
          </cell>
          <cell r="E2860">
            <v>5643.89</v>
          </cell>
          <cell r="F2860">
            <v>3913.6949999999997</v>
          </cell>
          <cell r="G2860">
            <v>3802.1149999999998</v>
          </cell>
          <cell r="H2860">
            <v>4217.8250000000007</v>
          </cell>
          <cell r="I2860">
            <v>7340.9750000000004</v>
          </cell>
          <cell r="J2860">
            <v>2946.04</v>
          </cell>
          <cell r="K2860">
            <v>3198.355</v>
          </cell>
        </row>
        <row r="2861">
          <cell r="A2861" t="str">
            <v>NEMVEDRAFT_v1g96909</v>
          </cell>
          <cell r="B2861" t="str">
            <v>protein isoform 2 precursor</v>
          </cell>
          <cell r="C2861">
            <v>1.08916E-2</v>
          </cell>
          <cell r="D2861">
            <v>73.770399999999995</v>
          </cell>
          <cell r="E2861">
            <v>39.116249999999994</v>
          </cell>
          <cell r="F2861">
            <v>22.8813</v>
          </cell>
          <cell r="G2861">
            <v>25.570049999999998</v>
          </cell>
          <cell r="H2861">
            <v>48.120999999999995</v>
          </cell>
          <cell r="I2861">
            <v>53.407899999999998</v>
          </cell>
          <cell r="J2861">
            <v>33.32985</v>
          </cell>
          <cell r="K2861">
            <v>31.425599999999999</v>
          </cell>
        </row>
        <row r="2862">
          <cell r="A2862" t="str">
            <v>NEMVEDRAFT_v1g70349</v>
          </cell>
          <cell r="B2862" t="str">
            <v>mastigoneme-like protein</v>
          </cell>
          <cell r="C2862">
            <v>1.0897499999999999E-2</v>
          </cell>
          <cell r="D2862">
            <v>51.4649</v>
          </cell>
          <cell r="E2862">
            <v>22.716699999999999</v>
          </cell>
          <cell r="F2862">
            <v>28.8094</v>
          </cell>
          <cell r="G2862">
            <v>21.50245</v>
          </cell>
          <cell r="H2862">
            <v>70.433049999999994</v>
          </cell>
          <cell r="I2862">
            <v>25.462899999999998</v>
          </cell>
          <cell r="J2862">
            <v>42.529150000000001</v>
          </cell>
          <cell r="K2862">
            <v>42.068250000000006</v>
          </cell>
        </row>
        <row r="2863">
          <cell r="A2863" t="str">
            <v>NEMVEDRAFT_v1g78861</v>
          </cell>
          <cell r="B2863" t="str">
            <v>tubulin--tyrosine ligase-like protein 12</v>
          </cell>
          <cell r="C2863">
            <v>1.09116E-2</v>
          </cell>
          <cell r="D2863">
            <v>127.26300000000001</v>
          </cell>
          <cell r="E2863">
            <v>250.33799999999999</v>
          </cell>
          <cell r="F2863">
            <v>312.91949999999997</v>
          </cell>
          <cell r="G2863">
            <v>370.3245</v>
          </cell>
          <cell r="H2863">
            <v>148.0635</v>
          </cell>
          <cell r="I2863">
            <v>214.60250000000002</v>
          </cell>
          <cell r="J2863">
            <v>241.16449999999998</v>
          </cell>
          <cell r="K2863">
            <v>268.18150000000003</v>
          </cell>
        </row>
        <row r="2864">
          <cell r="A2864" t="str">
            <v>NEMVEDRAFT_v1g137810</v>
          </cell>
          <cell r="B2864" t="str">
            <v>luc7-like protein 3</v>
          </cell>
          <cell r="C2864">
            <v>1.0919699999999999E-2</v>
          </cell>
          <cell r="D2864">
            <v>344.51049999999998</v>
          </cell>
          <cell r="E2864">
            <v>188.65350000000001</v>
          </cell>
          <cell r="F2864">
            <v>233.16949999999997</v>
          </cell>
          <cell r="G2864">
            <v>233.49299999999999</v>
          </cell>
          <cell r="H2864">
            <v>330.30349999999999</v>
          </cell>
          <cell r="I2864">
            <v>116.119</v>
          </cell>
          <cell r="J2864">
            <v>249.31450000000001</v>
          </cell>
          <cell r="K2864">
            <v>318.0625</v>
          </cell>
        </row>
        <row r="2865">
          <cell r="A2865" t="str">
            <v>NEMVEDRAFT_v1g20862</v>
          </cell>
          <cell r="B2865" t="str">
            <v>cyclic-nucleotide-gated cation channel</v>
          </cell>
          <cell r="C2865">
            <v>1.0976400000000001E-2</v>
          </cell>
          <cell r="D2865">
            <v>38.892299999999999</v>
          </cell>
          <cell r="E2865">
            <v>78.232599999999991</v>
          </cell>
          <cell r="F2865">
            <v>68.176649999999995</v>
          </cell>
          <cell r="G2865">
            <v>37.6462</v>
          </cell>
          <cell r="H2865">
            <v>47.772599999999997</v>
          </cell>
          <cell r="I2865">
            <v>102.80494999999999</v>
          </cell>
          <cell r="J2865">
            <v>94.530599999999993</v>
          </cell>
          <cell r="K2865">
            <v>32.370100000000001</v>
          </cell>
        </row>
        <row r="2866">
          <cell r="A2866" t="str">
            <v>NEMVEDRAFT_v1g222564</v>
          </cell>
          <cell r="B2866" t="str">
            <v>iq motif and ankyrin repeat domain-containing protein loc642574-like</v>
          </cell>
          <cell r="C2866">
            <v>1.0988E-2</v>
          </cell>
          <cell r="D2866">
            <v>10.262675</v>
          </cell>
          <cell r="E2866">
            <v>1.3307500000000001</v>
          </cell>
          <cell r="F2866">
            <v>3.4156749999999998</v>
          </cell>
          <cell r="G2866">
            <v>3.7452249999999996</v>
          </cell>
          <cell r="H2866">
            <v>15.050549999999999</v>
          </cell>
          <cell r="I2866">
            <v>3.7318100000000003</v>
          </cell>
          <cell r="J2866">
            <v>6.5711950000000003</v>
          </cell>
          <cell r="K2866">
            <v>6.0769649999999995</v>
          </cell>
        </row>
        <row r="2867">
          <cell r="A2867" t="str">
            <v>NEMVEDRAFT_v1g120822</v>
          </cell>
          <cell r="B2867" t="str">
            <v>plasma alpha-l-fucosidase</v>
          </cell>
          <cell r="C2867">
            <v>1.09961E-2</v>
          </cell>
          <cell r="D2867">
            <v>113.389</v>
          </cell>
          <cell r="E2867">
            <v>68.056200000000004</v>
          </cell>
          <cell r="F2867">
            <v>42.957000000000001</v>
          </cell>
          <cell r="G2867">
            <v>61.861249999999998</v>
          </cell>
          <cell r="H2867">
            <v>122.27600000000001</v>
          </cell>
          <cell r="I2867">
            <v>59.491050000000001</v>
          </cell>
          <cell r="J2867">
            <v>64.198549999999997</v>
          </cell>
          <cell r="K2867">
            <v>84.13655</v>
          </cell>
        </row>
        <row r="2868">
          <cell r="A2868" t="str">
            <v>NEMVEDRAFT_v1g210817</v>
          </cell>
          <cell r="B2868" t="str">
            <v>predicted protein</v>
          </cell>
          <cell r="C2868">
            <v>1.10265E-2</v>
          </cell>
          <cell r="D2868">
            <v>19.578099999999999</v>
          </cell>
          <cell r="E2868">
            <v>41.840400000000002</v>
          </cell>
          <cell r="F2868">
            <v>58.055799999999998</v>
          </cell>
          <cell r="G2868">
            <v>30.413450000000001</v>
          </cell>
          <cell r="H2868">
            <v>31.932749999999999</v>
          </cell>
          <cell r="I2868">
            <v>53.93685</v>
          </cell>
          <cell r="J2868">
            <v>51.676050000000004</v>
          </cell>
          <cell r="K2868">
            <v>21.877099999999999</v>
          </cell>
        </row>
        <row r="2869">
          <cell r="A2869" t="str">
            <v>NEMVEDRAFT_v1g166745</v>
          </cell>
          <cell r="B2869" t="str">
            <v>amy-1-associating protein expressed in testis 1 isoform 1</v>
          </cell>
          <cell r="C2869">
            <v>1.1034199999999999E-2</v>
          </cell>
          <cell r="D2869">
            <v>171.10849999999999</v>
          </cell>
          <cell r="E2869">
            <v>168.536</v>
          </cell>
          <cell r="F2869">
            <v>277.23250000000002</v>
          </cell>
          <cell r="G2869">
            <v>121.202</v>
          </cell>
          <cell r="H2869">
            <v>305.88549999999998</v>
          </cell>
          <cell r="I2869">
            <v>343.42200000000003</v>
          </cell>
          <cell r="J2869">
            <v>293.11400000000003</v>
          </cell>
          <cell r="K2869">
            <v>128.953</v>
          </cell>
        </row>
        <row r="2870">
          <cell r="A2870" t="str">
            <v>NEMVEDRAFT_v1g199717</v>
          </cell>
          <cell r="B2870" t="str">
            <v>carboxypeptidase b-like</v>
          </cell>
          <cell r="C2870">
            <v>1.10381E-2</v>
          </cell>
          <cell r="D2870">
            <v>11119.264999999999</v>
          </cell>
          <cell r="E2870">
            <v>4514.8950000000004</v>
          </cell>
          <cell r="F2870">
            <v>5125.7250000000004</v>
          </cell>
          <cell r="G2870">
            <v>3056.7200000000003</v>
          </cell>
          <cell r="H2870">
            <v>6663.82</v>
          </cell>
          <cell r="I2870">
            <v>3324.7550000000001</v>
          </cell>
          <cell r="J2870">
            <v>715.14750000000004</v>
          </cell>
          <cell r="K2870">
            <v>1770.3150000000001</v>
          </cell>
        </row>
        <row r="2871">
          <cell r="A2871" t="str">
            <v>NEMVEDRAFT_v1g217670</v>
          </cell>
          <cell r="B2871" t="str">
            <v>helicase conserved c-terminal domain-containing protein</v>
          </cell>
          <cell r="C2871">
            <v>1.1062300000000001E-2</v>
          </cell>
          <cell r="D2871">
            <v>4.3825149999999997</v>
          </cell>
          <cell r="E2871">
            <v>9.9962949999999999</v>
          </cell>
          <cell r="F2871">
            <v>18.317</v>
          </cell>
          <cell r="G2871">
            <v>9.8798150000000007</v>
          </cell>
          <cell r="H2871">
            <v>8.9822550000000003</v>
          </cell>
          <cell r="I2871">
            <v>8.6784999999999997</v>
          </cell>
          <cell r="J2871">
            <v>25.4175</v>
          </cell>
          <cell r="K2871">
            <v>17.015499999999999</v>
          </cell>
        </row>
        <row r="2872">
          <cell r="A2872" t="str">
            <v>NEMVEDRAFT_v1g168774</v>
          </cell>
          <cell r="B2872" t="str">
            <v>Peptidyl-prolyl cis-trans isomerase</v>
          </cell>
          <cell r="C2872">
            <v>1.10759E-2</v>
          </cell>
          <cell r="D2872">
            <v>62.93685</v>
          </cell>
          <cell r="E2872">
            <v>165.5145</v>
          </cell>
          <cell r="F2872">
            <v>156.3655</v>
          </cell>
          <cell r="G2872">
            <v>132.49970000000002</v>
          </cell>
          <cell r="H2872">
            <v>79.4863</v>
          </cell>
          <cell r="I2872">
            <v>154.7655</v>
          </cell>
          <cell r="J2872">
            <v>125.553</v>
          </cell>
          <cell r="K2872">
            <v>90.954949999999997</v>
          </cell>
        </row>
        <row r="2873">
          <cell r="A2873" t="str">
            <v>NEMVEDRAFT_v1g173932</v>
          </cell>
          <cell r="B2873" t="str">
            <v>ammonium transporter 1-like</v>
          </cell>
          <cell r="C2873">
            <v>1.10759E-2</v>
          </cell>
          <cell r="D2873">
            <v>1490.3150000000001</v>
          </cell>
          <cell r="E2873">
            <v>2749.2550000000001</v>
          </cell>
          <cell r="F2873">
            <v>2306.2950000000001</v>
          </cell>
          <cell r="G2873">
            <v>1735.3050000000001</v>
          </cell>
          <cell r="H2873">
            <v>856.02299999999991</v>
          </cell>
          <cell r="I2873">
            <v>2066.2649999999999</v>
          </cell>
          <cell r="J2873">
            <v>1092.5050000000001</v>
          </cell>
          <cell r="K2873">
            <v>1269.5050000000001</v>
          </cell>
        </row>
        <row r="2874">
          <cell r="A2874" t="str">
            <v>NEMVEDRAFT_v1g79411</v>
          </cell>
          <cell r="B2874" t="str">
            <v>protein</v>
          </cell>
          <cell r="C2874">
            <v>1.10861E-2</v>
          </cell>
          <cell r="D2874">
            <v>599.42150000000004</v>
          </cell>
          <cell r="E2874">
            <v>263.07399999999996</v>
          </cell>
          <cell r="F2874">
            <v>146.63389999999998</v>
          </cell>
          <cell r="G2874">
            <v>153.35649999999998</v>
          </cell>
          <cell r="H2874">
            <v>491.7885</v>
          </cell>
          <cell r="I2874">
            <v>144.846</v>
          </cell>
          <cell r="J2874">
            <v>193.114</v>
          </cell>
          <cell r="K2874">
            <v>171.8655</v>
          </cell>
        </row>
        <row r="2875">
          <cell r="A2875" t="str">
            <v>NEMVEDRAFT_v1g141808</v>
          </cell>
          <cell r="B2875" t="str">
            <v>serine arginine-rich splicing factor 7-like</v>
          </cell>
          <cell r="C2875">
            <v>1.1130599999999999E-2</v>
          </cell>
          <cell r="D2875">
            <v>107.2895</v>
          </cell>
          <cell r="E2875">
            <v>170.798</v>
          </cell>
          <cell r="F2875">
            <v>276.35449999999997</v>
          </cell>
          <cell r="G2875">
            <v>224.90550000000002</v>
          </cell>
          <cell r="H2875">
            <v>140.971</v>
          </cell>
          <cell r="I2875">
            <v>156.99449999999999</v>
          </cell>
          <cell r="J2875">
            <v>250.97049999999999</v>
          </cell>
          <cell r="K2875">
            <v>219.36599999999999</v>
          </cell>
        </row>
        <row r="2876">
          <cell r="A2876" t="str">
            <v>NEMVEDRAFT_v1g80075</v>
          </cell>
          <cell r="B2876" t="str">
            <v>interferon-related developmental regulator 1</v>
          </cell>
          <cell r="C2876">
            <v>1.11559E-2</v>
          </cell>
          <cell r="D2876">
            <v>156.0025</v>
          </cell>
          <cell r="E2876">
            <v>250.5805</v>
          </cell>
          <cell r="F2876">
            <v>363.11099999999999</v>
          </cell>
          <cell r="G2876">
            <v>307.81449999999995</v>
          </cell>
          <cell r="H2876">
            <v>193.27350000000001</v>
          </cell>
          <cell r="I2876">
            <v>210.20249999999999</v>
          </cell>
          <cell r="J2876">
            <v>336.30200000000002</v>
          </cell>
          <cell r="K2876">
            <v>364.899</v>
          </cell>
        </row>
        <row r="2877">
          <cell r="A2877" t="str">
            <v>NEMVEDRAFT_v1g50774</v>
          </cell>
          <cell r="B2877" t="str">
            <v>mitochondrial inner membrane protein isoform 2</v>
          </cell>
          <cell r="C2877">
            <v>1.11559E-2</v>
          </cell>
          <cell r="D2877">
            <v>1761.7649999999999</v>
          </cell>
          <cell r="E2877">
            <v>1191.81</v>
          </cell>
          <cell r="F2877">
            <v>808.34</v>
          </cell>
          <cell r="G2877">
            <v>845.62750000000005</v>
          </cell>
          <cell r="H2877">
            <v>1344.56</v>
          </cell>
          <cell r="I2877">
            <v>1065.6500000000001</v>
          </cell>
          <cell r="J2877">
            <v>825.38200000000006</v>
          </cell>
          <cell r="K2877">
            <v>759.12599999999998</v>
          </cell>
        </row>
        <row r="2878">
          <cell r="A2878" t="str">
            <v>NEMVEDRAFT_v1g119412</v>
          </cell>
          <cell r="B2878" t="str">
            <v>tyrosine kinase receptor</v>
          </cell>
          <cell r="C2878">
            <v>1.11559E-2</v>
          </cell>
          <cell r="D2878">
            <v>234.88400000000001</v>
          </cell>
          <cell r="E2878">
            <v>148.99709999999999</v>
          </cell>
          <cell r="F2878">
            <v>97.709249999999997</v>
          </cell>
          <cell r="G2878">
            <v>127.66</v>
          </cell>
          <cell r="H2878">
            <v>124.51150000000001</v>
          </cell>
          <cell r="I2878">
            <v>84.98875000000001</v>
          </cell>
          <cell r="J2878">
            <v>51.824599999999997</v>
          </cell>
          <cell r="K2878">
            <v>61.489599999999996</v>
          </cell>
        </row>
        <row r="2879">
          <cell r="A2879" t="str">
            <v>NEMVEDRAFT_v1g208415</v>
          </cell>
          <cell r="B2879" t="str">
            <v>g2 mitotic-specific cyclin-b3-like</v>
          </cell>
          <cell r="C2879">
            <v>1.11869E-2</v>
          </cell>
          <cell r="D2879">
            <v>11.539400000000001</v>
          </cell>
          <cell r="E2879">
            <v>5.2290749999999999</v>
          </cell>
          <cell r="F2879">
            <v>4.3668650000000007</v>
          </cell>
          <cell r="G2879">
            <v>26.603549999999998</v>
          </cell>
          <cell r="H2879">
            <v>17.652999999999999</v>
          </cell>
          <cell r="I2879">
            <v>9.3120849999999997</v>
          </cell>
          <cell r="J2879">
            <v>9.1678350000000002</v>
          </cell>
          <cell r="K2879">
            <v>13.4192</v>
          </cell>
        </row>
        <row r="2880">
          <cell r="A2880" t="str">
            <v>NEMVEDRAFT_v1g246865</v>
          </cell>
          <cell r="B2880" t="str">
            <v>protein</v>
          </cell>
          <cell r="C2880">
            <v>1.1225199999999999E-2</v>
          </cell>
          <cell r="D2880">
            <v>70.13669999999999</v>
          </cell>
          <cell r="E2880">
            <v>131.33699999999999</v>
          </cell>
          <cell r="F2880">
            <v>59.342300000000002</v>
          </cell>
          <cell r="G2880">
            <v>108.09255</v>
          </cell>
          <cell r="H2880">
            <v>68.450500000000005</v>
          </cell>
          <cell r="I2880">
            <v>96.817800000000005</v>
          </cell>
          <cell r="J2880">
            <v>55.020200000000003</v>
          </cell>
          <cell r="K2880">
            <v>119.65350000000001</v>
          </cell>
        </row>
        <row r="2881">
          <cell r="A2881" t="str">
            <v>NEMVEDRAFT_v1g103926</v>
          </cell>
          <cell r="B2881" t="str">
            <v>serine threonine-protein kinase atr</v>
          </cell>
          <cell r="C2881">
            <v>1.12896E-2</v>
          </cell>
          <cell r="D2881">
            <v>4.1840600000000006</v>
          </cell>
          <cell r="E2881">
            <v>11.976800000000001</v>
          </cell>
          <cell r="F2881">
            <v>72.244450000000001</v>
          </cell>
          <cell r="G2881">
            <v>14.141349999999999</v>
          </cell>
          <cell r="H2881">
            <v>5.6643849999999993</v>
          </cell>
          <cell r="I2881">
            <v>7.4461849999999998</v>
          </cell>
          <cell r="J2881">
            <v>28.107699999999998</v>
          </cell>
          <cell r="K2881">
            <v>15.2049</v>
          </cell>
        </row>
        <row r="2882">
          <cell r="A2882" t="str">
            <v>NEMVEDRAFT_v1g88668</v>
          </cell>
          <cell r="B2882" t="str">
            <v>protein</v>
          </cell>
          <cell r="C2882">
            <v>1.13031E-2</v>
          </cell>
          <cell r="D2882">
            <v>6014.3549999999996</v>
          </cell>
          <cell r="E2882">
            <v>2224.085</v>
          </cell>
          <cell r="F2882">
            <v>2310.17</v>
          </cell>
          <cell r="G2882">
            <v>1938.9349999999999</v>
          </cell>
          <cell r="H2882">
            <v>3177.1050000000005</v>
          </cell>
          <cell r="I2882">
            <v>1495.63</v>
          </cell>
          <cell r="J2882">
            <v>415.54050000000001</v>
          </cell>
          <cell r="K2882">
            <v>1114.6305</v>
          </cell>
        </row>
        <row r="2883">
          <cell r="A2883" t="str">
            <v>NEMVEDRAFT_v1g4868</v>
          </cell>
          <cell r="B2883" t="str">
            <v>--</v>
          </cell>
          <cell r="C2883">
            <v>1.13165E-2</v>
          </cell>
          <cell r="D2883">
            <v>118.84395000000001</v>
          </cell>
          <cell r="E2883">
            <v>161.0915</v>
          </cell>
          <cell r="F2883">
            <v>165.11699999999999</v>
          </cell>
          <cell r="G2883">
            <v>138.56864999999999</v>
          </cell>
          <cell r="H2883">
            <v>21.1188</v>
          </cell>
          <cell r="I2883">
            <v>167.87</v>
          </cell>
          <cell r="J2883">
            <v>76.790999999999997</v>
          </cell>
          <cell r="K2883">
            <v>30.38485</v>
          </cell>
        </row>
        <row r="2884">
          <cell r="A2884" t="str">
            <v>NEMVEDRAFT_v1g75091</v>
          </cell>
          <cell r="B2884" t="str">
            <v>--</v>
          </cell>
          <cell r="C2884">
            <v>1.13556E-2</v>
          </cell>
          <cell r="D2884">
            <v>104.79405</v>
          </cell>
          <cell r="E2884">
            <v>171.36199999999999</v>
          </cell>
          <cell r="F2884">
            <v>153.32049999999998</v>
          </cell>
          <cell r="G2884">
            <v>141.86250000000001</v>
          </cell>
          <cell r="H2884">
            <v>35.290500000000002</v>
          </cell>
          <cell r="I2884">
            <v>164.0515</v>
          </cell>
          <cell r="J2884">
            <v>72.092600000000004</v>
          </cell>
          <cell r="K2884">
            <v>42.784750000000003</v>
          </cell>
        </row>
        <row r="2885">
          <cell r="A2885" t="str">
            <v>NEMVEDRAFT_v1g213429</v>
          </cell>
          <cell r="B2885" t="str">
            <v>tubulin beta-2c chain</v>
          </cell>
          <cell r="C2885">
            <v>1.1360500000000001E-2</v>
          </cell>
          <cell r="D2885">
            <v>1408.06</v>
          </cell>
          <cell r="E2885">
            <v>1068.0525</v>
          </cell>
          <cell r="F2885">
            <v>845.82600000000002</v>
          </cell>
          <cell r="G2885">
            <v>821.09400000000005</v>
          </cell>
          <cell r="H2885">
            <v>1143.835</v>
          </cell>
          <cell r="I2885">
            <v>1432.0659999999998</v>
          </cell>
          <cell r="J2885">
            <v>660.0625</v>
          </cell>
          <cell r="K2885">
            <v>501.18050000000005</v>
          </cell>
        </row>
        <row r="2886">
          <cell r="A2886" t="str">
            <v>NEMVEDRAFT_v1g158265</v>
          </cell>
          <cell r="B2886" t="str">
            <v>protein transport protein sec61 subunit beta</v>
          </cell>
          <cell r="C2886">
            <v>1.13755E-2</v>
          </cell>
          <cell r="D2886">
            <v>2409.875</v>
          </cell>
          <cell r="E2886">
            <v>3180.5149999999999</v>
          </cell>
          <cell r="F2886">
            <v>2094.0349999999999</v>
          </cell>
          <cell r="G2886">
            <v>1966.8449999999998</v>
          </cell>
          <cell r="H2886">
            <v>2305.835</v>
          </cell>
          <cell r="I2886">
            <v>4379.665</v>
          </cell>
          <cell r="J2886">
            <v>1887.915</v>
          </cell>
          <cell r="K2886">
            <v>1997.74</v>
          </cell>
        </row>
        <row r="2887">
          <cell r="A2887" t="str">
            <v>NEMVEDRAFT_v1g11702</v>
          </cell>
          <cell r="B2887" t="str">
            <v>leucine-rich repeat-containing protein 8c</v>
          </cell>
          <cell r="C2887">
            <v>1.1379800000000001E-2</v>
          </cell>
          <cell r="D2887">
            <v>35.5655</v>
          </cell>
          <cell r="E2887">
            <v>15.9377</v>
          </cell>
          <cell r="F2887">
            <v>32.422499999999999</v>
          </cell>
          <cell r="G2887">
            <v>28.476600000000001</v>
          </cell>
          <cell r="H2887">
            <v>46.893699999999995</v>
          </cell>
          <cell r="I2887">
            <v>13.64265</v>
          </cell>
          <cell r="J2887">
            <v>38.4191</v>
          </cell>
          <cell r="K2887">
            <v>45.514849999999996</v>
          </cell>
        </row>
        <row r="2888">
          <cell r="A2888" t="str">
            <v>NEMVEDRAFT_v1g244297</v>
          </cell>
          <cell r="B2888" t="str">
            <v>predicted protein</v>
          </cell>
          <cell r="C2888">
            <v>1.13828E-2</v>
          </cell>
          <cell r="D2888">
            <v>996.66350000000011</v>
          </cell>
          <cell r="E2888">
            <v>148.37855000000002</v>
          </cell>
          <cell r="F2888">
            <v>114.7428</v>
          </cell>
          <cell r="G2888">
            <v>73.288200000000003</v>
          </cell>
          <cell r="H2888">
            <v>616.7265000000001</v>
          </cell>
          <cell r="I2888">
            <v>62.763549999999995</v>
          </cell>
          <cell r="J2888">
            <v>48.084450000000004</v>
          </cell>
          <cell r="K2888">
            <v>103.55449999999999</v>
          </cell>
        </row>
        <row r="2889">
          <cell r="A2889" t="str">
            <v>NEMVEDRAFT_v1g236357</v>
          </cell>
          <cell r="B2889" t="str">
            <v>transmembrane protein 41a</v>
          </cell>
          <cell r="C2889">
            <v>1.13828E-2</v>
          </cell>
          <cell r="D2889">
            <v>40.739850000000004</v>
          </cell>
          <cell r="E2889">
            <v>10.708625</v>
          </cell>
          <cell r="F2889">
            <v>12.94515</v>
          </cell>
          <cell r="G2889">
            <v>26.409600000000001</v>
          </cell>
          <cell r="H2889">
            <v>38.130499999999998</v>
          </cell>
          <cell r="I2889">
            <v>27.962400000000002</v>
          </cell>
          <cell r="J2889">
            <v>18.963450000000002</v>
          </cell>
          <cell r="K2889">
            <v>27.954049999999999</v>
          </cell>
        </row>
        <row r="2890">
          <cell r="A2890" t="str">
            <v>NEMVEDRAFT_v1g233271</v>
          </cell>
          <cell r="B2890" t="str">
            <v>neurogenic differentiation factor 6</v>
          </cell>
          <cell r="C2890">
            <v>1.13828E-2</v>
          </cell>
          <cell r="D2890">
            <v>1.5856455</v>
          </cell>
          <cell r="E2890">
            <v>14.113775</v>
          </cell>
          <cell r="F2890">
            <v>19.46565</v>
          </cell>
          <cell r="G2890">
            <v>14.786950000000001</v>
          </cell>
          <cell r="H2890">
            <v>5.0045149999999996</v>
          </cell>
          <cell r="I2890">
            <v>5.5889949999999997</v>
          </cell>
          <cell r="J2890">
            <v>10.41025</v>
          </cell>
          <cell r="K2890">
            <v>9.7730449999999998</v>
          </cell>
        </row>
        <row r="2891">
          <cell r="A2891" t="str">
            <v>NEMVEDRAFT_v1g239832</v>
          </cell>
          <cell r="B2891" t="str">
            <v>protein</v>
          </cell>
          <cell r="C2891">
            <v>1.1440000000000001E-2</v>
          </cell>
          <cell r="D2891">
            <v>118.0355</v>
          </cell>
          <cell r="E2891">
            <v>61.895600000000002</v>
          </cell>
          <cell r="F2891">
            <v>47.527200000000001</v>
          </cell>
          <cell r="G2891">
            <v>63.216250000000002</v>
          </cell>
          <cell r="H2891">
            <v>103.87065</v>
          </cell>
          <cell r="I2891">
            <v>48.313000000000002</v>
          </cell>
          <cell r="J2891">
            <v>57.247050000000002</v>
          </cell>
          <cell r="K2891">
            <v>85.002700000000004</v>
          </cell>
        </row>
        <row r="2892">
          <cell r="A2892" t="str">
            <v>NEMVEDRAFT_v1g110102</v>
          </cell>
          <cell r="B2892" t="str">
            <v>meprin a subunit beta</v>
          </cell>
          <cell r="C2892">
            <v>1.14544E-2</v>
          </cell>
          <cell r="D2892">
            <v>295.75850000000003</v>
          </cell>
          <cell r="E2892">
            <v>415.18700000000001</v>
          </cell>
          <cell r="F2892">
            <v>167.12700000000001</v>
          </cell>
          <cell r="G2892">
            <v>150.77449999999999</v>
          </cell>
          <cell r="H2892">
            <v>166.179</v>
          </cell>
          <cell r="I2892">
            <v>270.33550000000002</v>
          </cell>
          <cell r="J2892">
            <v>159.03449999999998</v>
          </cell>
          <cell r="K2892">
            <v>208.07499999999999</v>
          </cell>
        </row>
        <row r="2893">
          <cell r="A2893" t="str">
            <v>NEMVEDRAFT_v1g246668</v>
          </cell>
          <cell r="B2893" t="str">
            <v>sideroflexin 2</v>
          </cell>
          <cell r="C2893">
            <v>1.1459799999999999E-2</v>
          </cell>
          <cell r="D2893">
            <v>231.00900000000001</v>
          </cell>
          <cell r="E2893">
            <v>307.3725</v>
          </cell>
          <cell r="F2893">
            <v>276.55799999999999</v>
          </cell>
          <cell r="G2893">
            <v>265.45550000000003</v>
          </cell>
          <cell r="H2893">
            <v>176.50200000000001</v>
          </cell>
          <cell r="I2893">
            <v>511.53999999999996</v>
          </cell>
          <cell r="J2893">
            <v>202.46949999999998</v>
          </cell>
          <cell r="K2893">
            <v>202.4255</v>
          </cell>
        </row>
        <row r="2894">
          <cell r="A2894" t="str">
            <v>NEMVEDRAFT_v1g2109</v>
          </cell>
          <cell r="B2894" t="str">
            <v>--</v>
          </cell>
          <cell r="C2894">
            <v>1.14941E-2</v>
          </cell>
          <cell r="D2894">
            <v>1372.0450000000001</v>
          </cell>
          <cell r="E2894">
            <v>620.952</v>
          </cell>
          <cell r="F2894">
            <v>789.91000000000008</v>
          </cell>
          <cell r="G2894">
            <v>573.00400000000002</v>
          </cell>
          <cell r="H2894">
            <v>1322.48</v>
          </cell>
          <cell r="I2894">
            <v>534.02099999999996</v>
          </cell>
          <cell r="J2894">
            <v>225.09449999999998</v>
          </cell>
          <cell r="K2894">
            <v>750.30799999999999</v>
          </cell>
        </row>
        <row r="2895">
          <cell r="A2895" t="str">
            <v>NEMVEDRAFT_v1g97743</v>
          </cell>
          <cell r="B2895" t="str">
            <v>ga-binding protein alpha chain</v>
          </cell>
          <cell r="C2895">
            <v>1.15041E-2</v>
          </cell>
          <cell r="D2895">
            <v>215.76650000000001</v>
          </cell>
          <cell r="E2895">
            <v>511.61149999999998</v>
          </cell>
          <cell r="F2895">
            <v>350.02800000000002</v>
          </cell>
          <cell r="G2895">
            <v>289.66999999999996</v>
          </cell>
          <cell r="H2895">
            <v>245.81299999999999</v>
          </cell>
          <cell r="I2895">
            <v>419.36400000000003</v>
          </cell>
          <cell r="J2895">
            <v>459.28700000000003</v>
          </cell>
          <cell r="K2895">
            <v>272.56900000000002</v>
          </cell>
        </row>
        <row r="2896">
          <cell r="A2896" t="str">
            <v>NEMVEDRAFT_v1g239659</v>
          </cell>
          <cell r="B2896" t="str">
            <v>neuroligin- x-linked isoform 1</v>
          </cell>
          <cell r="C2896">
            <v>1.1514399999999999E-2</v>
          </cell>
          <cell r="D2896">
            <v>172.739</v>
          </cell>
          <cell r="E2896">
            <v>87.641750000000002</v>
          </cell>
          <cell r="F2896">
            <v>96.359499999999997</v>
          </cell>
          <cell r="G2896">
            <v>135.923</v>
          </cell>
          <cell r="H2896">
            <v>173.7885</v>
          </cell>
          <cell r="I2896">
            <v>91.228849999999994</v>
          </cell>
          <cell r="J2896">
            <v>85.008499999999998</v>
          </cell>
          <cell r="K2896">
            <v>157.8015</v>
          </cell>
        </row>
        <row r="2897">
          <cell r="A2897" t="str">
            <v>NEMVEDRAFT_v1g107948</v>
          </cell>
          <cell r="B2897" t="str">
            <v>protein</v>
          </cell>
          <cell r="C2897">
            <v>1.15161E-2</v>
          </cell>
          <cell r="D2897">
            <v>7.4433249999999997</v>
          </cell>
          <cell r="E2897">
            <v>26.67765</v>
          </cell>
          <cell r="F2897">
            <v>43.489800000000002</v>
          </cell>
          <cell r="G2897">
            <v>19.30705</v>
          </cell>
          <cell r="H2897">
            <v>12.39255</v>
          </cell>
          <cell r="I2897">
            <v>24.230599999999999</v>
          </cell>
          <cell r="J2897">
            <v>11.780215</v>
          </cell>
          <cell r="K2897">
            <v>6.6472449999999998</v>
          </cell>
        </row>
        <row r="2898">
          <cell r="A2898" t="str">
            <v>NEMVEDRAFT_v1g216407</v>
          </cell>
          <cell r="B2898" t="str">
            <v>protein</v>
          </cell>
          <cell r="C2898">
            <v>1.1524E-2</v>
          </cell>
          <cell r="D2898">
            <v>1.5856455</v>
          </cell>
          <cell r="E2898">
            <v>2.0117799999999999</v>
          </cell>
          <cell r="F2898">
            <v>1</v>
          </cell>
          <cell r="G2898">
            <v>1</v>
          </cell>
          <cell r="H2898">
            <v>1.9981100000000001</v>
          </cell>
          <cell r="I2898">
            <v>2.3484699999999998</v>
          </cell>
          <cell r="J2898">
            <v>1</v>
          </cell>
          <cell r="K2898">
            <v>1</v>
          </cell>
        </row>
        <row r="2899">
          <cell r="A2899" t="str">
            <v>NEMVEDRAFT_v1g219782</v>
          </cell>
          <cell r="B2899" t="str">
            <v>mitochondrial carrier homolog 2-like</v>
          </cell>
          <cell r="C2899">
            <v>1.153E-2</v>
          </cell>
          <cell r="D2899">
            <v>25.546250000000001</v>
          </cell>
          <cell r="E2899">
            <v>13.244899999999999</v>
          </cell>
          <cell r="F2899">
            <v>10.58822</v>
          </cell>
          <cell r="G2899">
            <v>6.4569550000000007</v>
          </cell>
          <cell r="H2899">
            <v>28.488399999999999</v>
          </cell>
          <cell r="I2899">
            <v>30.357300000000002</v>
          </cell>
          <cell r="J2899">
            <v>20.687549999999998</v>
          </cell>
          <cell r="K2899">
            <v>10.41817</v>
          </cell>
        </row>
        <row r="2900">
          <cell r="A2900" t="str">
            <v>NEMVEDRAFT_v1g88036</v>
          </cell>
          <cell r="B2900" t="str">
            <v>carboxypeptidase a5-like</v>
          </cell>
          <cell r="C2900">
            <v>1.1537199999999999E-2</v>
          </cell>
          <cell r="D2900">
            <v>126.27099999999999</v>
          </cell>
          <cell r="E2900">
            <v>242.51</v>
          </cell>
          <cell r="F2900">
            <v>264.16899999999998</v>
          </cell>
          <cell r="G2900">
            <v>243.8245</v>
          </cell>
          <cell r="H2900">
            <v>87.663700000000006</v>
          </cell>
          <cell r="I2900">
            <v>155.19850000000002</v>
          </cell>
          <cell r="J2900">
            <v>196.09100000000001</v>
          </cell>
          <cell r="K2900">
            <v>171.34199999999998</v>
          </cell>
        </row>
        <row r="2901">
          <cell r="A2901" t="str">
            <v>NEMVEDRAFT_v1g158213</v>
          </cell>
          <cell r="B2901" t="str">
            <v>kelch-like protein 18</v>
          </cell>
          <cell r="C2901">
            <v>1.1539600000000001E-2</v>
          </cell>
          <cell r="D2901">
            <v>75.533999999999992</v>
          </cell>
          <cell r="E2901">
            <v>35.123999999999995</v>
          </cell>
          <cell r="F2901">
            <v>38.985100000000003</v>
          </cell>
          <cell r="G2901">
            <v>29.18685</v>
          </cell>
          <cell r="H2901">
            <v>77.084350000000001</v>
          </cell>
          <cell r="I2901">
            <v>29.776</v>
          </cell>
          <cell r="J2901">
            <v>43.880800000000001</v>
          </cell>
          <cell r="K2901">
            <v>59.454499999999996</v>
          </cell>
        </row>
        <row r="2902">
          <cell r="A2902" t="str">
            <v>NEMVEDRAFT_v1g195888</v>
          </cell>
          <cell r="B2902" t="str">
            <v>Annexin</v>
          </cell>
          <cell r="C2902">
            <v>1.1573E-2</v>
          </cell>
          <cell r="D2902">
            <v>2924.25</v>
          </cell>
          <cell r="E2902">
            <v>2249.0649999999996</v>
          </cell>
          <cell r="F2902">
            <v>1252.915</v>
          </cell>
          <cell r="G2902">
            <v>1488.4449999999999</v>
          </cell>
          <cell r="H2902">
            <v>1981.4299999999998</v>
          </cell>
          <cell r="I2902">
            <v>2410.3649999999998</v>
          </cell>
          <cell r="J2902">
            <v>1375.53</v>
          </cell>
          <cell r="K2902">
            <v>1454.97</v>
          </cell>
        </row>
        <row r="2903">
          <cell r="A2903" t="str">
            <v>NEMVEDRAFT_v1g239510</v>
          </cell>
          <cell r="B2903" t="str">
            <v>serine--trna cytoplasmic-like</v>
          </cell>
          <cell r="C2903">
            <v>1.1573E-2</v>
          </cell>
          <cell r="D2903">
            <v>1464.4050000000002</v>
          </cell>
          <cell r="E2903">
            <v>3035.48</v>
          </cell>
          <cell r="F2903">
            <v>2431.94</v>
          </cell>
          <cell r="G2903">
            <v>1921.5900000000001</v>
          </cell>
          <cell r="H2903">
            <v>1278.44</v>
          </cell>
          <cell r="I2903">
            <v>2651.2849999999999</v>
          </cell>
          <cell r="J2903">
            <v>1732.9</v>
          </cell>
          <cell r="K2903">
            <v>1497.54</v>
          </cell>
        </row>
        <row r="2904">
          <cell r="A2904" t="str">
            <v>NEMVEDRAFT_v1g204980</v>
          </cell>
          <cell r="B2904" t="str">
            <v>protein</v>
          </cell>
          <cell r="C2904">
            <v>1.1573E-2</v>
          </cell>
          <cell r="D2904">
            <v>15.525</v>
          </cell>
          <cell r="E2904">
            <v>10.646000000000001</v>
          </cell>
          <cell r="F2904">
            <v>7.0288000000000004</v>
          </cell>
          <cell r="G2904">
            <v>14.206</v>
          </cell>
          <cell r="H2904">
            <v>19.743600000000001</v>
          </cell>
          <cell r="I2904">
            <v>3.106935</v>
          </cell>
          <cell r="J2904">
            <v>4.0890699999999995</v>
          </cell>
          <cell r="K2904">
            <v>9.7730449999999998</v>
          </cell>
        </row>
        <row r="2905">
          <cell r="A2905" t="str">
            <v>NEMVEDRAFT_v1g213261</v>
          </cell>
          <cell r="B2905" t="str">
            <v>protein</v>
          </cell>
          <cell r="C2905">
            <v>1.1573E-2</v>
          </cell>
          <cell r="D2905">
            <v>35.520499999999998</v>
          </cell>
          <cell r="E2905">
            <v>20.149149999999999</v>
          </cell>
          <cell r="F2905">
            <v>44.512349999999998</v>
          </cell>
          <cell r="G2905">
            <v>52.497799999999998</v>
          </cell>
          <cell r="H2905">
            <v>28.195399999999999</v>
          </cell>
          <cell r="I2905">
            <v>10.518270000000001</v>
          </cell>
          <cell r="J2905">
            <v>35.817250000000001</v>
          </cell>
          <cell r="K2905">
            <v>26.938199999999998</v>
          </cell>
        </row>
        <row r="2906">
          <cell r="A2906" t="str">
            <v>NEMVEDRAFT_v1g202490</v>
          </cell>
          <cell r="B2906" t="str">
            <v>pi-plc x domain-containing protein at5g67130-like</v>
          </cell>
          <cell r="C2906">
            <v>1.15905E-2</v>
          </cell>
          <cell r="D2906">
            <v>972.99299999999994</v>
          </cell>
          <cell r="E2906">
            <v>343.20050000000003</v>
          </cell>
          <cell r="F2906">
            <v>316.81400000000002</v>
          </cell>
          <cell r="G2906">
            <v>136.8905</v>
          </cell>
          <cell r="H2906">
            <v>454.25200000000001</v>
          </cell>
          <cell r="I2906">
            <v>198.0855</v>
          </cell>
          <cell r="J2906">
            <v>44.492800000000003</v>
          </cell>
          <cell r="K2906">
            <v>100.12944999999999</v>
          </cell>
        </row>
        <row r="2907">
          <cell r="A2907" t="str">
            <v>NEMVEDRAFT_v1g236771</v>
          </cell>
          <cell r="B2907" t="str">
            <v>myotrophin-like</v>
          </cell>
          <cell r="C2907">
            <v>1.16338E-2</v>
          </cell>
          <cell r="D2907">
            <v>779.62450000000001</v>
          </cell>
          <cell r="E2907">
            <v>719.47450000000003</v>
          </cell>
          <cell r="F2907">
            <v>488.23099999999999</v>
          </cell>
          <cell r="G2907">
            <v>411.83449999999993</v>
          </cell>
          <cell r="H2907">
            <v>577.83100000000002</v>
          </cell>
          <cell r="I2907">
            <v>728.43249999999989</v>
          </cell>
          <cell r="J2907">
            <v>288.70349999999996</v>
          </cell>
          <cell r="K2907">
            <v>313.58600000000001</v>
          </cell>
        </row>
        <row r="2908">
          <cell r="A2908" t="str">
            <v>NEMVEDRAFT_v1g215272</v>
          </cell>
          <cell r="B2908" t="str">
            <v>ferric-chelate reductase 1</v>
          </cell>
          <cell r="C2908">
            <v>1.16338E-2</v>
          </cell>
          <cell r="D2908">
            <v>465.58849999999995</v>
          </cell>
          <cell r="E2908">
            <v>316.25700000000001</v>
          </cell>
          <cell r="F2908">
            <v>193.4965</v>
          </cell>
          <cell r="G2908">
            <v>264.41949999999997</v>
          </cell>
          <cell r="H2908">
            <v>301.64499999999998</v>
          </cell>
          <cell r="I2908">
            <v>250.65350000000001</v>
          </cell>
          <cell r="J2908">
            <v>145.845</v>
          </cell>
          <cell r="K2908">
            <v>160.70249999999999</v>
          </cell>
        </row>
        <row r="2909">
          <cell r="A2909" t="str">
            <v>NEMVEDRAFT_v1g180953</v>
          </cell>
          <cell r="B2909" t="str">
            <v>predicted protein</v>
          </cell>
          <cell r="C2909">
            <v>1.1718299999999999E-2</v>
          </cell>
          <cell r="D2909">
            <v>631.82150000000001</v>
          </cell>
          <cell r="E2909">
            <v>307.9905</v>
          </cell>
          <cell r="F2909">
            <v>203.1635</v>
          </cell>
          <cell r="G2909">
            <v>235.10300000000001</v>
          </cell>
          <cell r="H2909">
            <v>386.88850000000002</v>
          </cell>
          <cell r="I2909">
            <v>253.03100000000001</v>
          </cell>
          <cell r="J2909">
            <v>199.96350000000001</v>
          </cell>
          <cell r="K2909">
            <v>234.5925</v>
          </cell>
        </row>
        <row r="2910">
          <cell r="A2910" t="str">
            <v>NEMVEDRAFT_v1g218744</v>
          </cell>
          <cell r="B2910" t="str">
            <v>protein</v>
          </cell>
          <cell r="C2910">
            <v>1.1771999999999999E-2</v>
          </cell>
          <cell r="D2910">
            <v>265.6705</v>
          </cell>
          <cell r="E2910">
            <v>209.44450000000001</v>
          </cell>
          <cell r="F2910">
            <v>137.53899999999999</v>
          </cell>
          <cell r="G2910">
            <v>157.49299999999999</v>
          </cell>
          <cell r="H2910">
            <v>261.85300000000001</v>
          </cell>
          <cell r="I2910">
            <v>161.70599999999999</v>
          </cell>
          <cell r="J2910">
            <v>105.0788</v>
          </cell>
          <cell r="K2910">
            <v>165.66750000000002</v>
          </cell>
        </row>
        <row r="2911">
          <cell r="A2911" t="str">
            <v>NEMVEDRAFT_v1g214706</v>
          </cell>
          <cell r="B2911" t="str">
            <v>protein</v>
          </cell>
          <cell r="C2911">
            <v>1.1771999999999999E-2</v>
          </cell>
          <cell r="D2911">
            <v>66.484549999999999</v>
          </cell>
          <cell r="E2911">
            <v>74.58475</v>
          </cell>
          <cell r="F2911">
            <v>119.05500000000001</v>
          </cell>
          <cell r="G2911">
            <v>158.52350000000001</v>
          </cell>
          <cell r="H2911">
            <v>108.5051</v>
          </cell>
          <cell r="I2911">
            <v>95.143799999999999</v>
          </cell>
          <cell r="J2911">
            <v>123.08950000000002</v>
          </cell>
          <cell r="K2911">
            <v>185.435</v>
          </cell>
        </row>
        <row r="2912">
          <cell r="A2912" t="str">
            <v>NEMVEDRAFT_v1g239646</v>
          </cell>
          <cell r="B2912" t="str">
            <v>protein</v>
          </cell>
          <cell r="C2912">
            <v>1.1771999999999999E-2</v>
          </cell>
          <cell r="D2912">
            <v>754.44799999999998</v>
          </cell>
          <cell r="E2912">
            <v>386.00400000000002</v>
          </cell>
          <cell r="F2912">
            <v>550.28300000000002</v>
          </cell>
          <cell r="G2912">
            <v>380.45400000000001</v>
          </cell>
          <cell r="H2912">
            <v>537.56849999999997</v>
          </cell>
          <cell r="I2912">
            <v>318.90999999999997</v>
          </cell>
          <cell r="J2912">
            <v>208.51949999999999</v>
          </cell>
          <cell r="K2912">
            <v>269.8605</v>
          </cell>
        </row>
        <row r="2913">
          <cell r="A2913" t="str">
            <v>NEMVEDRAFT_v1g199995</v>
          </cell>
          <cell r="B2913" t="str">
            <v>RNA-binding protein pno1</v>
          </cell>
          <cell r="C2913">
            <v>1.1821E-2</v>
          </cell>
          <cell r="D2913">
            <v>17.771500000000003</v>
          </cell>
          <cell r="E2913">
            <v>29.988900000000001</v>
          </cell>
          <cell r="F2913">
            <v>49.166600000000003</v>
          </cell>
          <cell r="G2913">
            <v>41.712899999999998</v>
          </cell>
          <cell r="H2913">
            <v>18.716850000000001</v>
          </cell>
          <cell r="I2913">
            <v>20.481349999999999</v>
          </cell>
          <cell r="J2913">
            <v>39.171850000000006</v>
          </cell>
          <cell r="K2913">
            <v>39.313200000000002</v>
          </cell>
        </row>
        <row r="2914">
          <cell r="A2914" t="str">
            <v>NEMVEDRAFT_v1g88731</v>
          </cell>
          <cell r="B2914" t="str">
            <v>translocation protein sec63 homolog</v>
          </cell>
          <cell r="C2914">
            <v>1.1849999999999999E-2</v>
          </cell>
          <cell r="D2914">
            <v>57.191699999999997</v>
          </cell>
          <cell r="E2914">
            <v>127.6895</v>
          </cell>
          <cell r="F2914">
            <v>132.37700000000001</v>
          </cell>
          <cell r="G2914">
            <v>142.83500000000001</v>
          </cell>
          <cell r="H2914">
            <v>82.529699999999991</v>
          </cell>
          <cell r="I2914">
            <v>109.06255</v>
          </cell>
          <cell r="J2914">
            <v>109.59550000000002</v>
          </cell>
          <cell r="K2914">
            <v>181.322</v>
          </cell>
        </row>
        <row r="2915">
          <cell r="A2915" t="str">
            <v>NEMVEDRAFT_v1g216775</v>
          </cell>
          <cell r="B2915" t="str">
            <v>metalloproteinase inhibitor 3-like</v>
          </cell>
          <cell r="C2915">
            <v>1.1885400000000001E-2</v>
          </cell>
          <cell r="D2915">
            <v>44.725449999999995</v>
          </cell>
          <cell r="E2915">
            <v>132.51150000000001</v>
          </cell>
          <cell r="F2915">
            <v>34.635800000000003</v>
          </cell>
          <cell r="G2915">
            <v>46.880399999999995</v>
          </cell>
          <cell r="H2915">
            <v>32.503050000000002</v>
          </cell>
          <cell r="I2915">
            <v>24.855449999999998</v>
          </cell>
          <cell r="J2915">
            <v>15.494199999999999</v>
          </cell>
          <cell r="K2915">
            <v>21.33175</v>
          </cell>
        </row>
        <row r="2916">
          <cell r="A2916" t="str">
            <v>NEMVEDRAFT_v1g16019</v>
          </cell>
          <cell r="B2916" t="str">
            <v>rho gtpase-activating protein syde2</v>
          </cell>
          <cell r="C2916">
            <v>1.1886799999999999E-2</v>
          </cell>
          <cell r="D2916">
            <v>100.37455</v>
          </cell>
          <cell r="E2916">
            <v>28.5642</v>
          </cell>
          <cell r="F2916">
            <v>35.557699999999997</v>
          </cell>
          <cell r="G2916">
            <v>43.972949999999997</v>
          </cell>
          <cell r="H2916">
            <v>72.338700000000003</v>
          </cell>
          <cell r="I2916">
            <v>55.230199999999996</v>
          </cell>
          <cell r="J2916">
            <v>55.387450000000001</v>
          </cell>
          <cell r="K2916">
            <v>47.425250000000005</v>
          </cell>
        </row>
        <row r="2917">
          <cell r="A2917" t="str">
            <v>NEMVEDRAFT_v1g229125</v>
          </cell>
          <cell r="B2917" t="str">
            <v>protein</v>
          </cell>
          <cell r="C2917">
            <v>1.1924199999999999E-2</v>
          </cell>
          <cell r="D2917">
            <v>11664.05</v>
          </cell>
          <cell r="E2917">
            <v>4199.2700000000004</v>
          </cell>
          <cell r="F2917">
            <v>4173.8649999999998</v>
          </cell>
          <cell r="G2917">
            <v>2093.9049999999997</v>
          </cell>
          <cell r="H2917">
            <v>5189.8149999999996</v>
          </cell>
          <cell r="I2917">
            <v>2746.19</v>
          </cell>
          <cell r="J2917">
            <v>731.24149999999997</v>
          </cell>
          <cell r="K2917">
            <v>1462.8325</v>
          </cell>
        </row>
        <row r="2918">
          <cell r="A2918" t="str">
            <v>NEMVEDRAFT_v1g107550</v>
          </cell>
          <cell r="B2918" t="str">
            <v>--</v>
          </cell>
          <cell r="C2918">
            <v>1.1967800000000001E-2</v>
          </cell>
          <cell r="D2918">
            <v>8.4560950000000012</v>
          </cell>
          <cell r="E2918">
            <v>6.6537600000000001</v>
          </cell>
          <cell r="F2918">
            <v>26.09365</v>
          </cell>
          <cell r="G2918">
            <v>19.501000000000001</v>
          </cell>
          <cell r="H2918">
            <v>12.959969999999998</v>
          </cell>
          <cell r="I2918">
            <v>18.025449999999999</v>
          </cell>
          <cell r="J2918">
            <v>31.366149999999998</v>
          </cell>
          <cell r="K2918">
            <v>18.826149999999998</v>
          </cell>
        </row>
        <row r="2919">
          <cell r="A2919" t="str">
            <v>NEMVEDRAFT_v1g195315</v>
          </cell>
          <cell r="B2919" t="str">
            <v>heat shock cognate 71 kda protein</v>
          </cell>
          <cell r="C2919">
            <v>1.1986800000000001E-2</v>
          </cell>
          <cell r="D2919">
            <v>78118.350000000006</v>
          </cell>
          <cell r="E2919">
            <v>60709.55</v>
          </cell>
          <cell r="F2919">
            <v>49660.7</v>
          </cell>
          <cell r="G2919">
            <v>43339.05</v>
          </cell>
          <cell r="H2919">
            <v>53384.55</v>
          </cell>
          <cell r="I2919">
            <v>65481.95</v>
          </cell>
          <cell r="J2919">
            <v>38644.800000000003</v>
          </cell>
          <cell r="K2919">
            <v>25842.7</v>
          </cell>
        </row>
        <row r="2920">
          <cell r="A2920" t="str">
            <v>NEMVEDRAFT_v1g147404</v>
          </cell>
          <cell r="B2920" t="str">
            <v>transcription factor iiib 90 kda subunit isoform 1</v>
          </cell>
          <cell r="C2920">
            <v>1.2003399999999999E-2</v>
          </cell>
          <cell r="D2920">
            <v>63.157800000000002</v>
          </cell>
          <cell r="E2920">
            <v>112.0338</v>
          </cell>
          <cell r="F2920">
            <v>134.19</v>
          </cell>
          <cell r="G2920">
            <v>90.78864999999999</v>
          </cell>
          <cell r="H2920">
            <v>61.154949999999999</v>
          </cell>
          <cell r="I2920">
            <v>111.0855</v>
          </cell>
          <cell r="J2920">
            <v>154.92700000000002</v>
          </cell>
          <cell r="K2920">
            <v>127.6165</v>
          </cell>
        </row>
        <row r="2921">
          <cell r="A2921" t="str">
            <v>NEMVEDRAFT_v1g238549</v>
          </cell>
          <cell r="B2921" t="str">
            <v>predicted protein</v>
          </cell>
          <cell r="C2921">
            <v>1.2003399999999999E-2</v>
          </cell>
          <cell r="D2921">
            <v>16.384350000000001</v>
          </cell>
          <cell r="E2921">
            <v>1.98047</v>
          </cell>
          <cell r="F2921">
            <v>3.9660550000000003</v>
          </cell>
          <cell r="G2921">
            <v>4.3908299999999993</v>
          </cell>
          <cell r="H2921">
            <v>21.081800000000001</v>
          </cell>
          <cell r="I2921">
            <v>10.553105</v>
          </cell>
          <cell r="J2921">
            <v>12.147399999999999</v>
          </cell>
          <cell r="K2921">
            <v>18.1311</v>
          </cell>
        </row>
        <row r="2922">
          <cell r="A2922" t="str">
            <v>NEMVEDRAFT_v1g242776</v>
          </cell>
          <cell r="B2922" t="str">
            <v>cbp80 20-dependent translation initiation factor isoform 2</v>
          </cell>
          <cell r="C2922">
            <v>1.2012200000000001E-2</v>
          </cell>
          <cell r="D2922">
            <v>48.64555</v>
          </cell>
          <cell r="E2922">
            <v>88.972499999999997</v>
          </cell>
          <cell r="F2922">
            <v>117.11185</v>
          </cell>
          <cell r="G2922">
            <v>99.181649999999991</v>
          </cell>
          <cell r="H2922">
            <v>44.417749999999998</v>
          </cell>
          <cell r="I2922">
            <v>115.54670000000002</v>
          </cell>
          <cell r="J2922">
            <v>84.518900000000002</v>
          </cell>
          <cell r="K2922">
            <v>78.081050000000005</v>
          </cell>
        </row>
        <row r="2923">
          <cell r="A2923" t="str">
            <v>NEMVEDRAFT_v1g207003</v>
          </cell>
          <cell r="B2923" t="str">
            <v>protein</v>
          </cell>
          <cell r="C2923">
            <v>1.2012200000000001E-2</v>
          </cell>
          <cell r="D2923">
            <v>154.51949999999999</v>
          </cell>
          <cell r="E2923">
            <v>148.81700000000001</v>
          </cell>
          <cell r="F2923">
            <v>124.217</v>
          </cell>
          <cell r="G2923">
            <v>88.528599999999997</v>
          </cell>
          <cell r="H2923">
            <v>109.40549999999999</v>
          </cell>
          <cell r="I2923">
            <v>134.595</v>
          </cell>
          <cell r="J2923">
            <v>74.241550000000004</v>
          </cell>
          <cell r="K2923">
            <v>45.739400000000003</v>
          </cell>
        </row>
        <row r="2924">
          <cell r="A2924" t="str">
            <v>NEMVEDRAFT_v1g237996</v>
          </cell>
          <cell r="B2924" t="str">
            <v>sorting nexin-30-like</v>
          </cell>
          <cell r="C2924">
            <v>1.2041E-2</v>
          </cell>
          <cell r="D2924">
            <v>214.38499999999999</v>
          </cell>
          <cell r="E2924">
            <v>246.04000000000002</v>
          </cell>
          <cell r="F2924">
            <v>296.91250000000002</v>
          </cell>
          <cell r="G2924">
            <v>333.4545</v>
          </cell>
          <cell r="H2924">
            <v>246.34350000000001</v>
          </cell>
          <cell r="I2924">
            <v>152.66399999999999</v>
          </cell>
          <cell r="J2924">
            <v>369.42150000000004</v>
          </cell>
          <cell r="K2924">
            <v>483.63750000000005</v>
          </cell>
        </row>
        <row r="2925">
          <cell r="A2925" t="str">
            <v>NEMVEDRAFT_v1g124028</v>
          </cell>
          <cell r="B2925" t="str">
            <v>activator of basal transcription 1-like</v>
          </cell>
          <cell r="C2925">
            <v>1.2042000000000001E-2</v>
          </cell>
          <cell r="D2925">
            <v>45.077349999999996</v>
          </cell>
          <cell r="E2925">
            <v>74.302899999999994</v>
          </cell>
          <cell r="F2925">
            <v>105.54795</v>
          </cell>
          <cell r="G2925">
            <v>90.012900000000002</v>
          </cell>
          <cell r="H2925">
            <v>40.036150000000006</v>
          </cell>
          <cell r="I2925">
            <v>90.569050000000004</v>
          </cell>
          <cell r="J2925">
            <v>90.337350000000001</v>
          </cell>
          <cell r="K2925">
            <v>84.603650000000002</v>
          </cell>
        </row>
        <row r="2926">
          <cell r="A2926" t="str">
            <v>NEMVEDRAFT_v1g50744</v>
          </cell>
          <cell r="B2926" t="str">
            <v>--</v>
          </cell>
          <cell r="C2926">
            <v>1.20514E-2</v>
          </cell>
          <cell r="D2926">
            <v>78.001450000000006</v>
          </cell>
          <cell r="E2926">
            <v>31.194400000000002</v>
          </cell>
          <cell r="F2926">
            <v>44.901399999999995</v>
          </cell>
          <cell r="G2926">
            <v>63.797200000000004</v>
          </cell>
          <cell r="H2926">
            <v>92.41225</v>
          </cell>
          <cell r="I2926">
            <v>38.480649999999997</v>
          </cell>
          <cell r="J2926">
            <v>56.530950000000004</v>
          </cell>
          <cell r="K2926">
            <v>56.403549999999996</v>
          </cell>
        </row>
        <row r="2927">
          <cell r="A2927" t="str">
            <v>NEMVEDRAFT_v1g170503</v>
          </cell>
          <cell r="B2927" t="str">
            <v>shc sh2 domain-binding protein 1</v>
          </cell>
          <cell r="C2927">
            <v>1.20549E-2</v>
          </cell>
          <cell r="D2927">
            <v>75.511500000000012</v>
          </cell>
          <cell r="E2927">
            <v>36.517399999999995</v>
          </cell>
          <cell r="F2927">
            <v>38.428849999999997</v>
          </cell>
          <cell r="G2927">
            <v>114.03319999999999</v>
          </cell>
          <cell r="H2927">
            <v>72.795150000000007</v>
          </cell>
          <cell r="I2927">
            <v>45.389099999999999</v>
          </cell>
          <cell r="J2927">
            <v>54.639899999999997</v>
          </cell>
          <cell r="K2927">
            <v>64.736649999999997</v>
          </cell>
        </row>
        <row r="2928">
          <cell r="A2928" t="str">
            <v>NEMVEDRAFT_v1g99701</v>
          </cell>
          <cell r="B2928" t="str">
            <v>dyslexia-associated protein kiaa0319-like protein homolog</v>
          </cell>
          <cell r="C2928">
            <v>1.2055700000000001E-2</v>
          </cell>
          <cell r="D2928">
            <v>278.45150000000001</v>
          </cell>
          <cell r="E2928">
            <v>131.22</v>
          </cell>
          <cell r="F2928">
            <v>120.41205000000001</v>
          </cell>
          <cell r="G2928">
            <v>119.97725</v>
          </cell>
          <cell r="H2928">
            <v>289.18799999999999</v>
          </cell>
          <cell r="I2928">
            <v>107.2663</v>
          </cell>
          <cell r="J2928">
            <v>181.64699999999999</v>
          </cell>
          <cell r="K2928">
            <v>242.886</v>
          </cell>
        </row>
        <row r="2929">
          <cell r="A2929" t="str">
            <v>NEMVEDRAFT_v1g56329</v>
          </cell>
          <cell r="B2929" t="str">
            <v>predicted protein</v>
          </cell>
          <cell r="C2929">
            <v>1.2134900000000001E-2</v>
          </cell>
          <cell r="D2929">
            <v>12.26576</v>
          </cell>
          <cell r="E2929">
            <v>3.37384</v>
          </cell>
          <cell r="F2929">
            <v>2.8115300000000003</v>
          </cell>
          <cell r="G2929">
            <v>3.0349699999999999</v>
          </cell>
          <cell r="H2929">
            <v>5.3344500000000004</v>
          </cell>
          <cell r="I2929">
            <v>1.1248749999999998</v>
          </cell>
          <cell r="J2929">
            <v>2.8493250000000003</v>
          </cell>
          <cell r="K2929">
            <v>1</v>
          </cell>
        </row>
        <row r="2930">
          <cell r="A2930" t="str">
            <v>NEMVEDRAFT_v1g167406</v>
          </cell>
          <cell r="B2930" t="str">
            <v>vesicle transport protein got1b-like</v>
          </cell>
          <cell r="C2930">
            <v>1.2183899999999999E-2</v>
          </cell>
          <cell r="D2930">
            <v>39.440650000000005</v>
          </cell>
          <cell r="E2930">
            <v>82.201300000000003</v>
          </cell>
          <cell r="F2930">
            <v>78.771749999999997</v>
          </cell>
          <cell r="G2930">
            <v>101.50749999999999</v>
          </cell>
          <cell r="H2930">
            <v>47.350149999999999</v>
          </cell>
          <cell r="I2930">
            <v>111.92785000000001</v>
          </cell>
          <cell r="J2930">
            <v>75.231250000000003</v>
          </cell>
          <cell r="K2930">
            <v>88.923049999999989</v>
          </cell>
        </row>
        <row r="2931">
          <cell r="A2931" t="str">
            <v>NEMVEDRAFT_v1g126319</v>
          </cell>
          <cell r="B2931" t="str">
            <v>protein</v>
          </cell>
          <cell r="C2931">
            <v>1.21967E-2</v>
          </cell>
          <cell r="D2931">
            <v>27.440850000000001</v>
          </cell>
          <cell r="E2931">
            <v>6.6850700000000005</v>
          </cell>
          <cell r="F2931">
            <v>29.227800000000002</v>
          </cell>
          <cell r="G2931">
            <v>9.5565750000000005</v>
          </cell>
          <cell r="H2931">
            <v>78.770949999999999</v>
          </cell>
          <cell r="I2931">
            <v>22.486754999999999</v>
          </cell>
          <cell r="J2931">
            <v>24.91215</v>
          </cell>
          <cell r="K2931">
            <v>6.6971349999999994</v>
          </cell>
        </row>
        <row r="2932">
          <cell r="A2932" t="str">
            <v>NEMVEDRAFT_v1g10813</v>
          </cell>
          <cell r="B2932" t="str">
            <v>--</v>
          </cell>
          <cell r="C2932">
            <v>1.2209100000000001E-2</v>
          </cell>
          <cell r="D2932">
            <v>5.5937400000000004</v>
          </cell>
          <cell r="E2932">
            <v>8.0471350000000008</v>
          </cell>
          <cell r="F2932">
            <v>26.590299999999999</v>
          </cell>
          <cell r="G2932">
            <v>137.34655000000001</v>
          </cell>
          <cell r="H2932">
            <v>11.621705</v>
          </cell>
          <cell r="I2932">
            <v>12.384164999999999</v>
          </cell>
          <cell r="J2932">
            <v>19.202999999999999</v>
          </cell>
          <cell r="K2932">
            <v>11.60862</v>
          </cell>
        </row>
        <row r="2933">
          <cell r="A2933" t="str">
            <v>NEMVEDRAFT_v1g108244</v>
          </cell>
          <cell r="B2933" t="str">
            <v>protein</v>
          </cell>
          <cell r="C2933">
            <v>1.2209899999999999E-2</v>
          </cell>
          <cell r="D2933">
            <v>129.816</v>
          </cell>
          <cell r="E2933">
            <v>245.9385</v>
          </cell>
          <cell r="F2933">
            <v>204.24599999999998</v>
          </cell>
          <cell r="G2933">
            <v>200.68700000000001</v>
          </cell>
          <cell r="H2933">
            <v>114.9405</v>
          </cell>
          <cell r="I2933">
            <v>282.4085</v>
          </cell>
          <cell r="J2933">
            <v>184.96899999999999</v>
          </cell>
          <cell r="K2933">
            <v>121.78549999999998</v>
          </cell>
        </row>
        <row r="2934">
          <cell r="A2934" t="str">
            <v>NEMVEDRAFT_v1g248724</v>
          </cell>
          <cell r="B2934" t="str">
            <v>atpase family aaa domain-containing protein 5</v>
          </cell>
          <cell r="C2934">
            <v>1.2231199999999999E-2</v>
          </cell>
          <cell r="D2934">
            <v>3.4577255</v>
          </cell>
          <cell r="E2934">
            <v>7.8905899999999995</v>
          </cell>
          <cell r="F2934">
            <v>17.766649999999998</v>
          </cell>
          <cell r="G2934">
            <v>24.731400000000001</v>
          </cell>
          <cell r="H2934">
            <v>10.302004999999999</v>
          </cell>
          <cell r="I2934">
            <v>14.311094999999998</v>
          </cell>
          <cell r="J2934">
            <v>11.89213</v>
          </cell>
          <cell r="K2934">
            <v>23.117449999999998</v>
          </cell>
        </row>
        <row r="2935">
          <cell r="A2935" t="str">
            <v>NEMVEDRAFT_v1g164247</v>
          </cell>
          <cell r="B2935" t="str">
            <v>UPF0443 protein v1g164247</v>
          </cell>
          <cell r="C2935">
            <v>1.22363E-2</v>
          </cell>
          <cell r="D2935">
            <v>29.949249999999999</v>
          </cell>
          <cell r="E2935">
            <v>66.005300000000005</v>
          </cell>
          <cell r="F2935">
            <v>22.522599999999997</v>
          </cell>
          <cell r="G2935">
            <v>22.664400000000001</v>
          </cell>
          <cell r="H2935">
            <v>28.35895</v>
          </cell>
          <cell r="I2935">
            <v>60.784349999999996</v>
          </cell>
          <cell r="J2935">
            <v>22.060200000000002</v>
          </cell>
          <cell r="K2935">
            <v>49.407050000000005</v>
          </cell>
        </row>
        <row r="2936">
          <cell r="A2936" t="str">
            <v>NEMVEDRAFT_v1g99196</v>
          </cell>
          <cell r="B2936" t="str">
            <v>glutamate carboxypeptidase 2 isoform 1</v>
          </cell>
          <cell r="C2936">
            <v>1.22706E-2</v>
          </cell>
          <cell r="D2936">
            <v>269.28550000000001</v>
          </cell>
          <cell r="E2936">
            <v>181.6165</v>
          </cell>
          <cell r="F2936">
            <v>127.96199999999999</v>
          </cell>
          <cell r="G2936">
            <v>231.61950000000002</v>
          </cell>
          <cell r="H2936">
            <v>331.53399999999999</v>
          </cell>
          <cell r="I2936">
            <v>183.40199999999999</v>
          </cell>
          <cell r="J2936">
            <v>180.03649999999999</v>
          </cell>
          <cell r="K2936">
            <v>334.7355</v>
          </cell>
        </row>
        <row r="2937">
          <cell r="A2937" t="str">
            <v>NEMVEDRAFT_v1g209755</v>
          </cell>
          <cell r="B2937" t="str">
            <v>protein</v>
          </cell>
          <cell r="C2937">
            <v>1.23731E-2</v>
          </cell>
          <cell r="D2937">
            <v>54.988150000000005</v>
          </cell>
          <cell r="E2937">
            <v>42.02825</v>
          </cell>
          <cell r="F2937">
            <v>24.783749999999998</v>
          </cell>
          <cell r="G2937">
            <v>45.652000000000001</v>
          </cell>
          <cell r="H2937">
            <v>45.573949999999996</v>
          </cell>
          <cell r="I2937">
            <v>36.024749999999997</v>
          </cell>
          <cell r="J2937">
            <v>14.86655</v>
          </cell>
          <cell r="K2937">
            <v>30.880300000000002</v>
          </cell>
        </row>
        <row r="2938">
          <cell r="A2938" t="str">
            <v>NEMVEDRAFT_v1g245535</v>
          </cell>
          <cell r="B2938" t="str">
            <v>predicted protein</v>
          </cell>
          <cell r="C2938">
            <v>1.23731E-2</v>
          </cell>
          <cell r="D2938">
            <v>34888.35</v>
          </cell>
          <cell r="E2938">
            <v>13462.88</v>
          </cell>
          <cell r="F2938">
            <v>13293.705000000002</v>
          </cell>
          <cell r="G2938">
            <v>6728.47</v>
          </cell>
          <cell r="H2938">
            <v>14584.965</v>
          </cell>
          <cell r="I2938">
            <v>8175.1049999999996</v>
          </cell>
          <cell r="J2938">
            <v>1482.865</v>
          </cell>
          <cell r="K2938">
            <v>4050.0299999999997</v>
          </cell>
        </row>
        <row r="2939">
          <cell r="A2939" t="str">
            <v>NEMVEDRAFT_v1g132899</v>
          </cell>
          <cell r="B2939" t="str">
            <v>ataxin-1</v>
          </cell>
          <cell r="C2939">
            <v>1.24037E-2</v>
          </cell>
          <cell r="D2939">
            <v>32.68065</v>
          </cell>
          <cell r="E2939">
            <v>7.3034800000000004</v>
          </cell>
          <cell r="F2939">
            <v>23.623350000000002</v>
          </cell>
          <cell r="G2939">
            <v>35.773099999999999</v>
          </cell>
          <cell r="H2939">
            <v>31.769199999999998</v>
          </cell>
          <cell r="I2939">
            <v>18.03415</v>
          </cell>
          <cell r="J2939">
            <v>23.792149999999999</v>
          </cell>
          <cell r="K2939">
            <v>35.991299999999995</v>
          </cell>
        </row>
        <row r="2940">
          <cell r="A2940" t="str">
            <v>NEMVEDRAFT_v1g200174</v>
          </cell>
          <cell r="B2940" t="str">
            <v>protein</v>
          </cell>
          <cell r="C2940">
            <v>1.24037E-2</v>
          </cell>
          <cell r="D2940">
            <v>13.58745</v>
          </cell>
          <cell r="E2940">
            <v>6.0040399999999998</v>
          </cell>
          <cell r="F2940">
            <v>4.3610049999999996</v>
          </cell>
          <cell r="G2940">
            <v>2.260065</v>
          </cell>
          <cell r="H2940">
            <v>7.3880350000000004</v>
          </cell>
          <cell r="I2940">
            <v>3.0894999999999997</v>
          </cell>
          <cell r="J2940">
            <v>0.74742600000000003</v>
          </cell>
          <cell r="K2940">
            <v>4.1915149999999999</v>
          </cell>
        </row>
        <row r="2941">
          <cell r="A2941" t="str">
            <v>NEMVEDRAFT_v1g109423</v>
          </cell>
          <cell r="B2941" t="str">
            <v>protein</v>
          </cell>
          <cell r="C2941">
            <v>1.2405299999999999E-2</v>
          </cell>
          <cell r="D2941">
            <v>704.47249999999997</v>
          </cell>
          <cell r="E2941">
            <v>281.75150000000002</v>
          </cell>
          <cell r="F2941">
            <v>230.5155</v>
          </cell>
          <cell r="G2941">
            <v>180.99450000000002</v>
          </cell>
          <cell r="H2941">
            <v>471.226</v>
          </cell>
          <cell r="I2941">
            <v>138.72550000000001</v>
          </cell>
          <cell r="J2941">
            <v>62.846849999999996</v>
          </cell>
          <cell r="K2941">
            <v>133.39400000000001</v>
          </cell>
        </row>
        <row r="2942">
          <cell r="A2942" t="str">
            <v>NEMVEDRAFT_v1g15493</v>
          </cell>
          <cell r="B2942" t="str">
            <v>alpha-1b adrenergic receptor</v>
          </cell>
          <cell r="C2942">
            <v>1.2489800000000001E-2</v>
          </cell>
          <cell r="D2942">
            <v>7.8177449999999995</v>
          </cell>
          <cell r="E2942">
            <v>25.284300000000002</v>
          </cell>
          <cell r="F2942">
            <v>16.002099999999999</v>
          </cell>
          <cell r="G2942">
            <v>8.846309999999999</v>
          </cell>
          <cell r="H2942">
            <v>7.3140900000000002</v>
          </cell>
          <cell r="I2942">
            <v>24.265500000000003</v>
          </cell>
          <cell r="J2942">
            <v>9.2902349999999991</v>
          </cell>
          <cell r="K2942">
            <v>11.533750000000001</v>
          </cell>
        </row>
        <row r="2943">
          <cell r="A2943" t="str">
            <v>NEMVEDRAFT_v1g246786</v>
          </cell>
          <cell r="B2943" t="str">
            <v>protein</v>
          </cell>
          <cell r="C2943">
            <v>1.24951E-2</v>
          </cell>
          <cell r="D2943">
            <v>6.6065149999999999</v>
          </cell>
          <cell r="E2943">
            <v>12.039394999999999</v>
          </cell>
          <cell r="F2943">
            <v>13.040949999999999</v>
          </cell>
          <cell r="G2943">
            <v>29.18685</v>
          </cell>
          <cell r="H2943">
            <v>6.6726849999999995</v>
          </cell>
          <cell r="I2943">
            <v>19.873950000000001</v>
          </cell>
          <cell r="J2943">
            <v>12.767300000000001</v>
          </cell>
          <cell r="K2943">
            <v>18.205950000000001</v>
          </cell>
        </row>
        <row r="2944">
          <cell r="A2944" t="str">
            <v>NEMVEDRAFT_v1g211489</v>
          </cell>
          <cell r="B2944" t="str">
            <v>predicted protein</v>
          </cell>
          <cell r="C2944">
            <v>1.24951E-2</v>
          </cell>
          <cell r="D2944">
            <v>1.2112255000000001</v>
          </cell>
          <cell r="E2944">
            <v>5.3543200000000004</v>
          </cell>
          <cell r="F2944">
            <v>5.0189149999999998</v>
          </cell>
          <cell r="G2944">
            <v>5.0364349999999991</v>
          </cell>
          <cell r="H2944">
            <v>1.0083009999999999</v>
          </cell>
          <cell r="I2944">
            <v>11.77669</v>
          </cell>
          <cell r="J2944">
            <v>4.71157</v>
          </cell>
          <cell r="K2944">
            <v>7.9125300000000003</v>
          </cell>
        </row>
        <row r="2945">
          <cell r="A2945" t="str">
            <v>NEMVEDRAFT_v1g213861</v>
          </cell>
          <cell r="B2945" t="str">
            <v>protein</v>
          </cell>
          <cell r="C2945">
            <v>1.25167E-2</v>
          </cell>
          <cell r="D2945">
            <v>6.14412</v>
          </cell>
          <cell r="E2945">
            <v>1.3307500000000001</v>
          </cell>
          <cell r="F2945">
            <v>1.7024300000000001</v>
          </cell>
          <cell r="G2945">
            <v>1.48516</v>
          </cell>
          <cell r="H2945">
            <v>5.0045149999999996</v>
          </cell>
          <cell r="I2945">
            <v>1</v>
          </cell>
          <cell r="J2945">
            <v>0.9948515</v>
          </cell>
          <cell r="K2945">
            <v>1.69045</v>
          </cell>
        </row>
        <row r="2946">
          <cell r="A2946" t="str">
            <v>NEMVEDRAFT_v1g199979</v>
          </cell>
          <cell r="B2946" t="str">
            <v>plasmodium repeat_myxspdy protein</v>
          </cell>
          <cell r="C2946">
            <v>1.25208E-2</v>
          </cell>
          <cell r="D2946">
            <v>26.293099999999999</v>
          </cell>
          <cell r="E2946">
            <v>11.32705</v>
          </cell>
          <cell r="F2946">
            <v>5.3659599999999994</v>
          </cell>
          <cell r="G2946">
            <v>10.590070000000001</v>
          </cell>
          <cell r="H2946">
            <v>20.384999999999998</v>
          </cell>
          <cell r="I2946">
            <v>9.9107950000000002</v>
          </cell>
          <cell r="J2946">
            <v>12.51465</v>
          </cell>
          <cell r="K2946">
            <v>6.5724200000000002</v>
          </cell>
        </row>
        <row r="2947">
          <cell r="A2947" t="str">
            <v>NEMVEDRAFT_v1g26281</v>
          </cell>
          <cell r="B2947" t="str">
            <v>protein</v>
          </cell>
          <cell r="C2947">
            <v>1.2552600000000001E-2</v>
          </cell>
          <cell r="D2947">
            <v>17895.3</v>
          </cell>
          <cell r="E2947">
            <v>6413.09</v>
          </cell>
          <cell r="F2947">
            <v>6659.3850000000002</v>
          </cell>
          <cell r="G2947">
            <v>3580.2649999999999</v>
          </cell>
          <cell r="H2947">
            <v>8700.1049999999996</v>
          </cell>
          <cell r="I2947">
            <v>3979.37</v>
          </cell>
          <cell r="J2947">
            <v>1240.7150000000001</v>
          </cell>
          <cell r="K2947">
            <v>2527.41</v>
          </cell>
        </row>
        <row r="2948">
          <cell r="A2948" t="str">
            <v>NEMVEDRAFT_v1g239709</v>
          </cell>
          <cell r="B2948" t="str">
            <v>sodium calcium exchanger 1 isoform 2</v>
          </cell>
          <cell r="C2948">
            <v>1.25661E-2</v>
          </cell>
          <cell r="D2948">
            <v>435.56950000000001</v>
          </cell>
          <cell r="E2948">
            <v>268.40499999999997</v>
          </cell>
          <cell r="F2948">
            <v>206.5675</v>
          </cell>
          <cell r="G2948">
            <v>257.7715</v>
          </cell>
          <cell r="H2948">
            <v>439.91849999999999</v>
          </cell>
          <cell r="I2948">
            <v>184.28</v>
          </cell>
          <cell r="J2948">
            <v>248.012</v>
          </cell>
          <cell r="K2948">
            <v>351.548</v>
          </cell>
        </row>
        <row r="2949">
          <cell r="A2949" t="str">
            <v>NEMVEDRAFT_v1g100718</v>
          </cell>
          <cell r="B2949" t="str">
            <v>leucine carboxyl methyltransferase 2</v>
          </cell>
          <cell r="C2949">
            <v>1.2583499999999999E-2</v>
          </cell>
          <cell r="D2949">
            <v>97.577449999999999</v>
          </cell>
          <cell r="E2949">
            <v>127.6895</v>
          </cell>
          <cell r="F2949">
            <v>259.96899999999999</v>
          </cell>
          <cell r="G2949">
            <v>251.89400000000001</v>
          </cell>
          <cell r="H2949">
            <v>112.008</v>
          </cell>
          <cell r="I2949">
            <v>132.869</v>
          </cell>
          <cell r="J2949">
            <v>169.2405</v>
          </cell>
          <cell r="K2949">
            <v>156.86099999999999</v>
          </cell>
        </row>
        <row r="2950">
          <cell r="A2950" t="str">
            <v>NEMVEDRAFT_v1g179966</v>
          </cell>
          <cell r="B2950" t="str">
            <v>grpe protein homolog mitochondrial</v>
          </cell>
          <cell r="C2950">
            <v>1.2626800000000001E-2</v>
          </cell>
          <cell r="D2950">
            <v>169.18950000000001</v>
          </cell>
          <cell r="E2950">
            <v>245.66500000000002</v>
          </cell>
          <cell r="F2950">
            <v>468.70400000000001</v>
          </cell>
          <cell r="G2950">
            <v>393.23649999999998</v>
          </cell>
          <cell r="H2950">
            <v>150.761</v>
          </cell>
          <cell r="I2950">
            <v>296.92849999999999</v>
          </cell>
          <cell r="J2950">
            <v>324.80549999999999</v>
          </cell>
          <cell r="K2950">
            <v>256.71550000000002</v>
          </cell>
        </row>
        <row r="2951">
          <cell r="A2951" t="str">
            <v>NEMVEDRAFT_v1g209669</v>
          </cell>
          <cell r="B2951" t="str">
            <v>protein</v>
          </cell>
          <cell r="C2951">
            <v>1.27276E-2</v>
          </cell>
          <cell r="D2951">
            <v>9.0514799999999997</v>
          </cell>
          <cell r="E2951">
            <v>4.7045950000000003</v>
          </cell>
          <cell r="F2951">
            <v>2.2073850000000004</v>
          </cell>
          <cell r="G2951">
            <v>1</v>
          </cell>
          <cell r="H2951">
            <v>16.077349999999999</v>
          </cell>
          <cell r="I2951">
            <v>4.3654000000000002</v>
          </cell>
          <cell r="J2951">
            <v>4.8365900000000002</v>
          </cell>
          <cell r="K2951">
            <v>7.8875849999999996</v>
          </cell>
        </row>
        <row r="2952">
          <cell r="A2952" t="str">
            <v>NEMVEDRAFT_v1g91648</v>
          </cell>
          <cell r="B2952" t="str">
            <v>protocadherin gamma-c4</v>
          </cell>
          <cell r="C2952">
            <v>1.2749E-2</v>
          </cell>
          <cell r="D2952">
            <v>39.09075</v>
          </cell>
          <cell r="E2952">
            <v>7.9845100000000002</v>
          </cell>
          <cell r="F2952">
            <v>12.19731</v>
          </cell>
          <cell r="G2952">
            <v>24.66675</v>
          </cell>
          <cell r="H2952">
            <v>40.036150000000006</v>
          </cell>
          <cell r="I2952">
            <v>7.4287500000000009</v>
          </cell>
          <cell r="J2952">
            <v>17.851299999999998</v>
          </cell>
          <cell r="K2952">
            <v>28.27835</v>
          </cell>
        </row>
        <row r="2953">
          <cell r="A2953" t="str">
            <v>NEMVEDRAFT_v1g112977</v>
          </cell>
          <cell r="B2953" t="str">
            <v>upf0638 protein b-like</v>
          </cell>
          <cell r="C2953">
            <v>1.2760499999999999E-2</v>
          </cell>
          <cell r="D2953">
            <v>25.699750000000002</v>
          </cell>
          <cell r="E2953">
            <v>11.201805</v>
          </cell>
          <cell r="F2953">
            <v>45.971900000000005</v>
          </cell>
          <cell r="G2953">
            <v>23.956499999999998</v>
          </cell>
          <cell r="H2953">
            <v>53.473950000000002</v>
          </cell>
          <cell r="I2953">
            <v>30.505500000000001</v>
          </cell>
          <cell r="J2953">
            <v>46.23265</v>
          </cell>
          <cell r="K2953">
            <v>21.05735</v>
          </cell>
        </row>
        <row r="2954">
          <cell r="A2954" t="str">
            <v>NEMVEDRAFT_v1g45581</v>
          </cell>
          <cell r="B2954" t="str">
            <v>cub and sushi domain-containing protein 2</v>
          </cell>
          <cell r="C2954">
            <v>1.2763200000000001E-2</v>
          </cell>
          <cell r="D2954">
            <v>16.251349999999999</v>
          </cell>
          <cell r="E2954">
            <v>9.9649649999999994</v>
          </cell>
          <cell r="F2954">
            <v>3.8643900000000002</v>
          </cell>
          <cell r="G2954">
            <v>5.1010849999999994</v>
          </cell>
          <cell r="H2954">
            <v>20.147500000000001</v>
          </cell>
          <cell r="I2954">
            <v>7.4636149999999999</v>
          </cell>
          <cell r="J2954">
            <v>7.4358699999999995</v>
          </cell>
          <cell r="K2954">
            <v>7.2674149999999997</v>
          </cell>
        </row>
        <row r="2955">
          <cell r="A2955" t="str">
            <v>NEMVEDRAFT_v1g31786</v>
          </cell>
          <cell r="B2955" t="str">
            <v>acid trehalase-like protein 1-like</v>
          </cell>
          <cell r="C2955">
            <v>1.2763200000000001E-2</v>
          </cell>
          <cell r="D2955">
            <v>276.96000000000004</v>
          </cell>
          <cell r="E2955">
            <v>171.66699999999997</v>
          </cell>
          <cell r="F2955">
            <v>110.78149999999999</v>
          </cell>
          <cell r="G2955">
            <v>124.3655</v>
          </cell>
          <cell r="H2955">
            <v>190.89249999999998</v>
          </cell>
          <cell r="I2955">
            <v>106.02539999999999</v>
          </cell>
          <cell r="J2955">
            <v>104.95095000000001</v>
          </cell>
          <cell r="K2955">
            <v>155.61700000000002</v>
          </cell>
        </row>
        <row r="2956">
          <cell r="A2956" t="str">
            <v>NEMVEDRAFT_v1g212316</v>
          </cell>
          <cell r="B2956" t="str">
            <v>tolloid-like protein 2-like</v>
          </cell>
          <cell r="C2956">
            <v>1.2775399999999999E-2</v>
          </cell>
          <cell r="D2956">
            <v>31.600349999999999</v>
          </cell>
          <cell r="E2956">
            <v>18.10605</v>
          </cell>
          <cell r="F2956">
            <v>17.150750000000002</v>
          </cell>
          <cell r="G2956">
            <v>3.7452249999999996</v>
          </cell>
          <cell r="H2956">
            <v>47.168199999999999</v>
          </cell>
          <cell r="I2956">
            <v>36.016000000000005</v>
          </cell>
          <cell r="J2956">
            <v>40.505200000000002</v>
          </cell>
          <cell r="K2956">
            <v>25.96885</v>
          </cell>
        </row>
        <row r="2957">
          <cell r="A2957" t="str">
            <v>NEMVEDRAFT_v1g233260</v>
          </cell>
          <cell r="B2957" t="str">
            <v>predicted protein</v>
          </cell>
          <cell r="C2957">
            <v>1.2831E-2</v>
          </cell>
          <cell r="D2957">
            <v>2690.8249999999998</v>
          </cell>
          <cell r="E2957">
            <v>1267.98</v>
          </cell>
          <cell r="F2957">
            <v>1138.2284999999999</v>
          </cell>
          <cell r="G2957">
            <v>840.12749999999994</v>
          </cell>
          <cell r="H2957">
            <v>2007.0744999999999</v>
          </cell>
          <cell r="I2957">
            <v>783.84050000000002</v>
          </cell>
          <cell r="J2957">
            <v>381.50300000000004</v>
          </cell>
          <cell r="K2957">
            <v>763.51700000000005</v>
          </cell>
        </row>
        <row r="2958">
          <cell r="A2958" t="str">
            <v>NEMVEDRAFT_v1g203192</v>
          </cell>
          <cell r="B2958" t="str">
            <v>sel1 domain-containing protein</v>
          </cell>
          <cell r="C2958">
            <v>1.28372E-2</v>
          </cell>
          <cell r="D2958">
            <v>98.412099999999995</v>
          </cell>
          <cell r="E2958">
            <v>176.1525</v>
          </cell>
          <cell r="F2958">
            <v>222.33600000000001</v>
          </cell>
          <cell r="G2958">
            <v>211.7955</v>
          </cell>
          <cell r="H2958">
            <v>91.311450000000008</v>
          </cell>
          <cell r="I2958">
            <v>171.37549999999999</v>
          </cell>
          <cell r="J2958">
            <v>177.68450000000001</v>
          </cell>
          <cell r="K2958">
            <v>174.86349999999999</v>
          </cell>
        </row>
        <row r="2959">
          <cell r="A2959" t="str">
            <v>NEMVEDRAFT_v1g34948</v>
          </cell>
          <cell r="B2959" t="str">
            <v>protein</v>
          </cell>
          <cell r="C2959">
            <v>1.28372E-2</v>
          </cell>
          <cell r="D2959">
            <v>15.04011</v>
          </cell>
          <cell r="E2959">
            <v>44.3767</v>
          </cell>
          <cell r="F2959">
            <v>27.691050000000001</v>
          </cell>
          <cell r="G2959">
            <v>25.699350000000003</v>
          </cell>
          <cell r="H2959">
            <v>13.730799999999999</v>
          </cell>
          <cell r="I2959">
            <v>35.4435</v>
          </cell>
          <cell r="J2959">
            <v>17.228850000000001</v>
          </cell>
          <cell r="K2959">
            <v>17.1402</v>
          </cell>
        </row>
        <row r="2960">
          <cell r="A2960" t="str">
            <v>NEMVEDRAFT_v1g50144</v>
          </cell>
          <cell r="B2960" t="str">
            <v>--</v>
          </cell>
          <cell r="C2960">
            <v>1.28573E-2</v>
          </cell>
          <cell r="D2960">
            <v>176.197</v>
          </cell>
          <cell r="E2960">
            <v>168.23050000000001</v>
          </cell>
          <cell r="F2960">
            <v>121.33865</v>
          </cell>
          <cell r="G2960">
            <v>88.914600000000007</v>
          </cell>
          <cell r="H2960">
            <v>300.38749999999999</v>
          </cell>
          <cell r="I2960">
            <v>274.44799999999998</v>
          </cell>
          <cell r="J2960">
            <v>136.29150000000001</v>
          </cell>
          <cell r="K2960">
            <v>165.3185</v>
          </cell>
        </row>
        <row r="2961">
          <cell r="A2961" t="str">
            <v>NEMVEDRAFT_v1g21184</v>
          </cell>
          <cell r="B2961" t="str">
            <v>solute carrier family 13 member 2</v>
          </cell>
          <cell r="C2961">
            <v>1.2907800000000001E-2</v>
          </cell>
          <cell r="D2961">
            <v>254.20049999999998</v>
          </cell>
          <cell r="E2961">
            <v>154.9855</v>
          </cell>
          <cell r="F2961">
            <v>134.709</v>
          </cell>
          <cell r="G2961">
            <v>245.11649999999997</v>
          </cell>
          <cell r="H2961">
            <v>250.80199999999999</v>
          </cell>
          <cell r="I2961">
            <v>118.3134</v>
          </cell>
          <cell r="J2961">
            <v>165.83150000000001</v>
          </cell>
          <cell r="K2961">
            <v>257.96300000000002</v>
          </cell>
        </row>
        <row r="2962">
          <cell r="A2962" t="str">
            <v>NEMVEDRAFT_v1g21807</v>
          </cell>
          <cell r="B2962" t="str">
            <v>band -like protein 3 isoform 1</v>
          </cell>
          <cell r="C2962">
            <v>1.2992500000000001E-2</v>
          </cell>
          <cell r="D2962">
            <v>409.14549999999997</v>
          </cell>
          <cell r="E2962">
            <v>224.1455</v>
          </cell>
          <cell r="F2962">
            <v>152.601</v>
          </cell>
          <cell r="G2962">
            <v>170.988</v>
          </cell>
          <cell r="H2962">
            <v>325.173</v>
          </cell>
          <cell r="I2962">
            <v>178.351</v>
          </cell>
          <cell r="J2962">
            <v>215.84649999999999</v>
          </cell>
          <cell r="K2962">
            <v>322.70299999999997</v>
          </cell>
        </row>
        <row r="2963">
          <cell r="A2963" t="str">
            <v>NEMVEDRAFT_v1g75665</v>
          </cell>
          <cell r="B2963" t="str">
            <v>--</v>
          </cell>
          <cell r="C2963">
            <v>1.30093E-2</v>
          </cell>
          <cell r="D2963">
            <v>31.841850000000001</v>
          </cell>
          <cell r="E2963">
            <v>57.316249999999997</v>
          </cell>
          <cell r="F2963">
            <v>44.31485</v>
          </cell>
          <cell r="G2963">
            <v>29.44455</v>
          </cell>
          <cell r="H2963">
            <v>11.0358</v>
          </cell>
          <cell r="I2963">
            <v>35.391149999999996</v>
          </cell>
          <cell r="J2963">
            <v>22.1721</v>
          </cell>
          <cell r="K2963">
            <v>12.054164999999999</v>
          </cell>
        </row>
        <row r="2964">
          <cell r="A2964" t="str">
            <v>NEMVEDRAFT_v1g220243</v>
          </cell>
          <cell r="B2964" t="str">
            <v>predicted protein</v>
          </cell>
          <cell r="C2964">
            <v>1.3015000000000001E-2</v>
          </cell>
          <cell r="D2964">
            <v>11.383929999999999</v>
          </cell>
          <cell r="E2964">
            <v>31.350950000000001</v>
          </cell>
          <cell r="F2964">
            <v>7.4237749999999991</v>
          </cell>
          <cell r="G2964">
            <v>2.9703200000000001</v>
          </cell>
          <cell r="H2964">
            <v>10.798365</v>
          </cell>
          <cell r="I2964">
            <v>18.632899999999999</v>
          </cell>
          <cell r="J2964">
            <v>11.77495</v>
          </cell>
          <cell r="K2964">
            <v>10.368269999999999</v>
          </cell>
        </row>
        <row r="2965">
          <cell r="A2965" t="str">
            <v>NEMVEDRAFT_v1g240325</v>
          </cell>
          <cell r="B2965" t="str">
            <v>probable g-protein coupled receptor 135-like</v>
          </cell>
          <cell r="C2965">
            <v>1.3023099999999999E-2</v>
          </cell>
          <cell r="D2965">
            <v>2.8848500000000001</v>
          </cell>
          <cell r="E2965">
            <v>11.32705</v>
          </cell>
          <cell r="F2965">
            <v>2.4586250000000001</v>
          </cell>
          <cell r="G2965">
            <v>1.2102550000000001</v>
          </cell>
          <cell r="H2965">
            <v>4.9860199999999999</v>
          </cell>
          <cell r="I2965">
            <v>7.4374649999999995</v>
          </cell>
          <cell r="J2965">
            <v>4.5813050000000004</v>
          </cell>
          <cell r="K2965">
            <v>1.69045</v>
          </cell>
        </row>
        <row r="2966">
          <cell r="A2966" t="str">
            <v>NEMVEDRAFT_v1g207598</v>
          </cell>
          <cell r="B2966" t="str">
            <v>predicted protein</v>
          </cell>
          <cell r="C2966">
            <v>1.30236E-2</v>
          </cell>
          <cell r="D2966">
            <v>290.17750000000001</v>
          </cell>
          <cell r="E2966">
            <v>167.64350000000002</v>
          </cell>
          <cell r="F2966">
            <v>135.69049999999999</v>
          </cell>
          <cell r="G2966">
            <v>130.43549999999999</v>
          </cell>
          <cell r="H2966">
            <v>239.43599999999998</v>
          </cell>
          <cell r="I2966">
            <v>150.53700000000001</v>
          </cell>
          <cell r="J2966">
            <v>120.09100000000001</v>
          </cell>
          <cell r="K2966">
            <v>168.815</v>
          </cell>
        </row>
        <row r="2967">
          <cell r="A2967" t="str">
            <v>NEMVEDRAFT_v1g197109</v>
          </cell>
          <cell r="B2967" t="str">
            <v>low quality protein: liprin-alpha-1-like</v>
          </cell>
          <cell r="C2967">
            <v>1.30823E-2</v>
          </cell>
          <cell r="D2967">
            <v>62.697400000000002</v>
          </cell>
          <cell r="E2967">
            <v>35.773699999999998</v>
          </cell>
          <cell r="F2967">
            <v>60.675699999999999</v>
          </cell>
          <cell r="G2967">
            <v>59.536549999999998</v>
          </cell>
          <cell r="H2967">
            <v>71.660349999999994</v>
          </cell>
          <cell r="I2967">
            <v>27.276499999999999</v>
          </cell>
          <cell r="J2967">
            <v>62.612549999999999</v>
          </cell>
          <cell r="K2967">
            <v>98.176000000000002</v>
          </cell>
        </row>
        <row r="2968">
          <cell r="A2968" t="str">
            <v>NEMVEDRAFT_v1g203178</v>
          </cell>
          <cell r="B2968" t="str">
            <v>ring finger and chy zinc finger domain-containing protein 1</v>
          </cell>
          <cell r="C2968">
            <v>1.31006E-2</v>
          </cell>
          <cell r="D2968">
            <v>470.92449999999997</v>
          </cell>
          <cell r="E2968">
            <v>347.13049999999998</v>
          </cell>
          <cell r="F2968">
            <v>268.40949999999998</v>
          </cell>
          <cell r="G2968">
            <v>268.488</v>
          </cell>
          <cell r="H2968">
            <v>353.68550000000005</v>
          </cell>
          <cell r="I2968">
            <v>391.78449999999998</v>
          </cell>
          <cell r="J2968">
            <v>193.679</v>
          </cell>
          <cell r="K2968">
            <v>182.28050000000002</v>
          </cell>
        </row>
        <row r="2969">
          <cell r="A2969" t="str">
            <v>NEMVEDRAFT_v1g244657</v>
          </cell>
          <cell r="B2969" t="str">
            <v>predicted protein</v>
          </cell>
          <cell r="C2969">
            <v>1.31232E-2</v>
          </cell>
          <cell r="D2969">
            <v>203.05500000000001</v>
          </cell>
          <cell r="E2969">
            <v>94.671350000000004</v>
          </cell>
          <cell r="F2969">
            <v>55.669499999999999</v>
          </cell>
          <cell r="G2969">
            <v>131.85315</v>
          </cell>
          <cell r="H2969">
            <v>146.21899999999999</v>
          </cell>
          <cell r="I2969">
            <v>86.689300000000003</v>
          </cell>
          <cell r="J2969">
            <v>51.314099999999996</v>
          </cell>
          <cell r="K2969">
            <v>96.532800000000009</v>
          </cell>
        </row>
        <row r="2970">
          <cell r="A2970" t="str">
            <v>NEMVEDRAFT_v1g169110</v>
          </cell>
          <cell r="B2970" t="str">
            <v>double-strand-break repair protein rad21 homolog</v>
          </cell>
          <cell r="C2970">
            <v>1.31687E-2</v>
          </cell>
          <cell r="D2970">
            <v>86.744</v>
          </cell>
          <cell r="E2970">
            <v>52.611649999999997</v>
          </cell>
          <cell r="F2970">
            <v>64.283000000000001</v>
          </cell>
          <cell r="G2970">
            <v>96.536000000000001</v>
          </cell>
          <cell r="H2970">
            <v>120.84200000000001</v>
          </cell>
          <cell r="I2970">
            <v>45.354299999999995</v>
          </cell>
          <cell r="J2970">
            <v>122.667</v>
          </cell>
          <cell r="K2970">
            <v>137.04349999999999</v>
          </cell>
        </row>
        <row r="2971">
          <cell r="A2971" t="str">
            <v>NEMVEDRAFT_v1g200560</v>
          </cell>
          <cell r="B2971" t="str">
            <v>basement membrane-specific heparan sulfate proteoglycan core</v>
          </cell>
          <cell r="C2971">
            <v>1.3222899999999999E-2</v>
          </cell>
          <cell r="D2971">
            <v>15.856455</v>
          </cell>
          <cell r="E2971">
            <v>1.86206</v>
          </cell>
          <cell r="F2971">
            <v>2.30905</v>
          </cell>
          <cell r="G2971">
            <v>4.4554799999999997</v>
          </cell>
          <cell r="H2971">
            <v>13.619820000000001</v>
          </cell>
          <cell r="I2971">
            <v>2.482065</v>
          </cell>
          <cell r="J2971">
            <v>7.5556549999999998</v>
          </cell>
          <cell r="K2971">
            <v>1.0952250000000001</v>
          </cell>
        </row>
        <row r="2972">
          <cell r="A2972" t="str">
            <v>NEMVEDRAFT_v1g140417</v>
          </cell>
          <cell r="B2972" t="str">
            <v>endoglycoceramidase isoform 1</v>
          </cell>
          <cell r="C2972">
            <v>1.3254500000000001E-2</v>
          </cell>
          <cell r="D2972">
            <v>34.153800000000004</v>
          </cell>
          <cell r="E2972">
            <v>17.23715</v>
          </cell>
          <cell r="F2972">
            <v>3.9122900000000005</v>
          </cell>
          <cell r="G2972">
            <v>10.977074999999999</v>
          </cell>
          <cell r="H2972">
            <v>26.326755000000002</v>
          </cell>
          <cell r="I2972">
            <v>13.017749999999999</v>
          </cell>
          <cell r="J2972">
            <v>2.9769649999999999</v>
          </cell>
          <cell r="K2972">
            <v>4.2414000000000005</v>
          </cell>
        </row>
        <row r="2973">
          <cell r="A2973" t="str">
            <v>NEMVEDRAFT_v1g12742</v>
          </cell>
          <cell r="B2973" t="str">
            <v>pancreatic triacylglycerol lipase-like</v>
          </cell>
          <cell r="C2973">
            <v>1.32858E-2</v>
          </cell>
          <cell r="D2973">
            <v>18.1234</v>
          </cell>
          <cell r="E2973">
            <v>9.9649649999999994</v>
          </cell>
          <cell r="F2973">
            <v>3.4577184999999999</v>
          </cell>
          <cell r="G2973">
            <v>10.266825000000001</v>
          </cell>
          <cell r="H2973">
            <v>8.9822550000000003</v>
          </cell>
          <cell r="I2973">
            <v>3.6243699999999999</v>
          </cell>
          <cell r="J2973">
            <v>4.3365</v>
          </cell>
          <cell r="K2973">
            <v>13.394300000000001</v>
          </cell>
        </row>
        <row r="2974">
          <cell r="A2974" t="str">
            <v>NEMVEDRAFT_v1g64449</v>
          </cell>
          <cell r="B2974" t="str">
            <v>--</v>
          </cell>
          <cell r="C2974">
            <v>1.32882E-2</v>
          </cell>
          <cell r="D2974">
            <v>12.067260000000001</v>
          </cell>
          <cell r="E2974">
            <v>24.697200000000002</v>
          </cell>
          <cell r="F2974">
            <v>19.669</v>
          </cell>
          <cell r="G2974">
            <v>11.041729999999999</v>
          </cell>
          <cell r="H2974">
            <v>5.05999</v>
          </cell>
          <cell r="I2974">
            <v>14.276199999999999</v>
          </cell>
          <cell r="J2974">
            <v>7.0608050000000002</v>
          </cell>
          <cell r="K2974">
            <v>1.215395</v>
          </cell>
        </row>
        <row r="2975">
          <cell r="A2975" t="str">
            <v>NEMVEDRAFT_v1g67733</v>
          </cell>
          <cell r="B2975" t="str">
            <v>--</v>
          </cell>
          <cell r="C2975">
            <v>1.3292699999999999E-2</v>
          </cell>
          <cell r="D2975">
            <v>148.79104999999998</v>
          </cell>
          <cell r="E2975">
            <v>207.98099999999999</v>
          </cell>
          <cell r="F2975">
            <v>176.488</v>
          </cell>
          <cell r="G2975">
            <v>132.95249999999999</v>
          </cell>
          <cell r="H2975">
            <v>40.84395</v>
          </cell>
          <cell r="I2975">
            <v>183.82049999999998</v>
          </cell>
          <cell r="J2975">
            <v>80.887950000000004</v>
          </cell>
          <cell r="K2975">
            <v>46.97625</v>
          </cell>
        </row>
        <row r="2976">
          <cell r="A2976" t="str">
            <v>NEMVEDRAFT_v1g243436</v>
          </cell>
          <cell r="B2976" t="str">
            <v>leucine rich repeat protein</v>
          </cell>
          <cell r="C2976">
            <v>1.33043E-2</v>
          </cell>
          <cell r="D2976">
            <v>93.724899999999991</v>
          </cell>
          <cell r="E2976">
            <v>44.102649999999997</v>
          </cell>
          <cell r="F2976">
            <v>48.203749999999999</v>
          </cell>
          <cell r="G2976">
            <v>55.403449999999992</v>
          </cell>
          <cell r="H2976">
            <v>92.264299999999992</v>
          </cell>
          <cell r="I2976">
            <v>34.158850000000001</v>
          </cell>
          <cell r="J2976">
            <v>63.95635</v>
          </cell>
          <cell r="K2976">
            <v>82.450450000000004</v>
          </cell>
        </row>
        <row r="2977">
          <cell r="A2977" t="str">
            <v>NEMVEDRAFT_v1g213633</v>
          </cell>
          <cell r="B2977" t="str">
            <v>coiled-coil domain-containing protein 151-like</v>
          </cell>
          <cell r="C2977">
            <v>1.33613E-2</v>
          </cell>
          <cell r="D2977">
            <v>299.86500000000001</v>
          </cell>
          <cell r="E2977">
            <v>189.03700000000001</v>
          </cell>
          <cell r="F2977">
            <v>320.07</v>
          </cell>
          <cell r="G2977">
            <v>158.58799999999999</v>
          </cell>
          <cell r="H2977">
            <v>455.12099999999998</v>
          </cell>
          <cell r="I2977">
            <v>428.17849999999999</v>
          </cell>
          <cell r="J2977">
            <v>380.98750000000001</v>
          </cell>
          <cell r="K2977">
            <v>137.8065</v>
          </cell>
        </row>
        <row r="2978">
          <cell r="A2978" t="str">
            <v>NEMVEDRAFT_v1g194639</v>
          </cell>
          <cell r="B2978" t="str">
            <v>ldlr chaperone mesd</v>
          </cell>
          <cell r="C2978">
            <v>1.3369199999999999E-2</v>
          </cell>
          <cell r="D2978">
            <v>45.54175</v>
          </cell>
          <cell r="E2978">
            <v>64.283100000000005</v>
          </cell>
          <cell r="F2978">
            <v>96.497399999999999</v>
          </cell>
          <cell r="G2978">
            <v>87.107200000000006</v>
          </cell>
          <cell r="H2978">
            <v>37.856049999999996</v>
          </cell>
          <cell r="I2978">
            <v>83.904650000000004</v>
          </cell>
          <cell r="J2978">
            <v>95.554249999999996</v>
          </cell>
          <cell r="K2978">
            <v>83.117249999999999</v>
          </cell>
        </row>
        <row r="2979">
          <cell r="A2979" t="str">
            <v>NEMVEDRAFT_v1g203302</v>
          </cell>
          <cell r="B2979" t="str">
            <v>predicted protein</v>
          </cell>
          <cell r="C2979">
            <v>1.3369199999999999E-2</v>
          </cell>
          <cell r="D2979">
            <v>3.5232049999999999</v>
          </cell>
          <cell r="E2979">
            <v>14.145104999999999</v>
          </cell>
          <cell r="F2979">
            <v>11.790649999999999</v>
          </cell>
          <cell r="G2979">
            <v>12.46223</v>
          </cell>
          <cell r="H2979">
            <v>4.1292949999999999</v>
          </cell>
          <cell r="I2979">
            <v>19.240349999999999</v>
          </cell>
          <cell r="J2979">
            <v>8.0531249999999996</v>
          </cell>
          <cell r="K2979">
            <v>4.1915149999999999</v>
          </cell>
        </row>
        <row r="2980">
          <cell r="A2980" t="str">
            <v>NEMVEDRAFT_v1g208008</v>
          </cell>
          <cell r="B2980" t="str">
            <v>predicted protein</v>
          </cell>
          <cell r="C2980">
            <v>1.3369199999999999E-2</v>
          </cell>
          <cell r="D2980">
            <v>81.610649999999993</v>
          </cell>
          <cell r="E2980">
            <v>25.284300000000002</v>
          </cell>
          <cell r="F2980">
            <v>22.92925</v>
          </cell>
          <cell r="G2980">
            <v>37.063450000000003</v>
          </cell>
          <cell r="H2980">
            <v>79.890199999999993</v>
          </cell>
          <cell r="I2980">
            <v>56.671750000000003</v>
          </cell>
          <cell r="J2980">
            <v>33.816850000000002</v>
          </cell>
          <cell r="K2980">
            <v>42.8596</v>
          </cell>
        </row>
        <row r="2981">
          <cell r="A2981" t="str">
            <v>NEMVEDRAFT_v1g957</v>
          </cell>
          <cell r="B2981" t="str">
            <v>beta-ig-h3 fasciclin</v>
          </cell>
          <cell r="C2981">
            <v>1.3369199999999999E-2</v>
          </cell>
          <cell r="D2981">
            <v>8505.0400000000009</v>
          </cell>
          <cell r="E2981">
            <v>8199.11</v>
          </cell>
          <cell r="F2981">
            <v>5454.18</v>
          </cell>
          <cell r="G2981">
            <v>5210.0750000000007</v>
          </cell>
          <cell r="H2981">
            <v>6549.59</v>
          </cell>
          <cell r="I2981">
            <v>6707.1350000000002</v>
          </cell>
          <cell r="J2981">
            <v>3697.8050000000003</v>
          </cell>
          <cell r="K2981">
            <v>3442.33</v>
          </cell>
        </row>
        <row r="2982">
          <cell r="A2982" t="str">
            <v>NEMVEDRAFT_v1g652</v>
          </cell>
          <cell r="B2982" t="str">
            <v>protein</v>
          </cell>
          <cell r="C2982">
            <v>1.3370099999999999E-2</v>
          </cell>
          <cell r="D2982">
            <v>612.49649999999997</v>
          </cell>
          <cell r="E2982">
            <v>881.34100000000001</v>
          </cell>
          <cell r="F2982">
            <v>410.04250000000002</v>
          </cell>
          <cell r="G2982">
            <v>662.447</v>
          </cell>
          <cell r="H2982">
            <v>509.96600000000001</v>
          </cell>
          <cell r="I2982">
            <v>502.24850000000004</v>
          </cell>
          <cell r="J2982">
            <v>262.4615</v>
          </cell>
          <cell r="K2982">
            <v>615.43799999999999</v>
          </cell>
        </row>
        <row r="2983">
          <cell r="A2983" t="str">
            <v>NEMVEDRAFT_v1g68291</v>
          </cell>
          <cell r="B2983" t="str">
            <v>--</v>
          </cell>
          <cell r="C2983">
            <v>1.3408399999999999E-2</v>
          </cell>
          <cell r="D2983">
            <v>29.419350000000001</v>
          </cell>
          <cell r="E2983">
            <v>40.948</v>
          </cell>
          <cell r="F2983">
            <v>40.540399999999998</v>
          </cell>
          <cell r="G2983">
            <v>35.385249999999999</v>
          </cell>
          <cell r="H2983">
            <v>12.466525000000001</v>
          </cell>
          <cell r="I2983">
            <v>49.676100000000005</v>
          </cell>
          <cell r="J2983">
            <v>24.1646</v>
          </cell>
          <cell r="K2983">
            <v>9.0530950000000008</v>
          </cell>
        </row>
        <row r="2984">
          <cell r="A2984" t="str">
            <v>NEMVEDRAFT_v1g146162</v>
          </cell>
          <cell r="B2984" t="str">
            <v>fructose-bisphosphate aldolase a</v>
          </cell>
          <cell r="C2984">
            <v>1.3409799999999999E-2</v>
          </cell>
          <cell r="D2984">
            <v>998.87100000000009</v>
          </cell>
          <cell r="E2984">
            <v>706.30050000000006</v>
          </cell>
          <cell r="F2984">
            <v>507.779</v>
          </cell>
          <cell r="G2984">
            <v>311.36250000000001</v>
          </cell>
          <cell r="H2984">
            <v>571.93349999999998</v>
          </cell>
          <cell r="I2984">
            <v>1281.9540000000002</v>
          </cell>
          <cell r="J2984">
            <v>297.44749999999999</v>
          </cell>
          <cell r="K2984">
            <v>141.65199999999999</v>
          </cell>
        </row>
        <row r="2985">
          <cell r="A2985" t="str">
            <v>NEMVEDRAFT_v1g174285</v>
          </cell>
          <cell r="B2985" t="str">
            <v>protein</v>
          </cell>
          <cell r="C2985">
            <v>1.34194E-2</v>
          </cell>
          <cell r="D2985">
            <v>11.121985</v>
          </cell>
          <cell r="E2985">
            <v>12.008050000000001</v>
          </cell>
          <cell r="F2985">
            <v>36.783549999999998</v>
          </cell>
          <cell r="G2985">
            <v>21.63175</v>
          </cell>
          <cell r="H2985">
            <v>24.014299999999999</v>
          </cell>
          <cell r="I2985">
            <v>14.909800000000001</v>
          </cell>
          <cell r="J2985">
            <v>35.090649999999997</v>
          </cell>
          <cell r="K2985">
            <v>19.496200000000002</v>
          </cell>
        </row>
        <row r="2986">
          <cell r="A2986" t="str">
            <v>NEMVEDRAFT_v1g140371</v>
          </cell>
          <cell r="B2986" t="str">
            <v>lens fiber major intrinsic protein</v>
          </cell>
          <cell r="C2986">
            <v>1.34617E-2</v>
          </cell>
          <cell r="D2986">
            <v>1431.575</v>
          </cell>
          <cell r="E2986">
            <v>489.81049999999999</v>
          </cell>
          <cell r="F2986">
            <v>495.94499999999999</v>
          </cell>
          <cell r="G2986">
            <v>455.03100000000001</v>
          </cell>
          <cell r="H2986">
            <v>742.67849999999999</v>
          </cell>
          <cell r="I2986">
            <v>344.94299999999998</v>
          </cell>
          <cell r="J2986">
            <v>178.864</v>
          </cell>
          <cell r="K2986">
            <v>359.62149999999997</v>
          </cell>
        </row>
        <row r="2987">
          <cell r="A2987" t="str">
            <v>NEMVEDRAFT_v1g221077</v>
          </cell>
          <cell r="B2987" t="str">
            <v>nck (non-catalytic region of tyrosine kinase) adaptor protein family member (nck-1)-like</v>
          </cell>
          <cell r="C2987">
            <v>1.3480600000000001E-2</v>
          </cell>
          <cell r="D2987">
            <v>55.362549999999999</v>
          </cell>
          <cell r="E2987">
            <v>20.023850000000003</v>
          </cell>
          <cell r="F2987">
            <v>24.083750000000002</v>
          </cell>
          <cell r="G2987">
            <v>27.378500000000003</v>
          </cell>
          <cell r="H2987">
            <v>52.172699999999999</v>
          </cell>
          <cell r="I2987">
            <v>27.30265</v>
          </cell>
          <cell r="J2987">
            <v>35.684349999999995</v>
          </cell>
          <cell r="K2987">
            <v>22.497250000000001</v>
          </cell>
        </row>
        <row r="2988">
          <cell r="A2988" t="str">
            <v>NEMVEDRAFT_v1g60296</v>
          </cell>
          <cell r="B2988" t="str">
            <v>iq and ubiquitin-like domain-containing protein</v>
          </cell>
          <cell r="C2988">
            <v>1.3487600000000001E-2</v>
          </cell>
          <cell r="D2988">
            <v>192.20850000000002</v>
          </cell>
          <cell r="E2988">
            <v>111.81450000000001</v>
          </cell>
          <cell r="F2988">
            <v>205.83600000000001</v>
          </cell>
          <cell r="G2988">
            <v>113.71254999999999</v>
          </cell>
          <cell r="H2988">
            <v>347.18899999999996</v>
          </cell>
          <cell r="I2988">
            <v>267.97800000000001</v>
          </cell>
          <cell r="J2988">
            <v>302.04750000000001</v>
          </cell>
          <cell r="K2988">
            <v>140.3655</v>
          </cell>
        </row>
        <row r="2989">
          <cell r="A2989" t="str">
            <v>NEMVEDRAFT_v1g110590</v>
          </cell>
          <cell r="B2989" t="str">
            <v>protein</v>
          </cell>
          <cell r="C2989">
            <v>1.3490500000000001E-2</v>
          </cell>
          <cell r="D2989">
            <v>21.691600000000001</v>
          </cell>
          <cell r="E2989">
            <v>8.6968549999999993</v>
          </cell>
          <cell r="F2989">
            <v>9.0328499999999998</v>
          </cell>
          <cell r="G2989">
            <v>2.9056699999999998</v>
          </cell>
          <cell r="H2989">
            <v>31.220300000000002</v>
          </cell>
          <cell r="I2989">
            <v>5.5541300000000007</v>
          </cell>
          <cell r="J2989">
            <v>8.4255750000000003</v>
          </cell>
          <cell r="K2989">
            <v>24.083350000000003</v>
          </cell>
        </row>
        <row r="2990">
          <cell r="A2990" t="str">
            <v>NEMVEDRAFT_v1g240045</v>
          </cell>
          <cell r="B2990" t="str">
            <v>predicted protein</v>
          </cell>
          <cell r="C2990">
            <v>1.3491599999999999E-2</v>
          </cell>
          <cell r="D2990">
            <v>9.8658049999999999</v>
          </cell>
          <cell r="E2990">
            <v>1.7994399999999999</v>
          </cell>
          <cell r="F2990">
            <v>1.4536685</v>
          </cell>
          <cell r="G2990">
            <v>1</v>
          </cell>
          <cell r="H2990">
            <v>6.3612450000000003</v>
          </cell>
          <cell r="I2990">
            <v>1.7497499999999999</v>
          </cell>
          <cell r="J2990">
            <v>3.2270159999999999</v>
          </cell>
          <cell r="K2990">
            <v>6.1019100000000002</v>
          </cell>
        </row>
        <row r="2991">
          <cell r="A2991" t="str">
            <v>NEMVEDRAFT_v1g77720</v>
          </cell>
          <cell r="B2991" t="str">
            <v>r27-2 protein</v>
          </cell>
          <cell r="C2991">
            <v>1.35055E-2</v>
          </cell>
          <cell r="D2991">
            <v>1.997665</v>
          </cell>
          <cell r="E2991">
            <v>1</v>
          </cell>
          <cell r="F2991">
            <v>3.2636250000000002</v>
          </cell>
          <cell r="G2991">
            <v>1</v>
          </cell>
          <cell r="H2991">
            <v>11.0358</v>
          </cell>
          <cell r="I2991">
            <v>4.9902699999999998</v>
          </cell>
          <cell r="J2991">
            <v>2.3518535000000003</v>
          </cell>
          <cell r="K2991">
            <v>1</v>
          </cell>
        </row>
        <row r="2992">
          <cell r="A2992" t="str">
            <v>NEMVEDRAFT_v1g210927</v>
          </cell>
          <cell r="B2992" t="str">
            <v>glutathione s-transferase omega-1 isoform 1</v>
          </cell>
          <cell r="C2992">
            <v>1.3532499999999999E-2</v>
          </cell>
          <cell r="D2992">
            <v>452.2835</v>
          </cell>
          <cell r="E2992">
            <v>253.82900000000001</v>
          </cell>
          <cell r="F2992">
            <v>179.91149999999999</v>
          </cell>
          <cell r="G2992">
            <v>216.44100000000003</v>
          </cell>
          <cell r="H2992">
            <v>380.74</v>
          </cell>
          <cell r="I2992">
            <v>424.947</v>
          </cell>
          <cell r="J2992">
            <v>202.89599999999999</v>
          </cell>
          <cell r="K2992">
            <v>144.999</v>
          </cell>
        </row>
        <row r="2993">
          <cell r="A2993" t="str">
            <v>NEMVEDRAFT_v1g88653</v>
          </cell>
          <cell r="B2993" t="str">
            <v>protein qn1 homolog</v>
          </cell>
          <cell r="C2993">
            <v>1.35426E-2</v>
          </cell>
          <cell r="D2993">
            <v>92.358249999999998</v>
          </cell>
          <cell r="E2993">
            <v>142.9145</v>
          </cell>
          <cell r="F2993">
            <v>216.7595</v>
          </cell>
          <cell r="G2993">
            <v>225.67949999999999</v>
          </cell>
          <cell r="H2993">
            <v>117.068</v>
          </cell>
          <cell r="I2993">
            <v>203.11349999999999</v>
          </cell>
          <cell r="J2993">
            <v>233.32499999999999</v>
          </cell>
          <cell r="K2993">
            <v>174.2465</v>
          </cell>
        </row>
        <row r="2994">
          <cell r="A2994" t="str">
            <v>NEMVEDRAFT_v1g79984</v>
          </cell>
          <cell r="B2994" t="str">
            <v>g-protein coupled receptor 161</v>
          </cell>
          <cell r="C2994">
            <v>1.35426E-2</v>
          </cell>
          <cell r="D2994">
            <v>15.261099999999999</v>
          </cell>
          <cell r="E2994">
            <v>52.517699999999998</v>
          </cell>
          <cell r="F2994">
            <v>34.767749999999999</v>
          </cell>
          <cell r="G2994">
            <v>23.762500000000003</v>
          </cell>
          <cell r="H2994">
            <v>10.74288</v>
          </cell>
          <cell r="I2994">
            <v>23.570900000000002</v>
          </cell>
          <cell r="J2994">
            <v>20.578250000000001</v>
          </cell>
          <cell r="K2994">
            <v>18.72635</v>
          </cell>
        </row>
        <row r="2995">
          <cell r="A2995" t="str">
            <v>NEMVEDRAFT_v1g196499</v>
          </cell>
          <cell r="B2995" t="str">
            <v>trace amine-associated receptor 1-like</v>
          </cell>
          <cell r="C2995">
            <v>1.35998E-2</v>
          </cell>
          <cell r="D2995">
            <v>132.02199999999999</v>
          </cell>
          <cell r="E2995">
            <v>86.772599999999997</v>
          </cell>
          <cell r="F2995">
            <v>92.379649999999998</v>
          </cell>
          <cell r="G2995">
            <v>137.92699999999999</v>
          </cell>
          <cell r="H2995">
            <v>192.39150000000001</v>
          </cell>
          <cell r="I2995">
            <v>76.196950000000001</v>
          </cell>
          <cell r="J2995">
            <v>73.087549999999993</v>
          </cell>
          <cell r="K2995">
            <v>93.959400000000002</v>
          </cell>
        </row>
        <row r="2996">
          <cell r="A2996" t="str">
            <v>NEMVEDRAFT_v1g73062</v>
          </cell>
          <cell r="B2996" t="str">
            <v>--</v>
          </cell>
          <cell r="C2996">
            <v>1.3602100000000001E-2</v>
          </cell>
          <cell r="D2996">
            <v>4.3825149999999997</v>
          </cell>
          <cell r="E2996">
            <v>3.34253</v>
          </cell>
          <cell r="F2996">
            <v>8.0875199999999996</v>
          </cell>
          <cell r="G2996">
            <v>2.1954149999999997</v>
          </cell>
          <cell r="H2996">
            <v>19.065249999999999</v>
          </cell>
          <cell r="I2996">
            <v>2.3746200000000002</v>
          </cell>
          <cell r="J2996">
            <v>7.5608950000000004</v>
          </cell>
          <cell r="K2996">
            <v>3.6461800000000002</v>
          </cell>
        </row>
        <row r="2997">
          <cell r="A2997" t="str">
            <v>NEMVEDRAFT_v1g232691</v>
          </cell>
          <cell r="B2997" t="str">
            <v>probable atp-dependent rna helicase dhx35-like</v>
          </cell>
          <cell r="C2997">
            <v>1.3631000000000001E-2</v>
          </cell>
          <cell r="D2997">
            <v>688.99649999999997</v>
          </cell>
          <cell r="E2997">
            <v>412.39949999999999</v>
          </cell>
          <cell r="F2997">
            <v>280.91149999999999</v>
          </cell>
          <cell r="G2997">
            <v>424.69100000000003</v>
          </cell>
          <cell r="H2997">
            <v>574.6825</v>
          </cell>
          <cell r="I2997">
            <v>364.00299999999999</v>
          </cell>
          <cell r="J2997">
            <v>318.59350000000001</v>
          </cell>
          <cell r="K2997">
            <v>388.45550000000003</v>
          </cell>
        </row>
        <row r="2998">
          <cell r="A2998" t="str">
            <v>NEMVEDRAFT_v1g208115</v>
          </cell>
          <cell r="B2998" t="str">
            <v>dna repair protein rad51 homolog 2 isoform 2</v>
          </cell>
          <cell r="C2998">
            <v>1.3648499999999999E-2</v>
          </cell>
          <cell r="D2998">
            <v>26.315550000000002</v>
          </cell>
          <cell r="E2998">
            <v>9.2213200000000004</v>
          </cell>
          <cell r="F2998">
            <v>25.38785</v>
          </cell>
          <cell r="G2998">
            <v>40.356999999999999</v>
          </cell>
          <cell r="H2998">
            <v>27.717549999999999</v>
          </cell>
          <cell r="I2998">
            <v>11.160540000000001</v>
          </cell>
          <cell r="J2998">
            <v>21.679850000000002</v>
          </cell>
          <cell r="K2998">
            <v>23.662750000000003</v>
          </cell>
        </row>
        <row r="2999">
          <cell r="A2999" t="str">
            <v>NEMVEDRAFT_v1g208440</v>
          </cell>
          <cell r="B2999" t="str">
            <v>g patch domain-containing protein 1</v>
          </cell>
          <cell r="C2999">
            <v>1.3657600000000001E-2</v>
          </cell>
          <cell r="D2999">
            <v>72.143799999999999</v>
          </cell>
          <cell r="E2999">
            <v>142.13999999999999</v>
          </cell>
          <cell r="F2999">
            <v>181.334</v>
          </cell>
          <cell r="G2999">
            <v>149.22550000000001</v>
          </cell>
          <cell r="H2999">
            <v>78.222049999999996</v>
          </cell>
          <cell r="I2999">
            <v>160.7355</v>
          </cell>
          <cell r="J2999">
            <v>142.04500000000002</v>
          </cell>
          <cell r="K2999">
            <v>130.518</v>
          </cell>
        </row>
        <row r="3000">
          <cell r="A3000" t="str">
            <v>NEMVEDRAFT_v1g164344</v>
          </cell>
          <cell r="B3000" t="str">
            <v>steroid 17-alpha-hydroxylase lyase-like</v>
          </cell>
          <cell r="C3000">
            <v>1.3657600000000001E-2</v>
          </cell>
          <cell r="D3000">
            <v>518.82749999999999</v>
          </cell>
          <cell r="E3000">
            <v>331.19299999999998</v>
          </cell>
          <cell r="F3000">
            <v>225.505</v>
          </cell>
          <cell r="G3000">
            <v>231.55500000000001</v>
          </cell>
          <cell r="H3000">
            <v>339.73</v>
          </cell>
          <cell r="I3000">
            <v>399.28899999999999</v>
          </cell>
          <cell r="J3000">
            <v>226.95650000000001</v>
          </cell>
          <cell r="K3000">
            <v>239.40049999999999</v>
          </cell>
        </row>
        <row r="3001">
          <cell r="A3001" t="str">
            <v>NEMVEDRAFT_v1g97792</v>
          </cell>
          <cell r="B3001" t="str">
            <v>serine incorporator 1-like</v>
          </cell>
          <cell r="C3001">
            <v>1.3657600000000001E-2</v>
          </cell>
          <cell r="D3001">
            <v>32.5702</v>
          </cell>
          <cell r="E3001">
            <v>25.68355</v>
          </cell>
          <cell r="F3001">
            <v>10.791550000000001</v>
          </cell>
          <cell r="G3001">
            <v>41.003500000000003</v>
          </cell>
          <cell r="H3001">
            <v>28.08445</v>
          </cell>
          <cell r="I3001">
            <v>32.223200000000006</v>
          </cell>
          <cell r="J3001">
            <v>16.486550000000001</v>
          </cell>
          <cell r="K3001">
            <v>32.170549999999999</v>
          </cell>
        </row>
        <row r="3002">
          <cell r="A3002" t="str">
            <v>NEMVEDRAFT_v1g63022</v>
          </cell>
          <cell r="B3002" t="str">
            <v>--</v>
          </cell>
          <cell r="C3002">
            <v>1.3657600000000001E-2</v>
          </cell>
          <cell r="D3002">
            <v>7.1343999999999994</v>
          </cell>
          <cell r="E3002">
            <v>11.389675</v>
          </cell>
          <cell r="F3002">
            <v>12.245249999999999</v>
          </cell>
          <cell r="G3002">
            <v>9.4919200000000004</v>
          </cell>
          <cell r="H3002">
            <v>3.7217560000000001</v>
          </cell>
          <cell r="I3002">
            <v>24.2393</v>
          </cell>
          <cell r="J3002">
            <v>8.4255750000000003</v>
          </cell>
          <cell r="K3002">
            <v>4.2414000000000005</v>
          </cell>
        </row>
        <row r="3003">
          <cell r="A3003" t="str">
            <v>NEMVEDRAFT_v1g219007</v>
          </cell>
          <cell r="B3003" t="str">
            <v>dystrophin- partial</v>
          </cell>
          <cell r="C3003">
            <v>1.3667500000000001E-2</v>
          </cell>
          <cell r="D3003">
            <v>43.80265</v>
          </cell>
          <cell r="E3003">
            <v>27.39</v>
          </cell>
          <cell r="F3003">
            <v>17.922049999999999</v>
          </cell>
          <cell r="G3003">
            <v>13.36645</v>
          </cell>
          <cell r="H3003">
            <v>46.7273</v>
          </cell>
          <cell r="I3003">
            <v>19.2316</v>
          </cell>
          <cell r="J3003">
            <v>25.518900000000002</v>
          </cell>
          <cell r="K3003">
            <v>24.928049999999999</v>
          </cell>
        </row>
        <row r="3004">
          <cell r="A3004" t="str">
            <v>NEMVEDRAFT_v1g242930</v>
          </cell>
          <cell r="B3004" t="str">
            <v>predicted protein</v>
          </cell>
          <cell r="C3004">
            <v>1.3667500000000001E-2</v>
          </cell>
          <cell r="D3004">
            <v>184.1885</v>
          </cell>
          <cell r="E3004">
            <v>81.637749999999997</v>
          </cell>
          <cell r="F3004">
            <v>86.686350000000004</v>
          </cell>
          <cell r="G3004">
            <v>82.716350000000006</v>
          </cell>
          <cell r="H3004">
            <v>163.4495</v>
          </cell>
          <cell r="I3004">
            <v>178.4325</v>
          </cell>
          <cell r="J3004">
            <v>121.2295</v>
          </cell>
          <cell r="K3004">
            <v>76.270450000000011</v>
          </cell>
        </row>
        <row r="3005">
          <cell r="A3005" t="str">
            <v>NEMVEDRAFT_v1g17361</v>
          </cell>
          <cell r="B3005" t="str">
            <v>wd repeat-containing protein 65</v>
          </cell>
          <cell r="C3005">
            <v>1.36869E-2</v>
          </cell>
          <cell r="D3005">
            <v>60.581850000000003</v>
          </cell>
          <cell r="E3005">
            <v>60.4709</v>
          </cell>
          <cell r="F3005">
            <v>102.82505</v>
          </cell>
          <cell r="G3005">
            <v>37.128950000000003</v>
          </cell>
          <cell r="H3005">
            <v>157.85649999999998</v>
          </cell>
          <cell r="I3005">
            <v>180.4025</v>
          </cell>
          <cell r="J3005">
            <v>123.542</v>
          </cell>
          <cell r="K3005">
            <v>55.758400000000002</v>
          </cell>
        </row>
        <row r="3006">
          <cell r="A3006" t="str">
            <v>NEMVEDRAFT_v1g89672</v>
          </cell>
          <cell r="B3006" t="str">
            <v>macrophage scavenger receptor types i and ii</v>
          </cell>
          <cell r="C3006">
            <v>1.37479E-2</v>
          </cell>
          <cell r="D3006">
            <v>13.91888</v>
          </cell>
          <cell r="E3006">
            <v>2.6615000000000002</v>
          </cell>
          <cell r="F3006">
            <v>2.6619600000000001</v>
          </cell>
          <cell r="G3006">
            <v>3.7452249999999996</v>
          </cell>
          <cell r="H3006">
            <v>20.9894</v>
          </cell>
          <cell r="I3006">
            <v>1.7497499999999999</v>
          </cell>
          <cell r="J3006">
            <v>6.4435500000000001</v>
          </cell>
          <cell r="K3006">
            <v>4.2164599999999997</v>
          </cell>
        </row>
        <row r="3007">
          <cell r="A3007" t="str">
            <v>NEMVEDRAFT_v1g111938</v>
          </cell>
          <cell r="B3007" t="str">
            <v>sulfotransferase 1c2a-like</v>
          </cell>
          <cell r="C3007">
            <v>1.3750999999999999E-2</v>
          </cell>
          <cell r="D3007">
            <v>29.398899999999998</v>
          </cell>
          <cell r="E3007">
            <v>16.77525</v>
          </cell>
          <cell r="F3007">
            <v>15.35585</v>
          </cell>
          <cell r="G3007">
            <v>9.4919200000000004</v>
          </cell>
          <cell r="H3007">
            <v>23.372900000000001</v>
          </cell>
          <cell r="I3007">
            <v>12.384164999999999</v>
          </cell>
          <cell r="J3007">
            <v>4.8339699999999999</v>
          </cell>
          <cell r="K3007">
            <v>12.029195</v>
          </cell>
        </row>
        <row r="3008">
          <cell r="A3008" t="str">
            <v>NEMVEDRAFT_v1g161176</v>
          </cell>
          <cell r="B3008" t="str">
            <v>yrdc domain-containing mitochondrial-like</v>
          </cell>
          <cell r="C3008">
            <v>1.3835200000000001E-2</v>
          </cell>
          <cell r="D3008">
            <v>39.330150000000003</v>
          </cell>
          <cell r="E3008">
            <v>64.463149999999999</v>
          </cell>
          <cell r="F3008">
            <v>96.024000000000001</v>
          </cell>
          <cell r="G3008">
            <v>80.843299999999999</v>
          </cell>
          <cell r="H3008">
            <v>34.519649999999999</v>
          </cell>
          <cell r="I3008">
            <v>72.569749999999999</v>
          </cell>
          <cell r="J3008">
            <v>71.785600000000002</v>
          </cell>
          <cell r="K3008">
            <v>75.30449999999999</v>
          </cell>
        </row>
        <row r="3009">
          <cell r="A3009" t="str">
            <v>NEMVEDRAFT_v1g30088</v>
          </cell>
          <cell r="B3009" t="str">
            <v>--</v>
          </cell>
          <cell r="C3009">
            <v>1.3835200000000001E-2</v>
          </cell>
          <cell r="D3009">
            <v>53.183549999999997</v>
          </cell>
          <cell r="E3009">
            <v>121.0985</v>
          </cell>
          <cell r="F3009">
            <v>163.76400000000001</v>
          </cell>
          <cell r="G3009">
            <v>174.79900000000001</v>
          </cell>
          <cell r="H3009">
            <v>75.27109999999999</v>
          </cell>
          <cell r="I3009">
            <v>121.70850000000002</v>
          </cell>
          <cell r="J3009">
            <v>115.614</v>
          </cell>
          <cell r="K3009">
            <v>127.91925000000001</v>
          </cell>
        </row>
        <row r="3010">
          <cell r="A3010" t="str">
            <v>NEMVEDRAFT_v1g235477</v>
          </cell>
          <cell r="B3010" t="str">
            <v>epsin-3</v>
          </cell>
          <cell r="C3010">
            <v>1.3948500000000001E-2</v>
          </cell>
          <cell r="D3010">
            <v>526.90499999999997</v>
          </cell>
          <cell r="E3010">
            <v>1058.9945</v>
          </cell>
          <cell r="F3010">
            <v>815.24950000000001</v>
          </cell>
          <cell r="G3010">
            <v>751.54700000000003</v>
          </cell>
          <cell r="H3010">
            <v>466.64600000000002</v>
          </cell>
          <cell r="I3010">
            <v>1068.9470000000001</v>
          </cell>
          <cell r="J3010">
            <v>812.39550000000008</v>
          </cell>
          <cell r="K3010">
            <v>739.68650000000002</v>
          </cell>
        </row>
        <row r="3011">
          <cell r="A3011" t="str">
            <v>NEMVEDRAFT_v1g205195</v>
          </cell>
          <cell r="B3011" t="str">
            <v>predicted protein</v>
          </cell>
          <cell r="C3011">
            <v>1.3948500000000001E-2</v>
          </cell>
          <cell r="D3011">
            <v>28.345134999999999</v>
          </cell>
          <cell r="E3011">
            <v>6.71638</v>
          </cell>
          <cell r="F3011">
            <v>63.540999999999997</v>
          </cell>
          <cell r="G3011">
            <v>9.1049150000000001</v>
          </cell>
          <cell r="H3011">
            <v>110.24435</v>
          </cell>
          <cell r="I3011">
            <v>48.080424999999998</v>
          </cell>
          <cell r="J3011">
            <v>58.114350000000002</v>
          </cell>
          <cell r="K3011">
            <v>6.7470300000000005</v>
          </cell>
        </row>
        <row r="3012">
          <cell r="A3012" t="str">
            <v>NEMVEDRAFT_v1g247895</v>
          </cell>
          <cell r="B3012" t="str">
            <v>ribose-5-phosphate isomerase-like</v>
          </cell>
          <cell r="C3012">
            <v>1.3948500000000001E-2</v>
          </cell>
          <cell r="D3012">
            <v>86.852450000000005</v>
          </cell>
          <cell r="E3012">
            <v>50.443349999999995</v>
          </cell>
          <cell r="F3012">
            <v>154.745</v>
          </cell>
          <cell r="G3012">
            <v>111.51425</v>
          </cell>
          <cell r="H3012">
            <v>43.227449999999997</v>
          </cell>
          <cell r="I3012">
            <v>75.580800000000011</v>
          </cell>
          <cell r="J3012">
            <v>102.36750000000001</v>
          </cell>
          <cell r="K3012">
            <v>88.299450000000007</v>
          </cell>
        </row>
        <row r="3013">
          <cell r="A3013" t="str">
            <v>NEMVEDRAFT_v1g142847</v>
          </cell>
          <cell r="B3013" t="str">
            <v>protein</v>
          </cell>
          <cell r="C3013">
            <v>1.39496E-2</v>
          </cell>
          <cell r="D3013">
            <v>37.2821</v>
          </cell>
          <cell r="E3013">
            <v>26.583750000000002</v>
          </cell>
          <cell r="F3013">
            <v>13.794699999999999</v>
          </cell>
          <cell r="G3013">
            <v>28.411949999999997</v>
          </cell>
          <cell r="H3013">
            <v>37.563049999999997</v>
          </cell>
          <cell r="I3013">
            <v>22.3124</v>
          </cell>
          <cell r="J3013">
            <v>13.389799999999999</v>
          </cell>
          <cell r="K3013">
            <v>23.837400000000002</v>
          </cell>
        </row>
        <row r="3014">
          <cell r="A3014" t="str">
            <v>NEMVEDRAFT_v1g207743</v>
          </cell>
          <cell r="B3014" t="str">
            <v>creatine flagellar-like</v>
          </cell>
          <cell r="C3014">
            <v>1.39496E-2</v>
          </cell>
          <cell r="D3014">
            <v>33.255549999999999</v>
          </cell>
          <cell r="E3014">
            <v>10.552105000000001</v>
          </cell>
          <cell r="F3014">
            <v>76.400800000000004</v>
          </cell>
          <cell r="G3014">
            <v>18.339120000000001</v>
          </cell>
          <cell r="H3014">
            <v>256.22900000000004</v>
          </cell>
          <cell r="I3014">
            <v>73.06678500000001</v>
          </cell>
          <cell r="J3014">
            <v>68.274500000000003</v>
          </cell>
          <cell r="K3014">
            <v>10.293435000000001</v>
          </cell>
        </row>
        <row r="3015">
          <cell r="A3015" t="str">
            <v>NEMVEDRAFT_v1g27435</v>
          </cell>
          <cell r="B3015" t="str">
            <v>matrilin-3 precursor</v>
          </cell>
          <cell r="C3015">
            <v>1.3952900000000001E-2</v>
          </cell>
          <cell r="D3015">
            <v>14.270809999999999</v>
          </cell>
          <cell r="E3015">
            <v>63.375149999999998</v>
          </cell>
          <cell r="F3015">
            <v>103.57205</v>
          </cell>
          <cell r="G3015">
            <v>84.462599999999995</v>
          </cell>
          <cell r="H3015">
            <v>11.0358</v>
          </cell>
          <cell r="I3015">
            <v>29.159849999999999</v>
          </cell>
          <cell r="J3015">
            <v>88.886600000000001</v>
          </cell>
          <cell r="K3015">
            <v>126.58255</v>
          </cell>
        </row>
        <row r="3016">
          <cell r="A3016" t="str">
            <v>NEMVEDRAFT_v1g245014</v>
          </cell>
          <cell r="B3016" t="str">
            <v>regulator of g-protein signaling 17-like</v>
          </cell>
          <cell r="C3016">
            <v>1.3952900000000001E-2</v>
          </cell>
          <cell r="D3016">
            <v>185.86200000000002</v>
          </cell>
          <cell r="E3016">
            <v>279.67700000000002</v>
          </cell>
          <cell r="F3016">
            <v>370.44799999999998</v>
          </cell>
          <cell r="G3016">
            <v>577.72399999999993</v>
          </cell>
          <cell r="H3016">
            <v>211.79000000000002</v>
          </cell>
          <cell r="I3016">
            <v>328.86400000000003</v>
          </cell>
          <cell r="J3016">
            <v>311.55899999999997</v>
          </cell>
          <cell r="K3016">
            <v>312.00700000000001</v>
          </cell>
        </row>
        <row r="3017">
          <cell r="A3017" t="str">
            <v>NEMVEDRAFT_v1g237975</v>
          </cell>
          <cell r="B3017" t="str">
            <v>predicted protein</v>
          </cell>
          <cell r="C3017">
            <v>1.3952900000000001E-2</v>
          </cell>
          <cell r="D3017">
            <v>14.424250000000001</v>
          </cell>
          <cell r="E3017">
            <v>33.237499999999997</v>
          </cell>
          <cell r="F3017">
            <v>37.232249999999993</v>
          </cell>
          <cell r="G3017">
            <v>54.885349999999995</v>
          </cell>
          <cell r="H3017">
            <v>30.449449999999999</v>
          </cell>
          <cell r="I3017">
            <v>45.336849999999998</v>
          </cell>
          <cell r="J3017">
            <v>54.785899999999998</v>
          </cell>
          <cell r="K3017">
            <v>54.642799999999994</v>
          </cell>
        </row>
        <row r="3018">
          <cell r="A3018" t="str">
            <v>NEMVEDRAFT_v1g208995</v>
          </cell>
          <cell r="B3018" t="str">
            <v>coiled-coil domain-containing protein 150</v>
          </cell>
          <cell r="C3018">
            <v>1.3974E-2</v>
          </cell>
          <cell r="D3018">
            <v>93.903149999999997</v>
          </cell>
          <cell r="E3018">
            <v>49.856200000000001</v>
          </cell>
          <cell r="F3018">
            <v>99.774299999999997</v>
          </cell>
          <cell r="G3018">
            <v>101.37975</v>
          </cell>
          <cell r="H3018">
            <v>129.03800000000001</v>
          </cell>
          <cell r="I3018">
            <v>49.1297</v>
          </cell>
          <cell r="J3018">
            <v>99.393249999999995</v>
          </cell>
          <cell r="K3018">
            <v>100.43205</v>
          </cell>
        </row>
        <row r="3019">
          <cell r="A3019" t="str">
            <v>NEMVEDRAFT_v1g179634</v>
          </cell>
          <cell r="B3019" t="str">
            <v>derlin-2</v>
          </cell>
          <cell r="C3019">
            <v>1.3974E-2</v>
          </cell>
          <cell r="D3019">
            <v>464.31600000000003</v>
          </cell>
          <cell r="E3019">
            <v>787.75</v>
          </cell>
          <cell r="F3019">
            <v>550.93849999999998</v>
          </cell>
          <cell r="G3019">
            <v>509.20850000000002</v>
          </cell>
          <cell r="H3019">
            <v>330.06949999999995</v>
          </cell>
          <cell r="I3019">
            <v>810.32299999999998</v>
          </cell>
          <cell r="J3019">
            <v>449.78500000000003</v>
          </cell>
          <cell r="K3019">
            <v>444.33150000000001</v>
          </cell>
        </row>
        <row r="3020">
          <cell r="A3020" t="str">
            <v>NEMVEDRAFT_v1g190441</v>
          </cell>
          <cell r="B3020" t="str">
            <v>dihydropyrimidine dehydrogenase</v>
          </cell>
          <cell r="C3020">
            <v>1.3974E-2</v>
          </cell>
          <cell r="D3020">
            <v>8026.18</v>
          </cell>
          <cell r="E3020">
            <v>5032.7950000000001</v>
          </cell>
          <cell r="F3020">
            <v>3290.59</v>
          </cell>
          <cell r="G3020">
            <v>4785.59</v>
          </cell>
          <cell r="H3020">
            <v>5397.01</v>
          </cell>
          <cell r="I3020">
            <v>4816.45</v>
          </cell>
          <cell r="J3020">
            <v>2979.02</v>
          </cell>
          <cell r="K3020">
            <v>4102.915</v>
          </cell>
        </row>
        <row r="3021">
          <cell r="A3021" t="str">
            <v>NEMVEDRAFT_v1g240097</v>
          </cell>
          <cell r="B3021" t="str">
            <v>synaptonemal complex protein 1</v>
          </cell>
          <cell r="C3021">
            <v>1.3974E-2</v>
          </cell>
          <cell r="D3021">
            <v>9.5138749999999987</v>
          </cell>
          <cell r="E3021">
            <v>2.4491649999999998</v>
          </cell>
          <cell r="F3021">
            <v>13.196400000000001</v>
          </cell>
          <cell r="G3021">
            <v>8.9109599999999993</v>
          </cell>
          <cell r="H3021">
            <v>23.739849999999997</v>
          </cell>
          <cell r="I3021">
            <v>6.8300300000000007</v>
          </cell>
          <cell r="J3021">
            <v>18.723849999999999</v>
          </cell>
          <cell r="K3021">
            <v>13.4192</v>
          </cell>
        </row>
        <row r="3022">
          <cell r="A3022" t="str">
            <v>NEMVEDRAFT_v1g199721</v>
          </cell>
          <cell r="B3022" t="str">
            <v>protein</v>
          </cell>
          <cell r="C3022">
            <v>1.3991699999999999E-2</v>
          </cell>
          <cell r="D3022">
            <v>70.7791</v>
          </cell>
          <cell r="E3022">
            <v>41.159350000000003</v>
          </cell>
          <cell r="F3022">
            <v>30.819299999999998</v>
          </cell>
          <cell r="G3022">
            <v>66.380499999999998</v>
          </cell>
          <cell r="H3022">
            <v>69.606750000000005</v>
          </cell>
          <cell r="I3022">
            <v>31.537300000000002</v>
          </cell>
          <cell r="J3022">
            <v>30.480549999999997</v>
          </cell>
          <cell r="K3022">
            <v>27.333849999999998</v>
          </cell>
        </row>
        <row r="3023">
          <cell r="A3023" t="str">
            <v>NEMVEDRAFT_v1g238203</v>
          </cell>
          <cell r="B3023" t="str">
            <v>kinesin-like protein kif11</v>
          </cell>
          <cell r="C3023">
            <v>1.40365E-2</v>
          </cell>
          <cell r="D3023">
            <v>121.25</v>
          </cell>
          <cell r="E3023">
            <v>95.046700000000001</v>
          </cell>
          <cell r="F3023">
            <v>115.705</v>
          </cell>
          <cell r="G3023">
            <v>266.16700000000003</v>
          </cell>
          <cell r="H3023">
            <v>242.0145</v>
          </cell>
          <cell r="I3023">
            <v>137.946</v>
          </cell>
          <cell r="J3023">
            <v>109.29300000000001</v>
          </cell>
          <cell r="K3023">
            <v>165.26850000000002</v>
          </cell>
        </row>
        <row r="3024">
          <cell r="A3024" t="str">
            <v>NEMVEDRAFT_v1g236602</v>
          </cell>
          <cell r="B3024" t="str">
            <v>ribonuclease p protein subunit p14</v>
          </cell>
          <cell r="C3024">
            <v>1.4073799999999999E-2</v>
          </cell>
          <cell r="D3024">
            <v>1772.645</v>
          </cell>
          <cell r="E3024">
            <v>1546.77</v>
          </cell>
          <cell r="F3024">
            <v>1164.6795</v>
          </cell>
          <cell r="G3024">
            <v>1350.9504999999999</v>
          </cell>
          <cell r="H3024">
            <v>1105.8595</v>
          </cell>
          <cell r="I3024">
            <v>1844.9349999999999</v>
          </cell>
          <cell r="J3024">
            <v>786.55449999999996</v>
          </cell>
          <cell r="K3024">
            <v>601.30650000000003</v>
          </cell>
        </row>
        <row r="3025">
          <cell r="A3025" t="str">
            <v>NEMVEDRAFT_v1g77103</v>
          </cell>
          <cell r="B3025" t="str">
            <v>--</v>
          </cell>
          <cell r="C3025">
            <v>1.4081700000000001E-2</v>
          </cell>
          <cell r="D3025">
            <v>22.438459999999999</v>
          </cell>
          <cell r="E3025">
            <v>35.343199999999996</v>
          </cell>
          <cell r="F3025">
            <v>25.1904</v>
          </cell>
          <cell r="G3025">
            <v>10.977074999999999</v>
          </cell>
          <cell r="H3025">
            <v>6.0128149999999998</v>
          </cell>
          <cell r="I3025">
            <v>34.211149999999996</v>
          </cell>
          <cell r="J3025">
            <v>14.611234999999999</v>
          </cell>
          <cell r="K3025">
            <v>7.8875849999999996</v>
          </cell>
        </row>
        <row r="3026">
          <cell r="A3026" t="str">
            <v>NEMVEDRAFT_v1g220191</v>
          </cell>
          <cell r="B3026" t="str">
            <v>protein</v>
          </cell>
          <cell r="C3026">
            <v>1.40952E-2</v>
          </cell>
          <cell r="D3026">
            <v>9.1169499999999992</v>
          </cell>
          <cell r="E3026">
            <v>6.6292999999999997</v>
          </cell>
          <cell r="F3026">
            <v>12.502330000000001</v>
          </cell>
          <cell r="G3026">
            <v>1.274905</v>
          </cell>
          <cell r="H3026">
            <v>1.4898099999999999</v>
          </cell>
          <cell r="I3026">
            <v>8.0187749999999998</v>
          </cell>
          <cell r="J3026">
            <v>12.014585</v>
          </cell>
          <cell r="K3026">
            <v>1</v>
          </cell>
        </row>
        <row r="3027">
          <cell r="A3027" t="str">
            <v>NEMVEDRAFT_v1g211050</v>
          </cell>
          <cell r="B3027" t="str">
            <v>--</v>
          </cell>
          <cell r="C3027">
            <v>1.42338E-2</v>
          </cell>
          <cell r="D3027">
            <v>66.065150000000003</v>
          </cell>
          <cell r="E3027">
            <v>23.8596</v>
          </cell>
          <cell r="F3027">
            <v>33.870350000000002</v>
          </cell>
          <cell r="G3027">
            <v>49.073999999999998</v>
          </cell>
          <cell r="H3027">
            <v>73.895949999999999</v>
          </cell>
          <cell r="I3027">
            <v>37.881950000000003</v>
          </cell>
          <cell r="J3027">
            <v>36.306849999999997</v>
          </cell>
          <cell r="K3027">
            <v>43.7791</v>
          </cell>
        </row>
        <row r="3028">
          <cell r="A3028" t="str">
            <v>NEMVEDRAFT_v1g214416</v>
          </cell>
          <cell r="B3028" t="str">
            <v>protein</v>
          </cell>
          <cell r="C3028">
            <v>1.42341E-2</v>
          </cell>
          <cell r="D3028">
            <v>4.1840600000000006</v>
          </cell>
          <cell r="E3028">
            <v>1</v>
          </cell>
          <cell r="F3028">
            <v>2.105715</v>
          </cell>
          <cell r="G3028">
            <v>3.0349699999999999</v>
          </cell>
          <cell r="H3028">
            <v>5.371435</v>
          </cell>
          <cell r="I3028">
            <v>1</v>
          </cell>
          <cell r="J3028">
            <v>2.9743500000000003</v>
          </cell>
          <cell r="K3028">
            <v>1.215395</v>
          </cell>
        </row>
        <row r="3029">
          <cell r="A3029" t="str">
            <v>NEMVEDRAFT_v1g183725</v>
          </cell>
          <cell r="B3029" t="str">
            <v>protein rmd5 homolog a</v>
          </cell>
          <cell r="C3029">
            <v>1.42341E-2</v>
          </cell>
          <cell r="D3029">
            <v>83.548200000000008</v>
          </cell>
          <cell r="E3029">
            <v>173.67099999999999</v>
          </cell>
          <cell r="F3029">
            <v>177.578</v>
          </cell>
          <cell r="G3029">
            <v>149.15950000000001</v>
          </cell>
          <cell r="H3029">
            <v>79.211849999999998</v>
          </cell>
          <cell r="I3029">
            <v>180.50450000000001</v>
          </cell>
          <cell r="J3029">
            <v>141.73750000000001</v>
          </cell>
          <cell r="K3029">
            <v>125.5565</v>
          </cell>
        </row>
        <row r="3030">
          <cell r="A3030" t="str">
            <v>NEMVEDRAFT_v1g208146</v>
          </cell>
          <cell r="B3030" t="str">
            <v>protein</v>
          </cell>
          <cell r="C3030">
            <v>1.4257499999999999E-2</v>
          </cell>
          <cell r="D3030">
            <v>23.339400000000001</v>
          </cell>
          <cell r="E3030">
            <v>1.7994399999999999</v>
          </cell>
          <cell r="F3030">
            <v>65.472700000000003</v>
          </cell>
          <cell r="G3030">
            <v>5.9243499999999996</v>
          </cell>
          <cell r="H3030">
            <v>228.91199999999998</v>
          </cell>
          <cell r="I3030">
            <v>111.83481500000001</v>
          </cell>
          <cell r="J3030">
            <v>89.688749999999999</v>
          </cell>
          <cell r="K3030">
            <v>8.2378999999999998</v>
          </cell>
        </row>
        <row r="3031">
          <cell r="A3031" t="str">
            <v>EMNVEG_gw.2493.2.1</v>
          </cell>
          <cell r="B3031" t="str">
            <v>--</v>
          </cell>
          <cell r="C3031">
            <v>1.42842E-2</v>
          </cell>
          <cell r="D3031">
            <v>52.5657</v>
          </cell>
          <cell r="E3031">
            <v>95.962700000000012</v>
          </cell>
          <cell r="F3031">
            <v>70.205200000000005</v>
          </cell>
          <cell r="G3031">
            <v>68.382850000000005</v>
          </cell>
          <cell r="H3031">
            <v>41.540750000000003</v>
          </cell>
          <cell r="I3031">
            <v>110.34729999999999</v>
          </cell>
          <cell r="J3031">
            <v>78.835949999999997</v>
          </cell>
          <cell r="K3031">
            <v>43.283700000000003</v>
          </cell>
        </row>
        <row r="3032">
          <cell r="A3032" t="str">
            <v>NEMVEDRAFT_v1g100352</v>
          </cell>
          <cell r="B3032" t="str">
            <v>polycomb protein suz12</v>
          </cell>
          <cell r="C3032">
            <v>1.4337000000000001E-2</v>
          </cell>
          <cell r="D3032">
            <v>73.708950000000002</v>
          </cell>
          <cell r="E3032">
            <v>177.73349999999999</v>
          </cell>
          <cell r="F3032">
            <v>167.47899999999998</v>
          </cell>
          <cell r="G3032">
            <v>118.23150000000001</v>
          </cell>
          <cell r="H3032">
            <v>82.363100000000003</v>
          </cell>
          <cell r="I3032">
            <v>106.7285</v>
          </cell>
          <cell r="J3032">
            <v>180.49549999999999</v>
          </cell>
          <cell r="K3032">
            <v>166.6585</v>
          </cell>
        </row>
        <row r="3033">
          <cell r="A3033" t="str">
            <v>NEMVEDRAFT_v1g107980</v>
          </cell>
          <cell r="B3033" t="str">
            <v>digestive organ expansion factor homolog</v>
          </cell>
          <cell r="C3033">
            <v>1.4337000000000001E-2</v>
          </cell>
          <cell r="D3033">
            <v>32.8996</v>
          </cell>
          <cell r="E3033">
            <v>91.046899999999994</v>
          </cell>
          <cell r="F3033">
            <v>99.451400000000007</v>
          </cell>
          <cell r="G3033">
            <v>71.480699999999999</v>
          </cell>
          <cell r="H3033">
            <v>41.77825</v>
          </cell>
          <cell r="I3033">
            <v>77.048500000000004</v>
          </cell>
          <cell r="J3033">
            <v>66.441100000000006</v>
          </cell>
          <cell r="K3033">
            <v>59.925000000000004</v>
          </cell>
        </row>
        <row r="3034">
          <cell r="A3034" t="str">
            <v>NEMVEDRAFT_v1g240296</v>
          </cell>
          <cell r="B3034" t="str">
            <v>periodic tryptophan protein 2</v>
          </cell>
          <cell r="C3034">
            <v>1.4344000000000001E-2</v>
          </cell>
          <cell r="D3034">
            <v>80.227699999999999</v>
          </cell>
          <cell r="E3034">
            <v>86.404949999999999</v>
          </cell>
          <cell r="F3034">
            <v>182.17699999999999</v>
          </cell>
          <cell r="G3034">
            <v>129.01679999999999</v>
          </cell>
          <cell r="H3034">
            <v>94.592349999999996</v>
          </cell>
          <cell r="I3034">
            <v>59.543300000000002</v>
          </cell>
          <cell r="J3034">
            <v>131.75450000000001</v>
          </cell>
          <cell r="K3034">
            <v>102.91255000000001</v>
          </cell>
        </row>
        <row r="3035">
          <cell r="A3035" t="str">
            <v>NEMVEDRAFT_v1g218988</v>
          </cell>
          <cell r="B3035" t="str">
            <v>ras gtpase-activating-like protein iqgap1</v>
          </cell>
          <cell r="C3035">
            <v>1.4344600000000001E-2</v>
          </cell>
          <cell r="D3035">
            <v>388.30950000000001</v>
          </cell>
          <cell r="E3035">
            <v>247.4495</v>
          </cell>
          <cell r="F3035">
            <v>154.42599999999999</v>
          </cell>
          <cell r="G3035">
            <v>236.529</v>
          </cell>
          <cell r="H3035">
            <v>324.90100000000001</v>
          </cell>
          <cell r="I3035">
            <v>201.541</v>
          </cell>
          <cell r="J3035">
            <v>177.833</v>
          </cell>
          <cell r="K3035">
            <v>218.22550000000001</v>
          </cell>
        </row>
        <row r="3036">
          <cell r="A3036" t="str">
            <v>NEMVEDRAFT_v1g70385</v>
          </cell>
          <cell r="B3036" t="str">
            <v>methyltransferase kiaa1456 homolog</v>
          </cell>
          <cell r="C3036">
            <v>1.43517E-2</v>
          </cell>
          <cell r="D3036">
            <v>34.949650000000005</v>
          </cell>
          <cell r="E3036">
            <v>162.71199999999999</v>
          </cell>
          <cell r="F3036">
            <v>345.11849999999998</v>
          </cell>
          <cell r="G3036">
            <v>181.90199999999999</v>
          </cell>
          <cell r="H3036">
            <v>41.648799999999994</v>
          </cell>
          <cell r="I3036">
            <v>87.444699999999997</v>
          </cell>
          <cell r="J3036">
            <v>147.62349999999998</v>
          </cell>
          <cell r="K3036">
            <v>110.52600000000001</v>
          </cell>
        </row>
        <row r="3037">
          <cell r="A3037" t="str">
            <v>NEMVEDRAFT_v1g19600</v>
          </cell>
          <cell r="B3037" t="str">
            <v>--</v>
          </cell>
          <cell r="C3037">
            <v>1.4357200000000001E-2</v>
          </cell>
          <cell r="D3037">
            <v>10.283165</v>
          </cell>
          <cell r="E3037">
            <v>10.739955</v>
          </cell>
          <cell r="F3037">
            <v>15.60125</v>
          </cell>
          <cell r="G3037">
            <v>6.5862449999999999</v>
          </cell>
          <cell r="H3037">
            <v>1</v>
          </cell>
          <cell r="I3037">
            <v>17.383150000000001</v>
          </cell>
          <cell r="J3037">
            <v>7.6754449999999999</v>
          </cell>
          <cell r="K3037">
            <v>1.8355649999999999</v>
          </cell>
        </row>
        <row r="3038">
          <cell r="A3038" t="str">
            <v>NEMVEDRAFT_v1g117040</v>
          </cell>
          <cell r="B3038" t="str">
            <v>protein</v>
          </cell>
          <cell r="C3038">
            <v>1.4357200000000001E-2</v>
          </cell>
          <cell r="D3038">
            <v>48.072699999999998</v>
          </cell>
          <cell r="E3038">
            <v>21.3233</v>
          </cell>
          <cell r="F3038">
            <v>21.76885</v>
          </cell>
          <cell r="G3038">
            <v>25.118400000000001</v>
          </cell>
          <cell r="H3038">
            <v>29.974550000000001</v>
          </cell>
          <cell r="I3038">
            <v>15.517250000000001</v>
          </cell>
          <cell r="J3038">
            <v>9.9127299999999998</v>
          </cell>
          <cell r="K3038">
            <v>12.699255000000001</v>
          </cell>
        </row>
        <row r="3039">
          <cell r="A3039" t="str">
            <v>NEMVEDRAFT_v1g184605</v>
          </cell>
          <cell r="B3039" t="str">
            <v>zinc finger mynd domain-containing protein 12</v>
          </cell>
          <cell r="C3039">
            <v>1.4393299999999999E-2</v>
          </cell>
          <cell r="D3039">
            <v>141.59950000000001</v>
          </cell>
          <cell r="E3039">
            <v>139.04750000000001</v>
          </cell>
          <cell r="F3039">
            <v>219.98500000000001</v>
          </cell>
          <cell r="G3039">
            <v>116.81</v>
          </cell>
          <cell r="H3039">
            <v>186.6165</v>
          </cell>
          <cell r="I3039">
            <v>334.63900000000001</v>
          </cell>
          <cell r="J3039">
            <v>273.87149999999997</v>
          </cell>
          <cell r="K3039">
            <v>91.004799999999989</v>
          </cell>
        </row>
        <row r="3040">
          <cell r="A3040" t="str">
            <v>NEMVEDRAFT_v1g83635</v>
          </cell>
          <cell r="B3040" t="str">
            <v>gamma-glutamyltranspeptidase 1</v>
          </cell>
          <cell r="C3040">
            <v>1.43988E-2</v>
          </cell>
          <cell r="D3040">
            <v>61.353250000000003</v>
          </cell>
          <cell r="E3040">
            <v>169.09199999999998</v>
          </cell>
          <cell r="F3040">
            <v>131.70614999999998</v>
          </cell>
          <cell r="G3040">
            <v>101.31404999999999</v>
          </cell>
          <cell r="H3040">
            <v>66.288899999999998</v>
          </cell>
          <cell r="I3040">
            <v>119.01650000000001</v>
          </cell>
          <cell r="J3040">
            <v>109.80850000000001</v>
          </cell>
          <cell r="K3040">
            <v>92.048850000000002</v>
          </cell>
        </row>
        <row r="3041">
          <cell r="A3041" t="str">
            <v>NEMVEDRAFT_v1g242913</v>
          </cell>
          <cell r="B3041" t="str">
            <v>predicted protein</v>
          </cell>
          <cell r="C3041">
            <v>1.43988E-2</v>
          </cell>
          <cell r="D3041">
            <v>12771.25</v>
          </cell>
          <cell r="E3041">
            <v>5186.0450000000001</v>
          </cell>
          <cell r="F3041">
            <v>5043.13</v>
          </cell>
          <cell r="G3041">
            <v>3489.835</v>
          </cell>
          <cell r="H3041">
            <v>6503.2550000000001</v>
          </cell>
          <cell r="I3041">
            <v>3100.63</v>
          </cell>
          <cell r="J3041">
            <v>630.34249999999997</v>
          </cell>
          <cell r="K3041">
            <v>1672.7190000000001</v>
          </cell>
        </row>
        <row r="3042">
          <cell r="A3042" t="str">
            <v>NEMVEDRAFT_v1g94679</v>
          </cell>
          <cell r="B3042" t="str">
            <v>protein</v>
          </cell>
          <cell r="C3042">
            <v>1.44516E-2</v>
          </cell>
          <cell r="D3042">
            <v>70.973500000000001</v>
          </cell>
          <cell r="E3042">
            <v>158.94650000000001</v>
          </cell>
          <cell r="F3042">
            <v>75.277850000000001</v>
          </cell>
          <cell r="G3042">
            <v>52.10895</v>
          </cell>
          <cell r="H3042">
            <v>60.698499999999996</v>
          </cell>
          <cell r="I3042">
            <v>83.044399999999996</v>
          </cell>
          <cell r="J3042">
            <v>50.188850000000002</v>
          </cell>
          <cell r="K3042">
            <v>56.303799999999995</v>
          </cell>
        </row>
        <row r="3043">
          <cell r="A3043" t="str">
            <v>NEMVEDRAFT_v1g117138</v>
          </cell>
          <cell r="B3043" t="str">
            <v>calcium calmodulin-dependent 3 -cyclic nucleotide phosphodiesterase 1c-like</v>
          </cell>
          <cell r="C3043">
            <v>1.44811E-2</v>
          </cell>
          <cell r="D3043">
            <v>23.563700000000001</v>
          </cell>
          <cell r="E3043">
            <v>28.008400000000002</v>
          </cell>
          <cell r="F3043">
            <v>30.011800000000001</v>
          </cell>
          <cell r="G3043">
            <v>39.518349999999998</v>
          </cell>
          <cell r="H3043">
            <v>26.764699999999998</v>
          </cell>
          <cell r="I3043">
            <v>8.0536250000000003</v>
          </cell>
          <cell r="J3043">
            <v>17.856549999999999</v>
          </cell>
          <cell r="K3043">
            <v>50.675799999999995</v>
          </cell>
        </row>
        <row r="3044">
          <cell r="A3044" t="str">
            <v>NEMVEDRAFT_v1g95207</v>
          </cell>
          <cell r="B3044" t="str">
            <v>sh3 domain-containing ring finger protein 3</v>
          </cell>
          <cell r="C3044">
            <v>1.4488300000000001E-2</v>
          </cell>
          <cell r="D3044">
            <v>22.792400000000001</v>
          </cell>
          <cell r="E3044">
            <v>55.116599999999998</v>
          </cell>
          <cell r="F3044">
            <v>55.913899999999998</v>
          </cell>
          <cell r="G3044">
            <v>48.3</v>
          </cell>
          <cell r="H3044">
            <v>24.05125</v>
          </cell>
          <cell r="I3044">
            <v>44.060950000000005</v>
          </cell>
          <cell r="J3044">
            <v>58.124849999999995</v>
          </cell>
          <cell r="K3044">
            <v>48.145200000000003</v>
          </cell>
        </row>
        <row r="3045">
          <cell r="A3045" t="str">
            <v>NEMVEDRAFT_v1g204979</v>
          </cell>
          <cell r="B3045" t="str">
            <v>protein</v>
          </cell>
          <cell r="C3045">
            <v>1.44911E-2</v>
          </cell>
          <cell r="D3045">
            <v>44.901400000000002</v>
          </cell>
          <cell r="E3045">
            <v>27.233450000000001</v>
          </cell>
          <cell r="F3045">
            <v>16.66</v>
          </cell>
          <cell r="G3045">
            <v>30.026399999999999</v>
          </cell>
          <cell r="H3045">
            <v>43.190449999999998</v>
          </cell>
          <cell r="I3045">
            <v>32.258099999999999</v>
          </cell>
          <cell r="J3045">
            <v>16.611550000000001</v>
          </cell>
          <cell r="K3045">
            <v>25.548200000000001</v>
          </cell>
        </row>
        <row r="3046">
          <cell r="A3046" t="str">
            <v>NEMVEDRAFT_v1g164107</v>
          </cell>
          <cell r="B3046" t="str">
            <v>bardet-biedl syndrome 5 protein homolog</v>
          </cell>
          <cell r="C3046">
            <v>1.4500000000000001E-2</v>
          </cell>
          <cell r="D3046">
            <v>137.988</v>
          </cell>
          <cell r="E3046">
            <v>228.32550000000001</v>
          </cell>
          <cell r="F3046">
            <v>251.21100000000001</v>
          </cell>
          <cell r="G3046">
            <v>185.57849999999999</v>
          </cell>
          <cell r="H3046">
            <v>149.69749999999999</v>
          </cell>
          <cell r="I3046">
            <v>347.79399999999998</v>
          </cell>
          <cell r="J3046">
            <v>207.43299999999999</v>
          </cell>
          <cell r="K3046">
            <v>134.3845</v>
          </cell>
        </row>
        <row r="3047">
          <cell r="A3047" t="str">
            <v>NEMVEDRAFT_v1g83189</v>
          </cell>
          <cell r="B3047" t="str">
            <v>matrix metalloproteinase-17</v>
          </cell>
          <cell r="C3047">
            <v>1.4500000000000001E-2</v>
          </cell>
          <cell r="D3047">
            <v>146.51150000000001</v>
          </cell>
          <cell r="E3047">
            <v>439.09299999999996</v>
          </cell>
          <cell r="F3047">
            <v>286.33749999999998</v>
          </cell>
          <cell r="G3047">
            <v>287.8005</v>
          </cell>
          <cell r="H3047">
            <v>131.69900000000001</v>
          </cell>
          <cell r="I3047">
            <v>190.37200000000001</v>
          </cell>
          <cell r="J3047">
            <v>246.41550000000001</v>
          </cell>
          <cell r="K3047">
            <v>165.864</v>
          </cell>
        </row>
        <row r="3048">
          <cell r="A3048" t="str">
            <v>NEMVEDRAFT_v1g199087</v>
          </cell>
          <cell r="B3048" t="str">
            <v>protein</v>
          </cell>
          <cell r="C3048">
            <v>1.45661E-2</v>
          </cell>
          <cell r="D3048">
            <v>59.966049999999996</v>
          </cell>
          <cell r="E3048">
            <v>21.973050000000001</v>
          </cell>
          <cell r="F3048">
            <v>43.950249999999997</v>
          </cell>
          <cell r="G3048">
            <v>39.647649999999999</v>
          </cell>
          <cell r="H3048">
            <v>59.653199999999998</v>
          </cell>
          <cell r="I3048">
            <v>24.768300000000004</v>
          </cell>
          <cell r="J3048">
            <v>26.902049999999999</v>
          </cell>
          <cell r="K3048">
            <v>31.204550000000001</v>
          </cell>
        </row>
        <row r="3049">
          <cell r="A3049" t="str">
            <v>NEMVEDRAFT_v1g179752</v>
          </cell>
          <cell r="B3049" t="str">
            <v>cytochrome b5</v>
          </cell>
          <cell r="C3049">
            <v>1.45848E-2</v>
          </cell>
          <cell r="D3049">
            <v>38.073899999999995</v>
          </cell>
          <cell r="E3049">
            <v>18.505299999999998</v>
          </cell>
          <cell r="F3049">
            <v>31.053000000000001</v>
          </cell>
          <cell r="G3049">
            <v>62.95675</v>
          </cell>
          <cell r="H3049">
            <v>33.748849999999997</v>
          </cell>
          <cell r="I3049">
            <v>39.861150000000002</v>
          </cell>
          <cell r="J3049">
            <v>39.390500000000003</v>
          </cell>
          <cell r="K3049">
            <v>94.426649999999995</v>
          </cell>
        </row>
        <row r="3050">
          <cell r="A3050" t="str">
            <v>NEMVEDRAFT_v1g98430</v>
          </cell>
          <cell r="B3050" t="str">
            <v>synaptotagmin-6 isoform 2</v>
          </cell>
          <cell r="C3050">
            <v>1.4593500000000001E-2</v>
          </cell>
          <cell r="D3050">
            <v>44.637450000000001</v>
          </cell>
          <cell r="E3050">
            <v>28.93215</v>
          </cell>
          <cell r="F3050">
            <v>17.958199999999998</v>
          </cell>
          <cell r="G3050">
            <v>19.823399999999999</v>
          </cell>
          <cell r="H3050">
            <v>42.493600000000001</v>
          </cell>
          <cell r="I3050">
            <v>13.651299999999999</v>
          </cell>
          <cell r="J3050">
            <v>22.302350000000001</v>
          </cell>
          <cell r="K3050">
            <v>18.330650000000002</v>
          </cell>
        </row>
        <row r="3051">
          <cell r="A3051" t="str">
            <v>NEMVEDRAFT_v1g10951</v>
          </cell>
          <cell r="B3051" t="str">
            <v>--</v>
          </cell>
          <cell r="C3051">
            <v>1.4632600000000001E-2</v>
          </cell>
          <cell r="D3051">
            <v>113.52199999999999</v>
          </cell>
          <cell r="E3051">
            <v>93.590849999999989</v>
          </cell>
          <cell r="F3051">
            <v>53.664450000000002</v>
          </cell>
          <cell r="G3051">
            <v>66.380499999999998</v>
          </cell>
          <cell r="H3051">
            <v>136.29650000000001</v>
          </cell>
          <cell r="I3051">
            <v>91.124049999999997</v>
          </cell>
          <cell r="J3051">
            <v>72.15025</v>
          </cell>
          <cell r="K3051">
            <v>57.8185</v>
          </cell>
        </row>
        <row r="3052">
          <cell r="A3052" t="str">
            <v>NEMVEDRAFT_v1g245969</v>
          </cell>
          <cell r="B3052" t="str">
            <v>methyltransferase type 11</v>
          </cell>
          <cell r="C3052">
            <v>1.4657999999999999E-2</v>
          </cell>
          <cell r="D3052">
            <v>91.805849999999992</v>
          </cell>
          <cell r="E3052">
            <v>144.45750000000001</v>
          </cell>
          <cell r="F3052">
            <v>109.2392</v>
          </cell>
          <cell r="G3052">
            <v>151.61349999999999</v>
          </cell>
          <cell r="H3052">
            <v>73.566000000000003</v>
          </cell>
          <cell r="I3052">
            <v>218.44749999999999</v>
          </cell>
          <cell r="J3052">
            <v>111.9025</v>
          </cell>
          <cell r="K3052">
            <v>126.672</v>
          </cell>
        </row>
        <row r="3053">
          <cell r="A3053" t="str">
            <v>NEMVEDRAFT_v1g211144</v>
          </cell>
          <cell r="B3053" t="str">
            <v>predicted protein</v>
          </cell>
          <cell r="C3053">
            <v>1.4683E-2</v>
          </cell>
          <cell r="D3053">
            <v>1.6736200000000001</v>
          </cell>
          <cell r="E3053">
            <v>8.6342300000000005</v>
          </cell>
          <cell r="F3053">
            <v>6.2213449999999995</v>
          </cell>
          <cell r="G3053">
            <v>2.6307649999999998</v>
          </cell>
          <cell r="H3053">
            <v>1</v>
          </cell>
          <cell r="I3053">
            <v>3.7143749999999995</v>
          </cell>
          <cell r="J3053">
            <v>4.3391199999999994</v>
          </cell>
          <cell r="K3053">
            <v>1.215395</v>
          </cell>
        </row>
        <row r="3054">
          <cell r="A3054" t="str">
            <v>NEMVEDRAFT_v1g24727</v>
          </cell>
          <cell r="B3054" t="str">
            <v>protein</v>
          </cell>
          <cell r="C3054">
            <v>1.4688E-2</v>
          </cell>
          <cell r="D3054">
            <v>6.8049749999999998</v>
          </cell>
          <cell r="E3054">
            <v>13.95725</v>
          </cell>
          <cell r="F3054">
            <v>20.32105</v>
          </cell>
          <cell r="G3054">
            <v>23.633249999999997</v>
          </cell>
          <cell r="H3054">
            <v>6.3427500000000006</v>
          </cell>
          <cell r="I3054">
            <v>7.4461849999999998</v>
          </cell>
          <cell r="J3054">
            <v>21.57845</v>
          </cell>
          <cell r="K3054">
            <v>40.482150000000004</v>
          </cell>
        </row>
        <row r="3055">
          <cell r="A3055" t="str">
            <v>NEMVEDRAFT_v1g105700</v>
          </cell>
          <cell r="B3055" t="str">
            <v>transmembrane protein 192-like</v>
          </cell>
          <cell r="C3055">
            <v>1.4752899999999999E-2</v>
          </cell>
          <cell r="D3055">
            <v>223.75850000000003</v>
          </cell>
          <cell r="E3055">
            <v>109.7715</v>
          </cell>
          <cell r="F3055">
            <v>91.202699999999993</v>
          </cell>
          <cell r="G3055">
            <v>107.77000000000001</v>
          </cell>
          <cell r="H3055">
            <v>182.92150000000001</v>
          </cell>
          <cell r="I3055">
            <v>101.04365</v>
          </cell>
          <cell r="J3055">
            <v>121.9325</v>
          </cell>
          <cell r="K3055">
            <v>124.34050000000001</v>
          </cell>
        </row>
        <row r="3056">
          <cell r="A3056" t="str">
            <v>NEMVEDRAFT_v1g218290</v>
          </cell>
          <cell r="B3056" t="str">
            <v>protein</v>
          </cell>
          <cell r="C3056">
            <v>1.4752899999999999E-2</v>
          </cell>
          <cell r="D3056">
            <v>155.5445</v>
          </cell>
          <cell r="E3056">
            <v>130.46080000000001</v>
          </cell>
          <cell r="F3056">
            <v>159.30000000000001</v>
          </cell>
          <cell r="G3056">
            <v>65.929749999999999</v>
          </cell>
          <cell r="H3056">
            <v>233.1645</v>
          </cell>
          <cell r="I3056">
            <v>129.3083</v>
          </cell>
          <cell r="J3056">
            <v>122.60925</v>
          </cell>
          <cell r="K3056">
            <v>36.536649999999995</v>
          </cell>
        </row>
        <row r="3057">
          <cell r="A3057" t="str">
            <v>NEMVEDRAFT_v1g116873</v>
          </cell>
          <cell r="B3057" t="str">
            <v>eyes absent homolog 1 isoform 2</v>
          </cell>
          <cell r="C3057">
            <v>1.4762000000000001E-2</v>
          </cell>
          <cell r="D3057">
            <v>88.354399999999998</v>
          </cell>
          <cell r="E3057">
            <v>52.549049999999994</v>
          </cell>
          <cell r="F3057">
            <v>76.4803</v>
          </cell>
          <cell r="G3057">
            <v>122.55974999999999</v>
          </cell>
          <cell r="H3057">
            <v>107.26214999999999</v>
          </cell>
          <cell r="I3057">
            <v>30.938600000000001</v>
          </cell>
          <cell r="J3057">
            <v>69.043000000000006</v>
          </cell>
          <cell r="K3057">
            <v>106.33815</v>
          </cell>
        </row>
        <row r="3058">
          <cell r="A3058" t="str">
            <v>NEMVEDRAFT_v1g208411</v>
          </cell>
          <cell r="B3058" t="str">
            <v>tyrosine hydroxylase</v>
          </cell>
          <cell r="C3058">
            <v>1.4762000000000001E-2</v>
          </cell>
          <cell r="D3058">
            <v>14.710699999999999</v>
          </cell>
          <cell r="E3058">
            <v>6.5598100000000006</v>
          </cell>
          <cell r="F3058">
            <v>4.4685350000000001</v>
          </cell>
          <cell r="G3058">
            <v>10.331479999999999</v>
          </cell>
          <cell r="H3058">
            <v>22.40155</v>
          </cell>
          <cell r="I3058">
            <v>6.2225849999999996</v>
          </cell>
          <cell r="J3058">
            <v>7.6833</v>
          </cell>
          <cell r="K3058">
            <v>9.6732650000000007</v>
          </cell>
        </row>
        <row r="3059">
          <cell r="A3059" t="str">
            <v>NEMVEDRAFT_v1g11360</v>
          </cell>
          <cell r="B3059" t="str">
            <v>--</v>
          </cell>
          <cell r="C3059">
            <v>1.4770699999999999E-2</v>
          </cell>
          <cell r="D3059">
            <v>41.488699999999994</v>
          </cell>
          <cell r="E3059">
            <v>18.818349999999999</v>
          </cell>
          <cell r="F3059">
            <v>40.528700000000001</v>
          </cell>
          <cell r="G3059">
            <v>70.25415000000001</v>
          </cell>
          <cell r="H3059">
            <v>43.776350000000001</v>
          </cell>
          <cell r="I3059">
            <v>28.51755</v>
          </cell>
          <cell r="J3059">
            <v>32.9574</v>
          </cell>
          <cell r="K3059">
            <v>53.972750000000005</v>
          </cell>
        </row>
        <row r="3060">
          <cell r="A3060" t="str">
            <v>NEMVEDRAFT_v1g28995</v>
          </cell>
          <cell r="B3060" t="str">
            <v>DNA-directed RNA polymerase subunit (Fragment)</v>
          </cell>
          <cell r="C3060">
            <v>1.47733E-2</v>
          </cell>
          <cell r="D3060">
            <v>103.32069999999999</v>
          </cell>
          <cell r="E3060">
            <v>107.60300000000001</v>
          </cell>
          <cell r="F3060">
            <v>70.768349999999998</v>
          </cell>
          <cell r="G3060">
            <v>52.0443</v>
          </cell>
          <cell r="H3060">
            <v>66.655799999999999</v>
          </cell>
          <cell r="I3060">
            <v>124.2687</v>
          </cell>
          <cell r="J3060">
            <v>47.933250000000001</v>
          </cell>
          <cell r="K3060">
            <v>43.579549999999998</v>
          </cell>
        </row>
        <row r="3061">
          <cell r="A3061" t="str">
            <v>NEMVEDRAFT_v1g224097</v>
          </cell>
          <cell r="B3061" t="str">
            <v>cl045 protein</v>
          </cell>
          <cell r="C3061">
            <v>1.48004E-2</v>
          </cell>
          <cell r="D3061">
            <v>2.5104350000000002</v>
          </cell>
          <cell r="E3061">
            <v>9.3779050000000002</v>
          </cell>
          <cell r="F3061">
            <v>8.2254149999999999</v>
          </cell>
          <cell r="G3061">
            <v>14.592980000000001</v>
          </cell>
          <cell r="H3061">
            <v>2.3280449999999999</v>
          </cell>
          <cell r="I3061">
            <v>11.151814999999999</v>
          </cell>
          <cell r="J3061">
            <v>8.0557499999999997</v>
          </cell>
          <cell r="K3061">
            <v>9.1029800000000005</v>
          </cell>
        </row>
        <row r="3062">
          <cell r="A3062" t="str">
            <v>NEMVEDRAFT_v1g238791</v>
          </cell>
          <cell r="B3062" t="str">
            <v>protein</v>
          </cell>
          <cell r="C3062">
            <v>1.48045E-2</v>
          </cell>
          <cell r="D3062">
            <v>61.879099999999994</v>
          </cell>
          <cell r="E3062">
            <v>52.643000000000001</v>
          </cell>
          <cell r="F3062">
            <v>27.332299999999996</v>
          </cell>
          <cell r="G3062">
            <v>36.934150000000002</v>
          </cell>
          <cell r="H3062">
            <v>31.531749999999999</v>
          </cell>
          <cell r="I3062">
            <v>59.552049999999994</v>
          </cell>
          <cell r="J3062">
            <v>20.695399999999999</v>
          </cell>
          <cell r="K3062">
            <v>18.006415000000001</v>
          </cell>
        </row>
        <row r="3063">
          <cell r="A3063" t="str">
            <v>NEMVEDRAFT_v1g119982</v>
          </cell>
          <cell r="B3063" t="str">
            <v>sodium-dependent multivitamin transporter-like</v>
          </cell>
          <cell r="C3063">
            <v>1.48416E-2</v>
          </cell>
          <cell r="D3063">
            <v>8.3026300000000006</v>
          </cell>
          <cell r="E3063">
            <v>4.0235599999999998</v>
          </cell>
          <cell r="F3063">
            <v>23.090499999999999</v>
          </cell>
          <cell r="G3063">
            <v>20.017299999999999</v>
          </cell>
          <cell r="H3063">
            <v>14.7021</v>
          </cell>
          <cell r="I3063">
            <v>8.0448950000000004</v>
          </cell>
          <cell r="J3063">
            <v>16.239100000000001</v>
          </cell>
          <cell r="K3063">
            <v>17.73545</v>
          </cell>
        </row>
        <row r="3064">
          <cell r="A3064" t="str">
            <v>NEMVEDRAFT_v1g239663</v>
          </cell>
          <cell r="B3064" t="str">
            <v>predicted protein</v>
          </cell>
          <cell r="C3064">
            <v>1.48518E-2</v>
          </cell>
          <cell r="D3064">
            <v>56.176850000000002</v>
          </cell>
          <cell r="E3064">
            <v>35.2806</v>
          </cell>
          <cell r="F3064">
            <v>17.312049999999999</v>
          </cell>
          <cell r="G3064">
            <v>37.903850000000006</v>
          </cell>
          <cell r="H3064">
            <v>56.187399999999997</v>
          </cell>
          <cell r="I3064">
            <v>27.328850000000003</v>
          </cell>
          <cell r="J3064">
            <v>28.753799999999998</v>
          </cell>
          <cell r="K3064">
            <v>29.839500000000001</v>
          </cell>
        </row>
        <row r="3065">
          <cell r="A3065" t="str">
            <v>NEMVEDRAFT_v1g217241</v>
          </cell>
          <cell r="B3065" t="str">
            <v>predicted protein</v>
          </cell>
          <cell r="C3065">
            <v>1.48518E-2</v>
          </cell>
          <cell r="D3065">
            <v>16.032400000000003</v>
          </cell>
          <cell r="E3065">
            <v>9.2839349999999996</v>
          </cell>
          <cell r="F3065">
            <v>18.478259999999999</v>
          </cell>
          <cell r="G3065">
            <v>2.260065</v>
          </cell>
          <cell r="H3065">
            <v>32.666600000000003</v>
          </cell>
          <cell r="I3065">
            <v>13.087475</v>
          </cell>
          <cell r="J3065">
            <v>13.38715</v>
          </cell>
          <cell r="K3065">
            <v>6.6971349999999994</v>
          </cell>
        </row>
        <row r="3066">
          <cell r="A3066" t="str">
            <v>NEMVEDRAFT_v1g245986</v>
          </cell>
          <cell r="B3066" t="str">
            <v>a-kinase anchor protein mitochondrial</v>
          </cell>
          <cell r="C3066">
            <v>1.48518E-2</v>
          </cell>
          <cell r="D3066">
            <v>7.3553499999999996</v>
          </cell>
          <cell r="E3066">
            <v>33.049599999999998</v>
          </cell>
          <cell r="F3066">
            <v>41.090800000000002</v>
          </cell>
          <cell r="G3066">
            <v>37.064300000000003</v>
          </cell>
          <cell r="H3066">
            <v>14.372199999999999</v>
          </cell>
          <cell r="I3066">
            <v>19.830350000000003</v>
          </cell>
          <cell r="J3066">
            <v>24.042200000000001</v>
          </cell>
          <cell r="K3066">
            <v>17.560850000000002</v>
          </cell>
        </row>
        <row r="3067">
          <cell r="A3067" t="str">
            <v>NEMVEDRAFT_v1g87495</v>
          </cell>
          <cell r="B3067" t="str">
            <v>protein</v>
          </cell>
          <cell r="C3067">
            <v>1.48577E-2</v>
          </cell>
          <cell r="D3067">
            <v>51.949849999999998</v>
          </cell>
          <cell r="E3067">
            <v>25.996650000000002</v>
          </cell>
          <cell r="F3067">
            <v>19.567300000000003</v>
          </cell>
          <cell r="G3067">
            <v>20.856850000000001</v>
          </cell>
          <cell r="H3067">
            <v>48.672849999999997</v>
          </cell>
          <cell r="I3067">
            <v>24.777000000000001</v>
          </cell>
          <cell r="J3067">
            <v>26.511249999999997</v>
          </cell>
          <cell r="K3067">
            <v>25.448450000000001</v>
          </cell>
        </row>
        <row r="3068">
          <cell r="A3068" t="str">
            <v>NEMVEDRAFT_v1g110119</v>
          </cell>
          <cell r="B3068" t="str">
            <v>integrin-linked kinase-associated serine threonine phosphatase 2c</v>
          </cell>
          <cell r="C3068">
            <v>1.48591E-2</v>
          </cell>
          <cell r="D3068">
            <v>46.114649999999997</v>
          </cell>
          <cell r="E3068">
            <v>80.706199999999995</v>
          </cell>
          <cell r="F3068">
            <v>60.765650000000001</v>
          </cell>
          <cell r="G3068">
            <v>60.892450000000004</v>
          </cell>
          <cell r="H3068">
            <v>33.052</v>
          </cell>
          <cell r="I3068">
            <v>109.09755</v>
          </cell>
          <cell r="J3068">
            <v>61.956000000000003</v>
          </cell>
          <cell r="K3068">
            <v>55.683599999999998</v>
          </cell>
        </row>
        <row r="3069">
          <cell r="A3069" t="str">
            <v>NEMVEDRAFT_v1g246524</v>
          </cell>
          <cell r="B3069" t="str">
            <v>ferric-chelate reductase 1-like</v>
          </cell>
          <cell r="C3069">
            <v>1.48781E-2</v>
          </cell>
          <cell r="D3069">
            <v>1459.8150000000001</v>
          </cell>
          <cell r="E3069">
            <v>910.96100000000001</v>
          </cell>
          <cell r="F3069">
            <v>715.87300000000005</v>
          </cell>
          <cell r="G3069">
            <v>726.16949999999997</v>
          </cell>
          <cell r="H3069">
            <v>1145.6595</v>
          </cell>
          <cell r="I3069">
            <v>1509.845</v>
          </cell>
          <cell r="J3069">
            <v>677.90949999999998</v>
          </cell>
          <cell r="K3069">
            <v>854.20500000000004</v>
          </cell>
        </row>
        <row r="3070">
          <cell r="A3070" t="str">
            <v>NEMVEDRAFT_v1g221353</v>
          </cell>
          <cell r="B3070" t="str">
            <v>protein</v>
          </cell>
          <cell r="C3070">
            <v>1.48781E-2</v>
          </cell>
          <cell r="D3070">
            <v>39.5961</v>
          </cell>
          <cell r="E3070">
            <v>23.335149999999999</v>
          </cell>
          <cell r="F3070">
            <v>18.723649999999999</v>
          </cell>
          <cell r="G3070">
            <v>55.337899999999998</v>
          </cell>
          <cell r="H3070">
            <v>23.813800000000001</v>
          </cell>
          <cell r="I3070">
            <v>8.6784999999999997</v>
          </cell>
          <cell r="J3070">
            <v>13.509550000000001</v>
          </cell>
          <cell r="K3070">
            <v>20.0914</v>
          </cell>
        </row>
        <row r="3071">
          <cell r="A3071" t="str">
            <v>NEMVEDRAFT_v1g243929</v>
          </cell>
          <cell r="B3071" t="str">
            <v>coiled-coil domain-containing protein 84-like</v>
          </cell>
          <cell r="C3071">
            <v>1.49377E-2</v>
          </cell>
          <cell r="D3071">
            <v>93.501800000000003</v>
          </cell>
          <cell r="E3071">
            <v>151.23599999999999</v>
          </cell>
          <cell r="F3071">
            <v>200.76350000000002</v>
          </cell>
          <cell r="G3071">
            <v>182.4785</v>
          </cell>
          <cell r="H3071">
            <v>83.445549999999997</v>
          </cell>
          <cell r="I3071">
            <v>230.172</v>
          </cell>
          <cell r="J3071">
            <v>140.01600000000002</v>
          </cell>
          <cell r="K3071">
            <v>119.4545</v>
          </cell>
        </row>
        <row r="3072">
          <cell r="A3072" t="str">
            <v>NEMVEDRAFT_v1g239609</v>
          </cell>
          <cell r="B3072" t="str">
            <v>pikachurin isoform 1</v>
          </cell>
          <cell r="C3072">
            <v>1.49377E-2</v>
          </cell>
          <cell r="D3072">
            <v>35.301550000000006</v>
          </cell>
          <cell r="E3072">
            <v>9.3152600000000003</v>
          </cell>
          <cell r="F3072">
            <v>14.89545</v>
          </cell>
          <cell r="G3072">
            <v>18.596800000000002</v>
          </cell>
          <cell r="H3072">
            <v>36.076900000000002</v>
          </cell>
          <cell r="I3072">
            <v>16.749549999999999</v>
          </cell>
          <cell r="J3072">
            <v>24.76615</v>
          </cell>
          <cell r="K3072">
            <v>19.991599999999998</v>
          </cell>
        </row>
        <row r="3073">
          <cell r="A3073" t="str">
            <v>NEMVEDRAFT_v1g107726</v>
          </cell>
          <cell r="B3073" t="str">
            <v>dis3-like exonuclease 1</v>
          </cell>
          <cell r="C3073">
            <v>1.4967899999999999E-2</v>
          </cell>
          <cell r="D3073">
            <v>155.32150000000001</v>
          </cell>
          <cell r="E3073">
            <v>86.686700000000002</v>
          </cell>
          <cell r="F3073">
            <v>97.674549999999996</v>
          </cell>
          <cell r="G3073">
            <v>111.51705000000001</v>
          </cell>
          <cell r="H3073">
            <v>162.86099999999999</v>
          </cell>
          <cell r="I3073">
            <v>53.989199999999997</v>
          </cell>
          <cell r="J3073">
            <v>120.2115</v>
          </cell>
          <cell r="K3073">
            <v>146.81700000000001</v>
          </cell>
        </row>
        <row r="3074">
          <cell r="A3074" t="str">
            <v>NEMVEDRAFT_v1g166966</v>
          </cell>
          <cell r="B3074" t="str">
            <v>replication factor c subunit 3</v>
          </cell>
          <cell r="C3074">
            <v>1.4967899999999999E-2</v>
          </cell>
          <cell r="D3074">
            <v>116.57885</v>
          </cell>
          <cell r="E3074">
            <v>66.138350000000003</v>
          </cell>
          <cell r="F3074">
            <v>100.7744</v>
          </cell>
          <cell r="G3074">
            <v>249.89</v>
          </cell>
          <cell r="H3074">
            <v>152.88900000000001</v>
          </cell>
          <cell r="I3074">
            <v>119.886</v>
          </cell>
          <cell r="J3074">
            <v>108.90995000000001</v>
          </cell>
          <cell r="K3074">
            <v>140.78649999999999</v>
          </cell>
        </row>
        <row r="3075">
          <cell r="A3075" t="str">
            <v>NEMVEDRAFT_v1g238019</v>
          </cell>
          <cell r="B3075" t="str">
            <v>3-hydroxyisobutyrate dehydrogenase</v>
          </cell>
          <cell r="C3075">
            <v>1.49715E-2</v>
          </cell>
          <cell r="D3075">
            <v>308.59949999999998</v>
          </cell>
          <cell r="E3075">
            <v>124.09649999999999</v>
          </cell>
          <cell r="F3075">
            <v>43.543549999999996</v>
          </cell>
          <cell r="G3075">
            <v>132.24105</v>
          </cell>
          <cell r="H3075">
            <v>154.43635</v>
          </cell>
          <cell r="I3075">
            <v>96.678449999999998</v>
          </cell>
          <cell r="J3075">
            <v>68.243099999999998</v>
          </cell>
          <cell r="K3075">
            <v>134.11035000000001</v>
          </cell>
        </row>
        <row r="3076">
          <cell r="A3076" t="str">
            <v>NEMVEDRAFT_v1g201119</v>
          </cell>
          <cell r="B3076" t="str">
            <v>predicted protein</v>
          </cell>
          <cell r="C3076">
            <v>1.49952E-2</v>
          </cell>
          <cell r="D3076">
            <v>83.615649999999988</v>
          </cell>
          <cell r="E3076">
            <v>62.944549999999992</v>
          </cell>
          <cell r="F3076">
            <v>27.852350000000001</v>
          </cell>
          <cell r="G3076">
            <v>25.377000000000002</v>
          </cell>
          <cell r="H3076">
            <v>83.630499999999998</v>
          </cell>
          <cell r="I3076">
            <v>38.428350000000002</v>
          </cell>
          <cell r="J3076">
            <v>49.829499999999996</v>
          </cell>
          <cell r="K3076">
            <v>64.690249999999992</v>
          </cell>
        </row>
        <row r="3077">
          <cell r="A3077" t="str">
            <v>NEMVEDRAFT_v1g26326</v>
          </cell>
          <cell r="B3077" t="str">
            <v>ski oncogene</v>
          </cell>
          <cell r="C3077">
            <v>1.49952E-2</v>
          </cell>
          <cell r="D3077">
            <v>21.867599999999999</v>
          </cell>
          <cell r="E3077">
            <v>16.031649999999999</v>
          </cell>
          <cell r="F3077">
            <v>11.491499999999998</v>
          </cell>
          <cell r="G3077">
            <v>15.820435</v>
          </cell>
          <cell r="H3077">
            <v>32.099150000000002</v>
          </cell>
          <cell r="I3077">
            <v>3.106935</v>
          </cell>
          <cell r="J3077">
            <v>12.522489999999999</v>
          </cell>
          <cell r="K3077">
            <v>22.001799999999999</v>
          </cell>
        </row>
        <row r="3078">
          <cell r="A3078" t="str">
            <v>NEMVEDRAFT_v1g43780</v>
          </cell>
          <cell r="B3078" t="str">
            <v>high mobility group protein dsp1-like</v>
          </cell>
          <cell r="C3078">
            <v>1.5015499999999999E-2</v>
          </cell>
          <cell r="D3078">
            <v>152.20945</v>
          </cell>
          <cell r="E3078">
            <v>7.3034800000000004</v>
          </cell>
          <cell r="F3078">
            <v>343.56600000000003</v>
          </cell>
          <cell r="G3078">
            <v>21.374075000000001</v>
          </cell>
          <cell r="H3078">
            <v>787.70399999999995</v>
          </cell>
          <cell r="I3078">
            <v>464.15035</v>
          </cell>
          <cell r="J3078">
            <v>284.86249999999995</v>
          </cell>
          <cell r="K3078">
            <v>19.521100000000001</v>
          </cell>
        </row>
        <row r="3079">
          <cell r="A3079" t="str">
            <v>NEMVEDRAFT_v1g134218</v>
          </cell>
          <cell r="B3079" t="str">
            <v>--</v>
          </cell>
          <cell r="C3079">
            <v>1.5015499999999999E-2</v>
          </cell>
          <cell r="D3079">
            <v>112.00200000000001</v>
          </cell>
          <cell r="E3079">
            <v>61.089349999999996</v>
          </cell>
          <cell r="F3079">
            <v>42.538600000000002</v>
          </cell>
          <cell r="G3079">
            <v>51.657350000000001</v>
          </cell>
          <cell r="H3079">
            <v>111.80459999999999</v>
          </cell>
          <cell r="I3079">
            <v>58.927149999999997</v>
          </cell>
          <cell r="J3079">
            <v>64.943449999999999</v>
          </cell>
          <cell r="K3079">
            <v>90.634099999999989</v>
          </cell>
        </row>
        <row r="3080">
          <cell r="A3080" t="str">
            <v>NEMVEDRAFT_v1g185620</v>
          </cell>
          <cell r="B3080" t="str">
            <v>density-regulated protein</v>
          </cell>
          <cell r="C3080">
            <v>1.5018399999999999E-2</v>
          </cell>
          <cell r="D3080">
            <v>91.98384999999999</v>
          </cell>
          <cell r="E3080">
            <v>167.58099999999999</v>
          </cell>
          <cell r="F3080">
            <v>201.47750000000002</v>
          </cell>
          <cell r="G3080">
            <v>223.029</v>
          </cell>
          <cell r="H3080">
            <v>92.998149999999995</v>
          </cell>
          <cell r="I3080">
            <v>204.80449999999999</v>
          </cell>
          <cell r="J3080">
            <v>149.4545</v>
          </cell>
          <cell r="K3080">
            <v>160.05799999999999</v>
          </cell>
        </row>
        <row r="3081">
          <cell r="A3081" t="str">
            <v>NEMVEDRAFT_v1g178888</v>
          </cell>
          <cell r="B3081" t="str">
            <v>thimet oligopeptidase</v>
          </cell>
          <cell r="C3081">
            <v>1.5035E-2</v>
          </cell>
          <cell r="D3081">
            <v>439.81299999999999</v>
          </cell>
          <cell r="E3081">
            <v>956.48350000000005</v>
          </cell>
          <cell r="F3081">
            <v>755.94450000000006</v>
          </cell>
          <cell r="G3081">
            <v>604.649</v>
          </cell>
          <cell r="H3081">
            <v>470.3005</v>
          </cell>
          <cell r="I3081">
            <v>912.93049999999994</v>
          </cell>
          <cell r="J3081">
            <v>884.79150000000004</v>
          </cell>
          <cell r="K3081">
            <v>694.44650000000001</v>
          </cell>
        </row>
        <row r="3082">
          <cell r="A3082" t="str">
            <v>NEMVEDRAFT_v1g239291</v>
          </cell>
          <cell r="B3082" t="str">
            <v>cytochrome b-c1 complex subunit 9-like</v>
          </cell>
          <cell r="C3082">
            <v>1.5076300000000001E-2</v>
          </cell>
          <cell r="D3082">
            <v>752.04649999999992</v>
          </cell>
          <cell r="E3082">
            <v>1208.7350000000001</v>
          </cell>
          <cell r="F3082">
            <v>841.75</v>
          </cell>
          <cell r="G3082">
            <v>891.53099999999995</v>
          </cell>
          <cell r="H3082">
            <v>665.50700000000006</v>
          </cell>
          <cell r="I3082">
            <v>1608.0550000000001</v>
          </cell>
          <cell r="J3082">
            <v>808.24149999999997</v>
          </cell>
          <cell r="K3082">
            <v>820.89049999999997</v>
          </cell>
        </row>
        <row r="3083">
          <cell r="A3083" t="str">
            <v>NEMVEDRAFT_v1g223674</v>
          </cell>
          <cell r="B3083" t="str">
            <v>granulins precursor</v>
          </cell>
          <cell r="C3083">
            <v>1.5076300000000001E-2</v>
          </cell>
          <cell r="D3083">
            <v>52.827600000000004</v>
          </cell>
          <cell r="E3083">
            <v>20.117799999999999</v>
          </cell>
          <cell r="F3083">
            <v>4.9113849999999992</v>
          </cell>
          <cell r="G3083">
            <v>16.401399999999999</v>
          </cell>
          <cell r="H3083">
            <v>32.395049999999998</v>
          </cell>
          <cell r="I3083">
            <v>5.6064299999999996</v>
          </cell>
          <cell r="J3083">
            <v>5.451225</v>
          </cell>
          <cell r="K3083">
            <v>3.671125</v>
          </cell>
        </row>
        <row r="3084">
          <cell r="A3084" t="str">
            <v>NEMVEDRAFT_v1g52639</v>
          </cell>
          <cell r="B3084" t="str">
            <v>solute carrier organic anion transporter family member 4a1</v>
          </cell>
          <cell r="C3084">
            <v>1.5108099999999999E-2</v>
          </cell>
          <cell r="D3084">
            <v>9.7123299999999997</v>
          </cell>
          <cell r="E3084">
            <v>11.389675</v>
          </cell>
          <cell r="F3084">
            <v>16.654150000000001</v>
          </cell>
          <cell r="G3084">
            <v>23.052250000000001</v>
          </cell>
          <cell r="H3084">
            <v>14.995049999999999</v>
          </cell>
          <cell r="I3084">
            <v>21.670099999999998</v>
          </cell>
          <cell r="J3084">
            <v>29.748750000000001</v>
          </cell>
          <cell r="K3084">
            <v>50.080600000000004</v>
          </cell>
        </row>
        <row r="3085">
          <cell r="A3085" t="str">
            <v>NEMVEDRAFT_v1g45213</v>
          </cell>
          <cell r="B3085" t="str">
            <v>collagen triple helix repeat protein</v>
          </cell>
          <cell r="C3085">
            <v>1.51463E-2</v>
          </cell>
          <cell r="D3085">
            <v>33.515450000000001</v>
          </cell>
          <cell r="E3085">
            <v>11.914165000000001</v>
          </cell>
          <cell r="F3085">
            <v>7.0825699999999996</v>
          </cell>
          <cell r="G3085">
            <v>3.6805749999999997</v>
          </cell>
          <cell r="H3085">
            <v>16.077349999999999</v>
          </cell>
          <cell r="I3085">
            <v>4.9641199999999994</v>
          </cell>
          <cell r="J3085">
            <v>5.4538500000000001</v>
          </cell>
          <cell r="K3085">
            <v>21.157150000000001</v>
          </cell>
        </row>
        <row r="3086">
          <cell r="A3086" t="str">
            <v>NEMVEDRAFT_v1g32966</v>
          </cell>
          <cell r="B3086" t="str">
            <v>--</v>
          </cell>
          <cell r="C3086">
            <v>1.5170899999999999E-2</v>
          </cell>
          <cell r="D3086">
            <v>365.7235</v>
          </cell>
          <cell r="E3086">
            <v>518.14</v>
          </cell>
          <cell r="F3086">
            <v>694.04099999999994</v>
          </cell>
          <cell r="G3086">
            <v>641.84050000000002</v>
          </cell>
          <cell r="H3086">
            <v>350.15549999999996</v>
          </cell>
          <cell r="I3086">
            <v>504.21549999999996</v>
          </cell>
          <cell r="J3086">
            <v>559.279</v>
          </cell>
          <cell r="K3086">
            <v>853.88000000000011</v>
          </cell>
        </row>
        <row r="3087">
          <cell r="A3087" t="str">
            <v>NEMVEDRAFT_v1g85371</v>
          </cell>
          <cell r="B3087" t="str">
            <v>pdz and lim domain protein zasp-like isoform 1</v>
          </cell>
          <cell r="C3087">
            <v>1.5170899999999999E-2</v>
          </cell>
          <cell r="D3087">
            <v>774.2</v>
          </cell>
          <cell r="E3087">
            <v>867.24299999999994</v>
          </cell>
          <cell r="F3087">
            <v>378.44450000000001</v>
          </cell>
          <cell r="G3087">
            <v>569.14200000000005</v>
          </cell>
          <cell r="H3087">
            <v>500.94100000000003</v>
          </cell>
          <cell r="I3087">
            <v>550.68650000000002</v>
          </cell>
          <cell r="J3087">
            <v>303.63650000000001</v>
          </cell>
          <cell r="K3087">
            <v>638.07100000000003</v>
          </cell>
        </row>
        <row r="3088">
          <cell r="A3088" t="str">
            <v>NEMVEDRAFT_v1g122333</v>
          </cell>
          <cell r="B3088" t="str">
            <v>protein</v>
          </cell>
          <cell r="C3088">
            <v>1.5170899999999999E-2</v>
          </cell>
          <cell r="D3088">
            <v>0.83681150000000004</v>
          </cell>
          <cell r="E3088">
            <v>1.3307500000000001</v>
          </cell>
          <cell r="F3088">
            <v>23.97035</v>
          </cell>
          <cell r="G3088">
            <v>6.7155450000000005</v>
          </cell>
          <cell r="H3088">
            <v>2.3280449999999999</v>
          </cell>
          <cell r="I3088">
            <v>1.116155</v>
          </cell>
          <cell r="J3088">
            <v>3.59422</v>
          </cell>
          <cell r="K3088">
            <v>3.0260150000000001</v>
          </cell>
        </row>
        <row r="3089">
          <cell r="A3089" t="str">
            <v>NEMVEDRAFT_v1g126214</v>
          </cell>
          <cell r="B3089" t="str">
            <v>homeobox protein six1</v>
          </cell>
          <cell r="C3089">
            <v>1.52287E-2</v>
          </cell>
          <cell r="D3089">
            <v>153.82400000000001</v>
          </cell>
          <cell r="E3089">
            <v>81.207149999999999</v>
          </cell>
          <cell r="F3089">
            <v>68.267650000000003</v>
          </cell>
          <cell r="G3089">
            <v>100.6675</v>
          </cell>
          <cell r="H3089">
            <v>162.1825</v>
          </cell>
          <cell r="I3089">
            <v>63.960999999999999</v>
          </cell>
          <cell r="J3089">
            <v>113.65299999999999</v>
          </cell>
          <cell r="K3089">
            <v>118.018</v>
          </cell>
        </row>
        <row r="3090">
          <cell r="A3090" t="str">
            <v>NEMVEDRAFT_v1g92220</v>
          </cell>
          <cell r="B3090" t="str">
            <v>smoothened homolog</v>
          </cell>
          <cell r="C3090">
            <v>1.52683E-2</v>
          </cell>
          <cell r="D3090">
            <v>2.5104350000000002</v>
          </cell>
          <cell r="E3090">
            <v>2.0117799999999999</v>
          </cell>
          <cell r="F3090">
            <v>1.806575</v>
          </cell>
          <cell r="G3090">
            <v>12.075225</v>
          </cell>
          <cell r="H3090">
            <v>5.0415000000000001</v>
          </cell>
          <cell r="I3090">
            <v>1</v>
          </cell>
          <cell r="J3090">
            <v>3.59422</v>
          </cell>
          <cell r="K3090">
            <v>6.027075</v>
          </cell>
        </row>
        <row r="3091">
          <cell r="A3091" t="str">
            <v>NEMVEDRAFT_v1g216464</v>
          </cell>
          <cell r="B3091" t="str">
            <v>maltase- intestinal-like</v>
          </cell>
          <cell r="C3091">
            <v>1.52832E-2</v>
          </cell>
          <cell r="D3091">
            <v>176.63900000000001</v>
          </cell>
          <cell r="E3091">
            <v>216.38800000000001</v>
          </cell>
          <cell r="F3091">
            <v>351.52350000000001</v>
          </cell>
          <cell r="G3091">
            <v>163.69049999999999</v>
          </cell>
          <cell r="H3091">
            <v>252.60950000000003</v>
          </cell>
          <cell r="I3091">
            <v>436.77</v>
          </cell>
          <cell r="J3091">
            <v>314.99950000000001</v>
          </cell>
          <cell r="K3091">
            <v>111.56700000000001</v>
          </cell>
        </row>
        <row r="3092">
          <cell r="A3092" t="str">
            <v>NEMVEDRAFT_v1g173586</v>
          </cell>
          <cell r="B3092" t="str">
            <v>arylsulfatase b precursor</v>
          </cell>
          <cell r="C3092">
            <v>1.5297699999999999E-2</v>
          </cell>
          <cell r="D3092">
            <v>271.50150000000002</v>
          </cell>
          <cell r="E3092">
            <v>204.47399999999999</v>
          </cell>
          <cell r="F3092">
            <v>114.35299999999999</v>
          </cell>
          <cell r="G3092">
            <v>215.929</v>
          </cell>
          <cell r="H3092">
            <v>260.15100000000001</v>
          </cell>
          <cell r="I3092">
            <v>144.48849999999999</v>
          </cell>
          <cell r="J3092">
            <v>140.53699999999998</v>
          </cell>
          <cell r="K3092">
            <v>244.16899999999998</v>
          </cell>
        </row>
        <row r="3093">
          <cell r="A3093" t="str">
            <v>NEMVEDRAFT_v1g204768</v>
          </cell>
          <cell r="B3093" t="str">
            <v>radial spoke head 1 homolog</v>
          </cell>
          <cell r="C3093">
            <v>1.53075E-2</v>
          </cell>
          <cell r="D3093">
            <v>64.060100000000006</v>
          </cell>
          <cell r="E3093">
            <v>71.829250000000002</v>
          </cell>
          <cell r="F3093">
            <v>106.64845</v>
          </cell>
          <cell r="G3093">
            <v>52.174499999999995</v>
          </cell>
          <cell r="H3093">
            <v>73.402450000000002</v>
          </cell>
          <cell r="I3093">
            <v>136.62649999999999</v>
          </cell>
          <cell r="J3093">
            <v>137.59559999999999</v>
          </cell>
          <cell r="K3093">
            <v>47.746099999999998</v>
          </cell>
        </row>
        <row r="3094">
          <cell r="A3094" t="str">
            <v>NEMVEDRAFT_v1g89632</v>
          </cell>
          <cell r="B3094" t="str">
            <v>aldehyde dehydrogenase family 8 member a1 isoform 1</v>
          </cell>
          <cell r="C3094">
            <v>1.53122E-2</v>
          </cell>
          <cell r="D3094">
            <v>151.68599999999998</v>
          </cell>
          <cell r="E3094">
            <v>80.988</v>
          </cell>
          <cell r="F3094">
            <v>99.516899999999993</v>
          </cell>
          <cell r="G3094">
            <v>115.1978</v>
          </cell>
          <cell r="H3094">
            <v>155.87700000000001</v>
          </cell>
          <cell r="I3094">
            <v>53.997900000000001</v>
          </cell>
          <cell r="J3094">
            <v>107.33199999999999</v>
          </cell>
          <cell r="K3094">
            <v>108.98965</v>
          </cell>
        </row>
        <row r="3095">
          <cell r="A3095" t="str">
            <v>NEMVEDRAFT_v1g217587</v>
          </cell>
          <cell r="B3095" t="str">
            <v>amp-binding enzyme</v>
          </cell>
          <cell r="C3095">
            <v>1.5421300000000001E-2</v>
          </cell>
          <cell r="D3095">
            <v>63.509700000000002</v>
          </cell>
          <cell r="E3095">
            <v>25.8401</v>
          </cell>
          <cell r="F3095">
            <v>23.5334</v>
          </cell>
          <cell r="G3095">
            <v>28.218049999999998</v>
          </cell>
          <cell r="H3095">
            <v>48.361400000000003</v>
          </cell>
          <cell r="I3095">
            <v>22.9373</v>
          </cell>
          <cell r="J3095">
            <v>28.9986</v>
          </cell>
          <cell r="K3095">
            <v>38.4221</v>
          </cell>
        </row>
        <row r="3096">
          <cell r="A3096" t="str">
            <v>NEMVEDRAFT_v1g213889</v>
          </cell>
          <cell r="B3096" t="str">
            <v>protein</v>
          </cell>
          <cell r="C3096">
            <v>1.54225E-2</v>
          </cell>
          <cell r="D3096">
            <v>145.83249999999998</v>
          </cell>
          <cell r="E3096">
            <v>67.398699999999991</v>
          </cell>
          <cell r="F3096">
            <v>65.556799999999996</v>
          </cell>
          <cell r="G3096">
            <v>75.034599999999998</v>
          </cell>
          <cell r="H3096">
            <v>150.24650000000003</v>
          </cell>
          <cell r="I3096">
            <v>60.107199999999999</v>
          </cell>
          <cell r="J3096">
            <v>70.006500000000003</v>
          </cell>
          <cell r="K3096">
            <v>79.820300000000003</v>
          </cell>
        </row>
        <row r="3097">
          <cell r="A3097" t="str">
            <v>NEMVEDRAFT_v1g105524</v>
          </cell>
          <cell r="B3097" t="str">
            <v>member ras oncogene family</v>
          </cell>
          <cell r="C3097">
            <v>1.54263E-2</v>
          </cell>
          <cell r="D3097">
            <v>20.699350000000003</v>
          </cell>
          <cell r="E3097">
            <v>6.5911349999999995</v>
          </cell>
          <cell r="F3097">
            <v>3.565245</v>
          </cell>
          <cell r="G3097">
            <v>10.46078</v>
          </cell>
          <cell r="H3097">
            <v>16.737200000000001</v>
          </cell>
          <cell r="I3097">
            <v>9.2771950000000007</v>
          </cell>
          <cell r="J3097">
            <v>8.7980249999999991</v>
          </cell>
          <cell r="K3097">
            <v>16.395350000000001</v>
          </cell>
        </row>
        <row r="3098">
          <cell r="A3098" t="str">
            <v>NEMVEDRAFT_v1g240929</v>
          </cell>
          <cell r="B3098" t="str">
            <v>voltage-dependent calcium channel subunit alpha-2 delta-3- partial</v>
          </cell>
          <cell r="C3098">
            <v>1.54355E-2</v>
          </cell>
          <cell r="D3098">
            <v>452.01149999999996</v>
          </cell>
          <cell r="E3098">
            <v>212.52100000000002</v>
          </cell>
          <cell r="F3098">
            <v>201.64350000000002</v>
          </cell>
          <cell r="G3098">
            <v>345.2645</v>
          </cell>
          <cell r="H3098">
            <v>371.81650000000002</v>
          </cell>
          <cell r="I3098">
            <v>240.048</v>
          </cell>
          <cell r="J3098">
            <v>219.21050000000002</v>
          </cell>
          <cell r="K3098">
            <v>297.12300000000005</v>
          </cell>
        </row>
        <row r="3099">
          <cell r="A3099" t="str">
            <v>NEMVEDRAFT_v1g224398</v>
          </cell>
          <cell r="B3099" t="str">
            <v>hypothetical protein NEMVEDRAFT_v1g224398</v>
          </cell>
          <cell r="C3099">
            <v>1.5450999999999999E-2</v>
          </cell>
          <cell r="D3099">
            <v>10.901059999999999</v>
          </cell>
          <cell r="E3099">
            <v>2.6928099999999997</v>
          </cell>
          <cell r="F3099">
            <v>13.154340000000001</v>
          </cell>
          <cell r="G3099">
            <v>6.9095050000000002</v>
          </cell>
          <cell r="H3099">
            <v>27.773049999999998</v>
          </cell>
          <cell r="I3099">
            <v>6.2313049999999999</v>
          </cell>
          <cell r="J3099">
            <v>12.772539999999999</v>
          </cell>
          <cell r="K3099">
            <v>9.8229450000000007</v>
          </cell>
        </row>
        <row r="3100">
          <cell r="A3100" t="str">
            <v>NEMVEDRAFT_v1g85102</v>
          </cell>
          <cell r="B3100" t="str">
            <v>protein</v>
          </cell>
          <cell r="C3100">
            <v>1.54553E-2</v>
          </cell>
          <cell r="D3100">
            <v>570.42100000000005</v>
          </cell>
          <cell r="E3100">
            <v>452.03300000000002</v>
          </cell>
          <cell r="F3100">
            <v>349.80849999999998</v>
          </cell>
          <cell r="G3100">
            <v>170.01499999999999</v>
          </cell>
          <cell r="H3100">
            <v>768.45499999999993</v>
          </cell>
          <cell r="I3100">
            <v>1992.88</v>
          </cell>
          <cell r="J3100">
            <v>921.91100000000006</v>
          </cell>
          <cell r="K3100">
            <v>627.01850000000002</v>
          </cell>
        </row>
        <row r="3101">
          <cell r="A3101" t="str">
            <v>NEMVEDRAFT_v1g222801</v>
          </cell>
          <cell r="B3101" t="str">
            <v>protein ect2</v>
          </cell>
          <cell r="C3101">
            <v>1.54591E-2</v>
          </cell>
          <cell r="D3101">
            <v>1.2112255000000001</v>
          </cell>
          <cell r="E3101">
            <v>1.18103</v>
          </cell>
          <cell r="F3101">
            <v>0.903285</v>
          </cell>
          <cell r="G3101">
            <v>7.5551149999999989</v>
          </cell>
          <cell r="H3101">
            <v>5.3344500000000004</v>
          </cell>
          <cell r="I3101">
            <v>1.1248749999999998</v>
          </cell>
          <cell r="J3101">
            <v>1.1147235</v>
          </cell>
          <cell r="K3101">
            <v>4.88652</v>
          </cell>
        </row>
        <row r="3102">
          <cell r="A3102" t="str">
            <v>NEMVEDRAFT_v1g237405</v>
          </cell>
          <cell r="B3102" t="str">
            <v>translocon-associated protein subunit delta-like</v>
          </cell>
          <cell r="C3102">
            <v>1.5470100000000001E-2</v>
          </cell>
          <cell r="D3102">
            <v>2738.9250000000002</v>
          </cell>
          <cell r="E3102">
            <v>4595.7250000000004</v>
          </cell>
          <cell r="F3102">
            <v>4577.08</v>
          </cell>
          <cell r="G3102">
            <v>4244.07</v>
          </cell>
          <cell r="H3102">
            <v>2360.8249999999998</v>
          </cell>
          <cell r="I3102">
            <v>6095.58</v>
          </cell>
          <cell r="J3102">
            <v>3279.2</v>
          </cell>
          <cell r="K3102">
            <v>3371.52</v>
          </cell>
        </row>
        <row r="3103">
          <cell r="A3103" t="str">
            <v>NEMVEDRAFT_v1g205988</v>
          </cell>
          <cell r="B3103" t="str">
            <v>protein</v>
          </cell>
          <cell r="C3103">
            <v>1.54818E-2</v>
          </cell>
          <cell r="D3103">
            <v>404.61199999999997</v>
          </cell>
          <cell r="E3103">
            <v>305.03949999999998</v>
          </cell>
          <cell r="F3103">
            <v>156.11950000000002</v>
          </cell>
          <cell r="G3103">
            <v>220.2535</v>
          </cell>
          <cell r="H3103">
            <v>260.13249999999999</v>
          </cell>
          <cell r="I3103">
            <v>185.85849999999999</v>
          </cell>
          <cell r="J3103">
            <v>151.20249999999999</v>
          </cell>
          <cell r="K3103">
            <v>171.71600000000001</v>
          </cell>
        </row>
        <row r="3104">
          <cell r="A3104" t="str">
            <v>NEMVEDRAFT_v1g63052</v>
          </cell>
          <cell r="B3104" t="str">
            <v>protein</v>
          </cell>
          <cell r="C3104">
            <v>1.54938E-2</v>
          </cell>
          <cell r="D3104">
            <v>536.94000000000005</v>
          </cell>
          <cell r="E3104">
            <v>224.54450000000003</v>
          </cell>
          <cell r="F3104">
            <v>242.904</v>
          </cell>
          <cell r="G3104">
            <v>153.74549999999999</v>
          </cell>
          <cell r="H3104">
            <v>314.1078</v>
          </cell>
          <cell r="I3104">
            <v>93.068550000000002</v>
          </cell>
          <cell r="J3104">
            <v>33.850900000000003</v>
          </cell>
          <cell r="K3104">
            <v>77.70675</v>
          </cell>
        </row>
        <row r="3105">
          <cell r="A3105" t="str">
            <v>NEMVEDRAFT_v1g168568</v>
          </cell>
          <cell r="B3105" t="str">
            <v>cyclopropane-fatty-acyl-phospholipid synthase</v>
          </cell>
          <cell r="C3105">
            <v>1.55014E-2</v>
          </cell>
          <cell r="D3105">
            <v>14.710699999999999</v>
          </cell>
          <cell r="E3105">
            <v>23.491700000000002</v>
          </cell>
          <cell r="F3105">
            <v>35.868549999999999</v>
          </cell>
          <cell r="G3105">
            <v>54.046700000000001</v>
          </cell>
          <cell r="H3105">
            <v>29.05575</v>
          </cell>
          <cell r="I3105">
            <v>18.624200000000002</v>
          </cell>
          <cell r="J3105">
            <v>34.580100000000002</v>
          </cell>
          <cell r="K3105">
            <v>61.913700000000006</v>
          </cell>
        </row>
        <row r="3106">
          <cell r="A3106" t="str">
            <v>NEMVEDRAFT_v1g163545</v>
          </cell>
          <cell r="B3106" t="str">
            <v>transcription factor sox-7</v>
          </cell>
          <cell r="C3106">
            <v>1.55014E-2</v>
          </cell>
          <cell r="D3106">
            <v>335.65350000000001</v>
          </cell>
          <cell r="E3106">
            <v>219.20650000000001</v>
          </cell>
          <cell r="F3106">
            <v>334.90700000000004</v>
          </cell>
          <cell r="G3106">
            <v>657.72149999999999</v>
          </cell>
          <cell r="H3106">
            <v>309.404</v>
          </cell>
          <cell r="I3106">
            <v>277.5575</v>
          </cell>
          <cell r="J3106">
            <v>458.77350000000001</v>
          </cell>
          <cell r="K3106">
            <v>390.78300000000002</v>
          </cell>
        </row>
        <row r="3107">
          <cell r="A3107" t="str">
            <v>NEMVEDRAFT_v1g109079</v>
          </cell>
          <cell r="B3107" t="str">
            <v>elongation factor 2</v>
          </cell>
          <cell r="C3107">
            <v>1.55014E-2</v>
          </cell>
          <cell r="D3107">
            <v>7688.4050000000007</v>
          </cell>
          <cell r="E3107">
            <v>8234.5249999999996</v>
          </cell>
          <cell r="F3107">
            <v>6344.22</v>
          </cell>
          <cell r="G3107">
            <v>5038.3249999999998</v>
          </cell>
          <cell r="H3107">
            <v>4086.95</v>
          </cell>
          <cell r="I3107">
            <v>9231.36</v>
          </cell>
          <cell r="J3107">
            <v>5021.1000000000004</v>
          </cell>
          <cell r="K3107">
            <v>3688.0349999999999</v>
          </cell>
        </row>
        <row r="3108">
          <cell r="A3108" t="str">
            <v>NEMVEDRAFT_v1g147667</v>
          </cell>
          <cell r="B3108" t="str">
            <v>protein</v>
          </cell>
          <cell r="C3108">
            <v>1.5560600000000001E-2</v>
          </cell>
          <cell r="D3108">
            <v>197.00650000000002</v>
          </cell>
          <cell r="E3108">
            <v>644.0915</v>
          </cell>
          <cell r="F3108">
            <v>209.89850000000001</v>
          </cell>
          <cell r="G3108">
            <v>223.744</v>
          </cell>
          <cell r="H3108">
            <v>457.35050000000001</v>
          </cell>
          <cell r="I3108">
            <v>517.11449999999991</v>
          </cell>
          <cell r="J3108">
            <v>290.24699999999996</v>
          </cell>
          <cell r="K3108">
            <v>501.64750000000004</v>
          </cell>
        </row>
        <row r="3109">
          <cell r="A3109" t="str">
            <v>NEMVEDRAFT_v1g206334</v>
          </cell>
          <cell r="B3109" t="str">
            <v>green fluorescent protein</v>
          </cell>
          <cell r="C3109">
            <v>1.55646E-2</v>
          </cell>
          <cell r="D3109">
            <v>18.05593</v>
          </cell>
          <cell r="E3109">
            <v>55.609750000000005</v>
          </cell>
          <cell r="F3109">
            <v>39.859049999999996</v>
          </cell>
          <cell r="G3109">
            <v>101.44239999999999</v>
          </cell>
          <cell r="H3109">
            <v>23.428350000000002</v>
          </cell>
          <cell r="I3109">
            <v>37.19605</v>
          </cell>
          <cell r="J3109">
            <v>22.036630000000002</v>
          </cell>
          <cell r="K3109">
            <v>30.160299999999999</v>
          </cell>
        </row>
        <row r="3110">
          <cell r="A3110" t="str">
            <v>NEMVEDRAFT_v1g124040</v>
          </cell>
          <cell r="B3110" t="str">
            <v>zinc finger protein 593</v>
          </cell>
          <cell r="C3110">
            <v>1.5586600000000001E-2</v>
          </cell>
          <cell r="D3110">
            <v>5.3952900000000001</v>
          </cell>
          <cell r="E3110">
            <v>8.0471350000000008</v>
          </cell>
          <cell r="F3110">
            <v>19.16065</v>
          </cell>
          <cell r="G3110">
            <v>11.622669999999999</v>
          </cell>
          <cell r="H3110">
            <v>3.3363399999999999</v>
          </cell>
          <cell r="I3110">
            <v>6.8125900000000001</v>
          </cell>
          <cell r="J3110">
            <v>11.032689999999999</v>
          </cell>
          <cell r="K3110">
            <v>15.7752</v>
          </cell>
        </row>
        <row r="3111">
          <cell r="A3111" t="str">
            <v>NEMVEDRAFT_v1g216465</v>
          </cell>
          <cell r="B3111" t="str">
            <v>calmodulin</v>
          </cell>
          <cell r="C3111">
            <v>1.5586600000000001E-2</v>
          </cell>
          <cell r="D3111">
            <v>1121.6949999999999</v>
          </cell>
          <cell r="E3111">
            <v>612.81150000000002</v>
          </cell>
          <cell r="F3111">
            <v>398.4975</v>
          </cell>
          <cell r="G3111">
            <v>322.92349999999999</v>
          </cell>
          <cell r="H3111">
            <v>805.67949999999996</v>
          </cell>
          <cell r="I3111">
            <v>424.02300000000002</v>
          </cell>
          <cell r="J3111">
            <v>265.6155</v>
          </cell>
          <cell r="K3111">
            <v>145.76850000000002</v>
          </cell>
        </row>
        <row r="3112">
          <cell r="A3112" t="str">
            <v>NEMVEDRAFT_v1g93709</v>
          </cell>
          <cell r="B3112" t="str">
            <v>Guanylate cyclase (Fragment)</v>
          </cell>
          <cell r="C3112">
            <v>1.55867E-2</v>
          </cell>
          <cell r="D3112">
            <v>16.9572</v>
          </cell>
          <cell r="E3112">
            <v>29.182600000000001</v>
          </cell>
          <cell r="F3112">
            <v>52.941050000000004</v>
          </cell>
          <cell r="G3112">
            <v>25.82865</v>
          </cell>
          <cell r="H3112">
            <v>24.785049999999998</v>
          </cell>
          <cell r="I3112">
            <v>35.963700000000003</v>
          </cell>
          <cell r="J3112">
            <v>46.956600000000002</v>
          </cell>
          <cell r="K3112">
            <v>26.7636</v>
          </cell>
        </row>
        <row r="3113">
          <cell r="A3113" t="str">
            <v>NEMVEDRAFT_v1g74670</v>
          </cell>
          <cell r="B3113" t="str">
            <v>--</v>
          </cell>
          <cell r="C3113">
            <v>1.5628E-2</v>
          </cell>
          <cell r="D3113">
            <v>24.838395000000002</v>
          </cell>
          <cell r="E3113">
            <v>45.402099999999997</v>
          </cell>
          <cell r="F3113">
            <v>44.745999999999995</v>
          </cell>
          <cell r="G3113">
            <v>34.868000000000002</v>
          </cell>
          <cell r="H3113">
            <v>7.0396049999999999</v>
          </cell>
          <cell r="I3113">
            <v>49.112250000000003</v>
          </cell>
          <cell r="J3113">
            <v>20.065049999999999</v>
          </cell>
          <cell r="K3113">
            <v>9.0780150000000006</v>
          </cell>
        </row>
        <row r="3114">
          <cell r="A3114" t="str">
            <v>NEMVEDRAFT_v1g50061</v>
          </cell>
          <cell r="B3114" t="str">
            <v>--</v>
          </cell>
          <cell r="C3114">
            <v>1.5639900000000002E-2</v>
          </cell>
          <cell r="D3114">
            <v>196.83100000000002</v>
          </cell>
          <cell r="E3114">
            <v>274.04050000000001</v>
          </cell>
          <cell r="F3114">
            <v>395.62149999999997</v>
          </cell>
          <cell r="G3114">
            <v>216.125</v>
          </cell>
          <cell r="H3114">
            <v>265.08150000000001</v>
          </cell>
          <cell r="I3114">
            <v>438.39749999999998</v>
          </cell>
          <cell r="J3114">
            <v>422.303</v>
          </cell>
          <cell r="K3114">
            <v>217.13499999999999</v>
          </cell>
        </row>
        <row r="3115">
          <cell r="A3115" t="str">
            <v>NEMVEDRAFT_v1g149650</v>
          </cell>
          <cell r="B3115" t="str">
            <v>orf2-encoded partial</v>
          </cell>
          <cell r="C3115">
            <v>1.5659200000000002E-2</v>
          </cell>
          <cell r="D3115">
            <v>7.6192849999999996</v>
          </cell>
          <cell r="E3115">
            <v>7.9218700000000002</v>
          </cell>
          <cell r="F3115">
            <v>1.8544784999999999</v>
          </cell>
          <cell r="G3115">
            <v>1.48516</v>
          </cell>
          <cell r="H3115">
            <v>2.69496</v>
          </cell>
          <cell r="I3115">
            <v>4.3479650000000003</v>
          </cell>
          <cell r="J3115">
            <v>1.4897049999999998</v>
          </cell>
          <cell r="K3115">
            <v>1</v>
          </cell>
        </row>
        <row r="3116">
          <cell r="A3116" t="str">
            <v>NEMVEDRAFT_v1g241391</v>
          </cell>
          <cell r="B3116" t="str">
            <v>vesicular inhibitory amino acid transporter-like</v>
          </cell>
          <cell r="C3116">
            <v>1.5671399999999999E-2</v>
          </cell>
          <cell r="D3116">
            <v>88.21705</v>
          </cell>
          <cell r="E3116">
            <v>38.0047</v>
          </cell>
          <cell r="F3116">
            <v>36.060200000000002</v>
          </cell>
          <cell r="G3116">
            <v>38.742550000000001</v>
          </cell>
          <cell r="H3116">
            <v>50.670950000000005</v>
          </cell>
          <cell r="I3116">
            <v>24.187049999999999</v>
          </cell>
          <cell r="J3116">
            <v>32.355850000000004</v>
          </cell>
          <cell r="K3116">
            <v>58.1892</v>
          </cell>
        </row>
        <row r="3117">
          <cell r="A3117" t="str">
            <v>NEMVEDRAFT_v1g241879</v>
          </cell>
          <cell r="B3117" t="str">
            <v>Adenylyl cyclase-associated protein</v>
          </cell>
          <cell r="C3117">
            <v>1.5721499999999999E-2</v>
          </cell>
          <cell r="D3117">
            <v>1886.31</v>
          </cell>
          <cell r="E3117">
            <v>1716.5749999999998</v>
          </cell>
          <cell r="F3117">
            <v>905.50649999999996</v>
          </cell>
          <cell r="G3117">
            <v>1303.4939999999999</v>
          </cell>
          <cell r="H3117">
            <v>1132.415</v>
          </cell>
          <cell r="I3117">
            <v>1381.9749999999999</v>
          </cell>
          <cell r="J3117">
            <v>607.154</v>
          </cell>
          <cell r="K3117">
            <v>745.95949999999993</v>
          </cell>
        </row>
        <row r="3118">
          <cell r="A3118" t="str">
            <v>NEMVEDRAFT_v1g67572</v>
          </cell>
          <cell r="B3118" t="str">
            <v>protein</v>
          </cell>
          <cell r="C3118">
            <v>1.5738499999999999E-2</v>
          </cell>
          <cell r="D3118">
            <v>12.816095000000001</v>
          </cell>
          <cell r="E3118">
            <v>13.307500000000001</v>
          </cell>
          <cell r="F3118">
            <v>5.5692950000000003</v>
          </cell>
          <cell r="G3118">
            <v>5.0364349999999991</v>
          </cell>
          <cell r="H3118">
            <v>12.06265</v>
          </cell>
          <cell r="I3118">
            <v>16.124700000000001</v>
          </cell>
          <cell r="J3118">
            <v>5.451225</v>
          </cell>
          <cell r="K3118">
            <v>3.6461800000000002</v>
          </cell>
        </row>
        <row r="3119">
          <cell r="A3119" t="str">
            <v>NEMVEDRAFT_v1g97137</v>
          </cell>
          <cell r="B3119" t="str">
            <v>cgmp-inhibited 3 -cyclic phosphodiesterase a</v>
          </cell>
          <cell r="C3119">
            <v>1.5783100000000001E-2</v>
          </cell>
          <cell r="D3119">
            <v>13.808415</v>
          </cell>
          <cell r="E3119">
            <v>7.2408400000000004</v>
          </cell>
          <cell r="F3119">
            <v>5.7247249999999994</v>
          </cell>
          <cell r="G3119">
            <v>20.792200000000001</v>
          </cell>
          <cell r="H3119">
            <v>19.065249999999999</v>
          </cell>
          <cell r="I3119">
            <v>3.0894999999999997</v>
          </cell>
          <cell r="J3119">
            <v>10.415434999999999</v>
          </cell>
          <cell r="K3119">
            <v>23.317</v>
          </cell>
        </row>
        <row r="3120">
          <cell r="A3120" t="str">
            <v>NEMVEDRAFT_v1g60841</v>
          </cell>
          <cell r="B3120" t="str">
            <v>atp-dependent rna helicase mitochondrial</v>
          </cell>
          <cell r="C3120">
            <v>1.5783100000000001E-2</v>
          </cell>
          <cell r="D3120">
            <v>109.75550000000001</v>
          </cell>
          <cell r="E3120">
            <v>66.600200000000001</v>
          </cell>
          <cell r="F3120">
            <v>74.123350000000002</v>
          </cell>
          <cell r="G3120">
            <v>74.193299999999994</v>
          </cell>
          <cell r="H3120">
            <v>105.86840000000001</v>
          </cell>
          <cell r="I3120">
            <v>27.3201</v>
          </cell>
          <cell r="J3120">
            <v>66.675399999999996</v>
          </cell>
          <cell r="K3120">
            <v>79.745450000000005</v>
          </cell>
        </row>
        <row r="3121">
          <cell r="A3121" t="str">
            <v>NEMVEDRAFT_v1g112757</v>
          </cell>
          <cell r="B3121" t="str">
            <v>histone-lysine n-methyltransferase prdm6</v>
          </cell>
          <cell r="C3121">
            <v>1.5817500000000002E-2</v>
          </cell>
          <cell r="D3121">
            <v>5.3952900000000001</v>
          </cell>
          <cell r="E3121">
            <v>1.18103</v>
          </cell>
          <cell r="F3121">
            <v>1</v>
          </cell>
          <cell r="G3121">
            <v>4.4554799999999997</v>
          </cell>
          <cell r="H3121">
            <v>4.0147049999999993</v>
          </cell>
          <cell r="I3121">
            <v>2.482065</v>
          </cell>
          <cell r="J3121">
            <v>1.4871699999999999</v>
          </cell>
          <cell r="K3121">
            <v>6.0769649999999995</v>
          </cell>
        </row>
        <row r="3122">
          <cell r="A3122" t="str">
            <v>NEMVEDRAFT_v1g211254</v>
          </cell>
          <cell r="B3122" t="str">
            <v>a disintegrin and metalloproteinase with thrombospondin motifs 7-like</v>
          </cell>
          <cell r="C3122">
            <v>1.5921399999999999E-2</v>
          </cell>
          <cell r="D3122">
            <v>5.2193249999999995</v>
          </cell>
          <cell r="E3122">
            <v>22.62275</v>
          </cell>
          <cell r="F3122">
            <v>28.671499999999998</v>
          </cell>
          <cell r="G3122">
            <v>22.729949999999999</v>
          </cell>
          <cell r="H3122">
            <v>1.3382350000000001</v>
          </cell>
          <cell r="I3122">
            <v>11.151814999999999</v>
          </cell>
          <cell r="J3122">
            <v>13.514815</v>
          </cell>
          <cell r="K3122">
            <v>31.924499999999998</v>
          </cell>
        </row>
        <row r="3123">
          <cell r="A3123" t="str">
            <v>NEMVEDRAFT_v1g136229</v>
          </cell>
          <cell r="B3123" t="str">
            <v>receptor-type tyrosine-protein phosphatase s</v>
          </cell>
          <cell r="C3123">
            <v>1.5959899999999999E-2</v>
          </cell>
          <cell r="D3123">
            <v>138.21100000000001</v>
          </cell>
          <cell r="E3123">
            <v>104.691</v>
          </cell>
          <cell r="F3123">
            <v>64.952650000000006</v>
          </cell>
          <cell r="G3123">
            <v>84.783349999999999</v>
          </cell>
          <cell r="H3123">
            <v>187.8065</v>
          </cell>
          <cell r="I3123">
            <v>123.98099999999999</v>
          </cell>
          <cell r="J3123">
            <v>91.274650000000008</v>
          </cell>
          <cell r="K3123">
            <v>92.865350000000007</v>
          </cell>
        </row>
        <row r="3124">
          <cell r="A3124" t="str">
            <v>NEMVEDRAFT_v1g172835</v>
          </cell>
          <cell r="B3124" t="str">
            <v>phospholipase a2</v>
          </cell>
          <cell r="C3124">
            <v>1.5981499999999999E-2</v>
          </cell>
          <cell r="D3124">
            <v>364.83950000000004</v>
          </cell>
          <cell r="E3124">
            <v>291.8415</v>
          </cell>
          <cell r="F3124">
            <v>198.56799999999998</v>
          </cell>
          <cell r="G3124">
            <v>97.634199999999993</v>
          </cell>
          <cell r="H3124">
            <v>340.21749999999997</v>
          </cell>
          <cell r="I3124">
            <v>277.54599999999999</v>
          </cell>
          <cell r="J3124">
            <v>375.82550000000003</v>
          </cell>
          <cell r="K3124">
            <v>250.49549999999999</v>
          </cell>
        </row>
        <row r="3125">
          <cell r="A3125" t="str">
            <v>NEMVEDRAFT_v1g66803</v>
          </cell>
          <cell r="B3125" t="str">
            <v>--</v>
          </cell>
          <cell r="C3125">
            <v>1.59837E-2</v>
          </cell>
          <cell r="D3125">
            <v>5.7472049999999992</v>
          </cell>
          <cell r="E3125">
            <v>12.783054999999999</v>
          </cell>
          <cell r="F3125">
            <v>9.6311700000000009</v>
          </cell>
          <cell r="G3125">
            <v>8.0714049999999986</v>
          </cell>
          <cell r="H3125">
            <v>2.4796149999999999</v>
          </cell>
          <cell r="I3125">
            <v>18.025449999999999</v>
          </cell>
          <cell r="J3125">
            <v>6.9384049999999995</v>
          </cell>
          <cell r="K3125">
            <v>2.43079</v>
          </cell>
        </row>
        <row r="3126">
          <cell r="A3126" t="str">
            <v>NEMVEDRAFT_v1g108213</v>
          </cell>
          <cell r="B3126" t="str">
            <v>rna polymerase ii subunit a c-terminal domain phosphatase</v>
          </cell>
          <cell r="C3126">
            <v>1.6007400000000001E-2</v>
          </cell>
          <cell r="D3126">
            <v>14.997150000000001</v>
          </cell>
          <cell r="E3126">
            <v>8.0784649999999996</v>
          </cell>
          <cell r="F3126">
            <v>20.823500000000003</v>
          </cell>
          <cell r="G3126">
            <v>8.9756249999999991</v>
          </cell>
          <cell r="H3126">
            <v>20.677900000000001</v>
          </cell>
          <cell r="I3126">
            <v>4.3305350000000002</v>
          </cell>
          <cell r="J3126">
            <v>22.193100000000001</v>
          </cell>
          <cell r="K3126">
            <v>18.30575</v>
          </cell>
        </row>
        <row r="3127">
          <cell r="A3127" t="str">
            <v>NEMVEDRAFT_v1g129909</v>
          </cell>
          <cell r="B3127" t="str">
            <v>lipopolysaccharide-induced tumor necrosis factor-alpha factor homolog</v>
          </cell>
          <cell r="C3127">
            <v>1.60783E-2</v>
          </cell>
          <cell r="D3127">
            <v>231.24850000000001</v>
          </cell>
          <cell r="E3127">
            <v>297.36799999999999</v>
          </cell>
          <cell r="F3127">
            <v>129.54750000000001</v>
          </cell>
          <cell r="G3127">
            <v>84.848050000000001</v>
          </cell>
          <cell r="H3127">
            <v>180.29500000000002</v>
          </cell>
          <cell r="I3127">
            <v>216.77100000000002</v>
          </cell>
          <cell r="J3127">
            <v>126.782</v>
          </cell>
          <cell r="K3127">
            <v>206.941</v>
          </cell>
        </row>
        <row r="3128">
          <cell r="A3128" t="str">
            <v>NEMVEDRAFT_v1g110885</v>
          </cell>
          <cell r="B3128" t="str">
            <v>visual pigment-like receptor peropsin-like</v>
          </cell>
          <cell r="C3128">
            <v>1.60783E-2</v>
          </cell>
          <cell r="D3128">
            <v>9.6898149999999994</v>
          </cell>
          <cell r="E3128">
            <v>2.6301950000000001</v>
          </cell>
          <cell r="F3128">
            <v>1.6570049999999998</v>
          </cell>
          <cell r="G3128">
            <v>1.2102550000000001</v>
          </cell>
          <cell r="H3128">
            <v>6.4167100000000001</v>
          </cell>
          <cell r="I3128">
            <v>1.732315</v>
          </cell>
          <cell r="J3128">
            <v>1.1147235</v>
          </cell>
          <cell r="K3128">
            <v>1.0952250000000001</v>
          </cell>
        </row>
        <row r="3129">
          <cell r="A3129" t="str">
            <v>NEMVEDRAFT_v1g216683</v>
          </cell>
          <cell r="B3129" t="str">
            <v>protein</v>
          </cell>
          <cell r="C3129">
            <v>1.60783E-2</v>
          </cell>
          <cell r="D3129">
            <v>9537.5550000000003</v>
          </cell>
          <cell r="E3129">
            <v>3747.7249999999999</v>
          </cell>
          <cell r="F3129">
            <v>5091.5600000000004</v>
          </cell>
          <cell r="G3129">
            <v>3053.95</v>
          </cell>
          <cell r="H3129">
            <v>4530.21</v>
          </cell>
          <cell r="I3129">
            <v>3756.41</v>
          </cell>
          <cell r="J3129">
            <v>669.548</v>
          </cell>
          <cell r="K3129">
            <v>2072.4049999999997</v>
          </cell>
        </row>
        <row r="3130">
          <cell r="A3130" t="str">
            <v>NEMVEDRAFT_v1g232547</v>
          </cell>
          <cell r="B3130" t="str">
            <v>cornifelin homolog a-like</v>
          </cell>
          <cell r="C3130">
            <v>1.60783E-2</v>
          </cell>
          <cell r="D3130">
            <v>2591.2249999999999</v>
          </cell>
          <cell r="E3130">
            <v>2036.0050000000001</v>
          </cell>
          <cell r="F3130">
            <v>1276.4545000000001</v>
          </cell>
          <cell r="G3130">
            <v>1204.97</v>
          </cell>
          <cell r="H3130">
            <v>1416.4449999999999</v>
          </cell>
          <cell r="I3130">
            <v>1740.3000000000002</v>
          </cell>
          <cell r="J3130">
            <v>673.85200000000009</v>
          </cell>
          <cell r="K3130">
            <v>963.31150000000002</v>
          </cell>
        </row>
        <row r="3131">
          <cell r="A3131" t="str">
            <v>NEMVEDRAFT_v1g168076</v>
          </cell>
          <cell r="B3131" t="str">
            <v>phosphonopyruvate decarboxylase</v>
          </cell>
          <cell r="C3131">
            <v>1.6123499999999999E-2</v>
          </cell>
          <cell r="D3131">
            <v>11748.255000000001</v>
          </cell>
          <cell r="E3131">
            <v>9696.91</v>
          </cell>
          <cell r="F3131">
            <v>6099.59</v>
          </cell>
          <cell r="G3131">
            <v>6839.6200000000008</v>
          </cell>
          <cell r="H3131">
            <v>7990.96</v>
          </cell>
          <cell r="I3131">
            <v>9531.380000000001</v>
          </cell>
          <cell r="J3131">
            <v>4725.6450000000004</v>
          </cell>
          <cell r="K3131">
            <v>5184.585</v>
          </cell>
        </row>
        <row r="3132">
          <cell r="A3132" t="str">
            <v>NEMVEDRAFT_v1g234547</v>
          </cell>
          <cell r="B3132" t="str">
            <v>kinesin-like protein kif9 isoform 2</v>
          </cell>
          <cell r="C3132">
            <v>1.6124699999999999E-2</v>
          </cell>
          <cell r="D3132">
            <v>77.320149999999998</v>
          </cell>
          <cell r="E3132">
            <v>81.825549999999993</v>
          </cell>
          <cell r="F3132">
            <v>194.8005</v>
          </cell>
          <cell r="G3132">
            <v>64.636749999999992</v>
          </cell>
          <cell r="H3132">
            <v>258.09450000000004</v>
          </cell>
          <cell r="I3132">
            <v>232.285</v>
          </cell>
          <cell r="J3132">
            <v>262.40449999999998</v>
          </cell>
          <cell r="K3132">
            <v>86.068449999999999</v>
          </cell>
        </row>
        <row r="3133">
          <cell r="A3133" t="str">
            <v>NEMVEDRAFT_v1g222341</v>
          </cell>
          <cell r="B3133" t="str">
            <v>upf0368 protein cxorf26-like</v>
          </cell>
          <cell r="C3133">
            <v>1.6136600000000001E-2</v>
          </cell>
          <cell r="D3133">
            <v>525.84300000000007</v>
          </cell>
          <cell r="E3133">
            <v>521.24</v>
          </cell>
          <cell r="F3133">
            <v>365.89499999999998</v>
          </cell>
          <cell r="G3133">
            <v>333.38350000000003</v>
          </cell>
          <cell r="H3133">
            <v>408.08799999999997</v>
          </cell>
          <cell r="I3133">
            <v>549.65750000000003</v>
          </cell>
          <cell r="J3133">
            <v>249.0795</v>
          </cell>
          <cell r="K3133">
            <v>248.60000000000002</v>
          </cell>
        </row>
        <row r="3134">
          <cell r="A3134" t="str">
            <v>NEMVEDRAFT_v1g36194</v>
          </cell>
          <cell r="B3134" t="str">
            <v>bromodomain adjacent to zinc finger domain protein 1a</v>
          </cell>
          <cell r="C3134">
            <v>1.61444E-2</v>
          </cell>
          <cell r="D3134">
            <v>51.796350000000004</v>
          </cell>
          <cell r="E3134">
            <v>102.2176</v>
          </cell>
          <cell r="F3134">
            <v>124.1384</v>
          </cell>
          <cell r="G3134">
            <v>126.23950000000001</v>
          </cell>
          <cell r="H3134">
            <v>59.798199999999994</v>
          </cell>
          <cell r="I3134">
            <v>104.16804999999999</v>
          </cell>
          <cell r="J3134">
            <v>116.27824999999999</v>
          </cell>
          <cell r="K3134">
            <v>104.0034</v>
          </cell>
        </row>
        <row r="3135">
          <cell r="A3135" t="str">
            <v>NEMVEDRAFT_v1g199481</v>
          </cell>
          <cell r="B3135" t="str">
            <v>protein</v>
          </cell>
          <cell r="C3135">
            <v>1.6259300000000001E-2</v>
          </cell>
          <cell r="D3135">
            <v>28.429099999999998</v>
          </cell>
          <cell r="E3135">
            <v>54.2164</v>
          </cell>
          <cell r="F3135">
            <v>28.94725</v>
          </cell>
          <cell r="G3135">
            <v>41.584499999999998</v>
          </cell>
          <cell r="H3135">
            <v>24.1067</v>
          </cell>
          <cell r="I3135">
            <v>72.587199999999996</v>
          </cell>
          <cell r="J3135">
            <v>44.977199999999996</v>
          </cell>
          <cell r="K3135">
            <v>26.564050000000002</v>
          </cell>
        </row>
        <row r="3136">
          <cell r="A3136" t="str">
            <v>NEMVEDRAFT_v1g91139</v>
          </cell>
          <cell r="B3136" t="str">
            <v>von willebrand factor type egf and pentraxin domain-containing protein 1</v>
          </cell>
          <cell r="C3136">
            <v>1.62606E-2</v>
          </cell>
          <cell r="D3136">
            <v>1403.6550000000002</v>
          </cell>
          <cell r="E3136">
            <v>539.06399999999996</v>
          </cell>
          <cell r="F3136">
            <v>577.17650000000003</v>
          </cell>
          <cell r="G3136">
            <v>433.33500000000004</v>
          </cell>
          <cell r="H3136">
            <v>830.67000000000007</v>
          </cell>
          <cell r="I3136">
            <v>681.80850000000009</v>
          </cell>
          <cell r="J3136">
            <v>238.0855</v>
          </cell>
          <cell r="K3136">
            <v>261.3245</v>
          </cell>
        </row>
        <row r="3137">
          <cell r="A3137" t="str">
            <v>NEMVEDRAFT_v1g86522</v>
          </cell>
          <cell r="B3137" t="str">
            <v>small nuclear ribonucleoprotein sm d3</v>
          </cell>
          <cell r="C3137">
            <v>1.6277699999999999E-2</v>
          </cell>
          <cell r="D3137">
            <v>97.092849999999999</v>
          </cell>
          <cell r="E3137">
            <v>158.88400000000001</v>
          </cell>
          <cell r="F3137">
            <v>240.70650000000001</v>
          </cell>
          <cell r="G3137">
            <v>154.262</v>
          </cell>
          <cell r="H3137">
            <v>97.506399999999999</v>
          </cell>
          <cell r="I3137">
            <v>170.12549999999999</v>
          </cell>
          <cell r="J3137">
            <v>189.98349999999999</v>
          </cell>
          <cell r="K3137">
            <v>144.33250000000001</v>
          </cell>
        </row>
        <row r="3138">
          <cell r="A3138" t="str">
            <v>NEMVEDRAFT_v1g170431</v>
          </cell>
          <cell r="B3138" t="str">
            <v>transmembrane protein 230</v>
          </cell>
          <cell r="C3138">
            <v>1.6277699999999999E-2</v>
          </cell>
          <cell r="D3138">
            <v>83.482699999999994</v>
          </cell>
          <cell r="E3138">
            <v>153.28699999999998</v>
          </cell>
          <cell r="F3138">
            <v>125.474</v>
          </cell>
          <cell r="G3138">
            <v>107.63974999999999</v>
          </cell>
          <cell r="H3138">
            <v>83.978899999999996</v>
          </cell>
          <cell r="I3138">
            <v>210.55099999999999</v>
          </cell>
          <cell r="J3138">
            <v>111.913</v>
          </cell>
          <cell r="K3138">
            <v>104.27435</v>
          </cell>
        </row>
        <row r="3139">
          <cell r="A3139" t="str">
            <v>NEMVEDRAFT_v1g118387</v>
          </cell>
          <cell r="B3139" t="str">
            <v>protein</v>
          </cell>
          <cell r="C3139">
            <v>1.6298300000000002E-2</v>
          </cell>
          <cell r="D3139">
            <v>67.716250000000002</v>
          </cell>
          <cell r="E3139">
            <v>86.561450000000008</v>
          </cell>
          <cell r="F3139">
            <v>88.792249999999996</v>
          </cell>
          <cell r="G3139">
            <v>85.685699999999997</v>
          </cell>
          <cell r="H3139">
            <v>45.792999999999999</v>
          </cell>
          <cell r="I3139">
            <v>173.631</v>
          </cell>
          <cell r="J3139">
            <v>69.394450000000006</v>
          </cell>
          <cell r="K3139">
            <v>79.246600000000001</v>
          </cell>
        </row>
        <row r="3140">
          <cell r="A3140" t="str">
            <v>NEMVEDRAFT_v1g195794</v>
          </cell>
          <cell r="B3140" t="str">
            <v>adp-ribosylation factor-like protein 5b-like</v>
          </cell>
          <cell r="C3140">
            <v>1.63722E-2</v>
          </cell>
          <cell r="D3140">
            <v>215.23250000000002</v>
          </cell>
          <cell r="E3140">
            <v>337.83050000000003</v>
          </cell>
          <cell r="F3140">
            <v>335.53649999999999</v>
          </cell>
          <cell r="G3140">
            <v>351.71949999999998</v>
          </cell>
          <cell r="H3140">
            <v>141.48599999999999</v>
          </cell>
          <cell r="I3140">
            <v>411.84199999999998</v>
          </cell>
          <cell r="J3140">
            <v>247.02099999999999</v>
          </cell>
          <cell r="K3140">
            <v>216.9315</v>
          </cell>
        </row>
        <row r="3141">
          <cell r="A3141" t="str">
            <v>NEMVEDRAFT_v1g76988</v>
          </cell>
          <cell r="B3141" t="str">
            <v>--</v>
          </cell>
          <cell r="C3141">
            <v>1.63722E-2</v>
          </cell>
          <cell r="D3141">
            <v>18.166395000000001</v>
          </cell>
          <cell r="E3141">
            <v>34.756100000000004</v>
          </cell>
          <cell r="F3141">
            <v>36.532299999999999</v>
          </cell>
          <cell r="G3141">
            <v>25.440750000000001</v>
          </cell>
          <cell r="H3141">
            <v>7.021115</v>
          </cell>
          <cell r="I3141">
            <v>38.550399999999996</v>
          </cell>
          <cell r="J3141">
            <v>18.460699999999999</v>
          </cell>
          <cell r="K3141">
            <v>7.8127550000000001</v>
          </cell>
        </row>
        <row r="3142">
          <cell r="A3142" t="str">
            <v>EMNVEG_estExt_gwp.C_99930001</v>
          </cell>
          <cell r="B3142" t="str">
            <v>--</v>
          </cell>
          <cell r="C3142">
            <v>1.6389600000000001E-2</v>
          </cell>
          <cell r="D3142">
            <v>5.5712449999999993</v>
          </cell>
          <cell r="E3142">
            <v>11.452285</v>
          </cell>
          <cell r="F3142">
            <v>14.703850000000001</v>
          </cell>
          <cell r="G3142">
            <v>13.17248</v>
          </cell>
          <cell r="H3142">
            <v>3.3363399999999999</v>
          </cell>
          <cell r="I3142">
            <v>21.0975</v>
          </cell>
          <cell r="J3142">
            <v>9.5350400000000004</v>
          </cell>
          <cell r="K3142">
            <v>3.6212350000000004</v>
          </cell>
        </row>
        <row r="3143">
          <cell r="A3143" t="str">
            <v>NEMVEDRAFT_v1g118835</v>
          </cell>
          <cell r="B3143" t="str">
            <v>carbonic anhydrase 3-like</v>
          </cell>
          <cell r="C3143">
            <v>1.6408599999999999E-2</v>
          </cell>
          <cell r="D3143">
            <v>54.855150000000002</v>
          </cell>
          <cell r="E3143">
            <v>27.358699999999999</v>
          </cell>
          <cell r="F3143">
            <v>25.591200000000001</v>
          </cell>
          <cell r="G3143">
            <v>17.111650000000001</v>
          </cell>
          <cell r="H3143">
            <v>53.880749999999999</v>
          </cell>
          <cell r="I3143">
            <v>16.758299999999998</v>
          </cell>
          <cell r="J3143">
            <v>11.519684999999999</v>
          </cell>
          <cell r="K3143">
            <v>32.765750000000004</v>
          </cell>
        </row>
        <row r="3144">
          <cell r="A3144" t="str">
            <v>NEMVEDRAFT_v1g82372</v>
          </cell>
          <cell r="B3144" t="str">
            <v>tyrosine kinase receptor cad96ca-like</v>
          </cell>
          <cell r="C3144">
            <v>1.6408599999999999E-2</v>
          </cell>
          <cell r="D3144">
            <v>555.09699999999998</v>
          </cell>
          <cell r="E3144">
            <v>334.31600000000003</v>
          </cell>
          <cell r="F3144">
            <v>451.22850000000005</v>
          </cell>
          <cell r="G3144">
            <v>445.67449999999997</v>
          </cell>
          <cell r="H3144">
            <v>404.33800000000002</v>
          </cell>
          <cell r="I3144">
            <v>179.70499999999998</v>
          </cell>
          <cell r="J3144">
            <v>455.774</v>
          </cell>
          <cell r="K3144">
            <v>580.53050000000007</v>
          </cell>
        </row>
        <row r="3145">
          <cell r="A3145" t="str">
            <v>NEMVEDRAFT_v1g191823</v>
          </cell>
          <cell r="B3145" t="str">
            <v>60S ribosomal protein L36</v>
          </cell>
          <cell r="C3145">
            <v>1.6455000000000001E-2</v>
          </cell>
          <cell r="D3145">
            <v>42961.8</v>
          </cell>
          <cell r="E3145">
            <v>59004.600000000006</v>
          </cell>
          <cell r="F3145">
            <v>42616.7</v>
          </cell>
          <cell r="G3145">
            <v>46403.05</v>
          </cell>
          <cell r="H3145">
            <v>28143.75</v>
          </cell>
          <cell r="I3145">
            <v>77538.399999999994</v>
          </cell>
          <cell r="J3145">
            <v>27718.15</v>
          </cell>
          <cell r="K3145">
            <v>22505.85</v>
          </cell>
        </row>
        <row r="3146">
          <cell r="A3146" t="str">
            <v>NEMVEDRAFT_v1g170937</v>
          </cell>
          <cell r="B3146" t="str">
            <v>adenylate kinase 7</v>
          </cell>
          <cell r="C3146">
            <v>1.6476999999999999E-2</v>
          </cell>
          <cell r="D3146">
            <v>405.37300000000005</v>
          </cell>
          <cell r="E3146">
            <v>436.3535</v>
          </cell>
          <cell r="F3146">
            <v>636.92849999999999</v>
          </cell>
          <cell r="G3146">
            <v>365.73500000000001</v>
          </cell>
          <cell r="H3146">
            <v>703.08550000000002</v>
          </cell>
          <cell r="I3146">
            <v>1278.4450000000002</v>
          </cell>
          <cell r="J3146">
            <v>814.68000000000006</v>
          </cell>
          <cell r="K3146">
            <v>298.85500000000002</v>
          </cell>
        </row>
        <row r="3147">
          <cell r="A3147" t="str">
            <v>NEMVEDRAFT_v1g63099</v>
          </cell>
          <cell r="B3147" t="str">
            <v>--</v>
          </cell>
          <cell r="C3147">
            <v>1.6476999999999999E-2</v>
          </cell>
          <cell r="D3147">
            <v>1145.5639999999999</v>
          </cell>
          <cell r="E3147">
            <v>1633.3150000000001</v>
          </cell>
          <cell r="F3147">
            <v>1432.05</v>
          </cell>
          <cell r="G3147">
            <v>1338.8735000000001</v>
          </cell>
          <cell r="H3147">
            <v>323.07249999999999</v>
          </cell>
          <cell r="I3147">
            <v>1820.42</v>
          </cell>
          <cell r="J3147">
            <v>778.43100000000004</v>
          </cell>
          <cell r="K3147">
            <v>384.00049999999999</v>
          </cell>
        </row>
        <row r="3148">
          <cell r="A3148" t="str">
            <v>NEMVEDRAFT_v1g240386</v>
          </cell>
          <cell r="B3148" t="str">
            <v>predicted protein</v>
          </cell>
          <cell r="C3148">
            <v>1.6517400000000002E-2</v>
          </cell>
          <cell r="D3148">
            <v>54.836699999999993</v>
          </cell>
          <cell r="E3148">
            <v>41.409849999999999</v>
          </cell>
          <cell r="F3148">
            <v>111.83500000000001</v>
          </cell>
          <cell r="G3148">
            <v>102.73265000000001</v>
          </cell>
          <cell r="H3148">
            <v>60.146650000000001</v>
          </cell>
          <cell r="I3148">
            <v>54.614049999999999</v>
          </cell>
          <cell r="J3148">
            <v>96.187000000000012</v>
          </cell>
          <cell r="K3148">
            <v>64.911300000000011</v>
          </cell>
        </row>
        <row r="3149">
          <cell r="A3149" t="str">
            <v>NEMVEDRAFT_v1g120931</v>
          </cell>
          <cell r="B3149" t="str">
            <v>lysosomal pro-x carboxypeptidase-like</v>
          </cell>
          <cell r="C3149">
            <v>1.6535399999999999E-2</v>
          </cell>
          <cell r="D3149">
            <v>637.63400000000001</v>
          </cell>
          <cell r="E3149">
            <v>387.13149999999996</v>
          </cell>
          <cell r="F3149">
            <v>146.30900000000003</v>
          </cell>
          <cell r="G3149">
            <v>345.13599999999997</v>
          </cell>
          <cell r="H3149">
            <v>405.18850000000003</v>
          </cell>
          <cell r="I3149">
            <v>470.0575</v>
          </cell>
          <cell r="J3149">
            <v>160.203</v>
          </cell>
          <cell r="K3149">
            <v>243.52100000000002</v>
          </cell>
        </row>
        <row r="3150">
          <cell r="A3150" t="str">
            <v>NEMVEDRAFT_v1g198328</v>
          </cell>
          <cell r="B3150" t="str">
            <v>protein cgmp- type ii-like</v>
          </cell>
          <cell r="C3150">
            <v>1.6544799999999998E-2</v>
          </cell>
          <cell r="D3150">
            <v>66.750550000000004</v>
          </cell>
          <cell r="E3150">
            <v>29.4331</v>
          </cell>
          <cell r="F3150">
            <v>21.331849999999999</v>
          </cell>
          <cell r="G3150">
            <v>25.82865</v>
          </cell>
          <cell r="H3150">
            <v>84.111249999999998</v>
          </cell>
          <cell r="I3150">
            <v>16.098500000000001</v>
          </cell>
          <cell r="J3150">
            <v>16.5959</v>
          </cell>
          <cell r="K3150">
            <v>25.498350000000002</v>
          </cell>
        </row>
        <row r="3151">
          <cell r="A3151" t="str">
            <v>NEMVEDRAFT_v1g2028</v>
          </cell>
          <cell r="B3151" t="str">
            <v>low-density lipoprotein receptor-related protein 4</v>
          </cell>
          <cell r="C3151">
            <v>1.6544799999999998E-2</v>
          </cell>
          <cell r="D3151">
            <v>232.33300000000003</v>
          </cell>
          <cell r="E3151">
            <v>293.03149999999999</v>
          </cell>
          <cell r="F3151">
            <v>158.17000000000002</v>
          </cell>
          <cell r="G3151">
            <v>99.313699999999997</v>
          </cell>
          <cell r="H3151">
            <v>192.16</v>
          </cell>
          <cell r="I3151">
            <v>145.79050000000001</v>
          </cell>
          <cell r="J3151">
            <v>129.0455</v>
          </cell>
          <cell r="K3151">
            <v>111.66985</v>
          </cell>
        </row>
        <row r="3152">
          <cell r="A3152" t="str">
            <v>NEMVEDRAFT_v1g168501</v>
          </cell>
          <cell r="B3152" t="str">
            <v>atp-binding cassette sub-family b member mitochondrial</v>
          </cell>
          <cell r="C3152">
            <v>1.6548299999999998E-2</v>
          </cell>
          <cell r="D3152">
            <v>47.215400000000002</v>
          </cell>
          <cell r="E3152">
            <v>14.113775</v>
          </cell>
          <cell r="F3152">
            <v>37.429749999999999</v>
          </cell>
          <cell r="G3152">
            <v>41.649149999999999</v>
          </cell>
          <cell r="H3152">
            <v>45.114649999999997</v>
          </cell>
          <cell r="I3152">
            <v>24.733450000000001</v>
          </cell>
          <cell r="J3152">
            <v>38.174300000000002</v>
          </cell>
          <cell r="K3152">
            <v>54.742600000000003</v>
          </cell>
        </row>
        <row r="3153">
          <cell r="A3153" t="str">
            <v>NEMVEDRAFT_v1g238915</v>
          </cell>
          <cell r="B3153" t="str">
            <v>type 11 methyltransferase</v>
          </cell>
          <cell r="C3153">
            <v>1.65486E-2</v>
          </cell>
          <cell r="D3153">
            <v>996.90049999999997</v>
          </cell>
          <cell r="E3153">
            <v>3630.6000000000004</v>
          </cell>
          <cell r="F3153">
            <v>1948.79</v>
          </cell>
          <cell r="G3153">
            <v>1590.5149999999999</v>
          </cell>
          <cell r="H3153">
            <v>703.83400000000006</v>
          </cell>
          <cell r="I3153">
            <v>1787.5300000000002</v>
          </cell>
          <cell r="J3153">
            <v>3012.8850000000002</v>
          </cell>
          <cell r="K3153">
            <v>4282.22</v>
          </cell>
        </row>
        <row r="3154">
          <cell r="A3154" t="str">
            <v>NEMVEDRAFT_v1g1139</v>
          </cell>
          <cell r="B3154" t="str">
            <v>--</v>
          </cell>
          <cell r="C3154">
            <v>1.6567200000000001E-2</v>
          </cell>
          <cell r="D3154">
            <v>83.351749999999996</v>
          </cell>
          <cell r="E3154">
            <v>152.20650000000001</v>
          </cell>
          <cell r="F3154">
            <v>172.03199999999998</v>
          </cell>
          <cell r="G3154">
            <v>123.333</v>
          </cell>
          <cell r="H3154">
            <v>80.238699999999994</v>
          </cell>
          <cell r="I3154">
            <v>119.19999999999999</v>
          </cell>
          <cell r="J3154">
            <v>187.19150000000002</v>
          </cell>
          <cell r="K3154">
            <v>110.37649999999999</v>
          </cell>
        </row>
        <row r="3155">
          <cell r="A3155" t="str">
            <v>NEMVEDRAFT_v1g136382</v>
          </cell>
          <cell r="B3155" t="str">
            <v>neurogenic locus notch homolog protein 1-like</v>
          </cell>
          <cell r="C3155">
            <v>1.6607199999999999E-2</v>
          </cell>
          <cell r="D3155">
            <v>195.39249999999998</v>
          </cell>
          <cell r="E3155">
            <v>132.20650000000001</v>
          </cell>
          <cell r="F3155">
            <v>70.540549999999996</v>
          </cell>
          <cell r="G3155">
            <v>56.565350000000002</v>
          </cell>
          <cell r="H3155">
            <v>229.94799999999998</v>
          </cell>
          <cell r="I3155">
            <v>133.50200000000001</v>
          </cell>
          <cell r="J3155">
            <v>117.28059999999999</v>
          </cell>
          <cell r="K3155">
            <v>104.5485</v>
          </cell>
        </row>
        <row r="3156">
          <cell r="A3156" t="str">
            <v>NEMVEDRAFT_v1g216997</v>
          </cell>
          <cell r="B3156" t="str">
            <v>protein</v>
          </cell>
          <cell r="C3156">
            <v>1.6607199999999999E-2</v>
          </cell>
          <cell r="D3156">
            <v>26.559049999999999</v>
          </cell>
          <cell r="E3156">
            <v>5.3543200000000004</v>
          </cell>
          <cell r="F3156">
            <v>10.480705</v>
          </cell>
          <cell r="G3156">
            <v>12.526899999999999</v>
          </cell>
          <cell r="H3156">
            <v>28.818300000000001</v>
          </cell>
          <cell r="I3156">
            <v>14.241340000000001</v>
          </cell>
          <cell r="J3156">
            <v>20.93235</v>
          </cell>
          <cell r="K3156">
            <v>13.3194</v>
          </cell>
        </row>
        <row r="3157">
          <cell r="A3157" t="str">
            <v>NEMVEDRAFT_v1g241392</v>
          </cell>
          <cell r="B3157" t="str">
            <v>vesicular inhibitory amino acid transporter</v>
          </cell>
          <cell r="C3157">
            <v>1.6607899999999998E-2</v>
          </cell>
          <cell r="D3157">
            <v>25.787700000000001</v>
          </cell>
          <cell r="E3157">
            <v>13.464055</v>
          </cell>
          <cell r="F3157">
            <v>20.165599999999998</v>
          </cell>
          <cell r="G3157">
            <v>16.401399999999999</v>
          </cell>
          <cell r="H3157">
            <v>36.974249999999998</v>
          </cell>
          <cell r="I3157">
            <v>8.7046349999999997</v>
          </cell>
          <cell r="J3157">
            <v>17.968499999999999</v>
          </cell>
          <cell r="K3157">
            <v>14.559750000000001</v>
          </cell>
        </row>
        <row r="3158">
          <cell r="A3158" t="str">
            <v>NEMVEDRAFT_v1g248021</v>
          </cell>
          <cell r="B3158" t="str">
            <v>creb atf bzip transcription factor-like</v>
          </cell>
          <cell r="C3158">
            <v>1.6611999999999998E-2</v>
          </cell>
          <cell r="D3158">
            <v>1915.67</v>
          </cell>
          <cell r="E3158">
            <v>4101.33</v>
          </cell>
          <cell r="F3158">
            <v>4232.5450000000001</v>
          </cell>
          <cell r="G3158">
            <v>4569.21</v>
          </cell>
          <cell r="H3158">
            <v>2538.91</v>
          </cell>
          <cell r="I3158">
            <v>5051.4549999999999</v>
          </cell>
          <cell r="J3158">
            <v>3775.44</v>
          </cell>
          <cell r="K3158">
            <v>2967.2150000000001</v>
          </cell>
        </row>
        <row r="3159">
          <cell r="A3159" t="str">
            <v>NEMVEDRAFT_v1g179589</v>
          </cell>
          <cell r="B3159" t="str">
            <v>protein yippee-like 2</v>
          </cell>
          <cell r="C3159">
            <v>1.66228E-2</v>
          </cell>
          <cell r="D3159">
            <v>1170.6750000000002</v>
          </cell>
          <cell r="E3159">
            <v>1754.175</v>
          </cell>
          <cell r="F3159">
            <v>1790.2149999999999</v>
          </cell>
          <cell r="G3159">
            <v>1675.4949999999999</v>
          </cell>
          <cell r="H3159">
            <v>874.53050000000007</v>
          </cell>
          <cell r="I3159">
            <v>2483.63</v>
          </cell>
          <cell r="J3159">
            <v>1511.0700000000002</v>
          </cell>
          <cell r="K3159">
            <v>1262.8609999999999</v>
          </cell>
        </row>
        <row r="3160">
          <cell r="A3160" t="str">
            <v>NEMVEDRAFT_v1g242907</v>
          </cell>
          <cell r="B3160" t="str">
            <v>predicted protein</v>
          </cell>
          <cell r="C3160">
            <v>1.66292E-2</v>
          </cell>
          <cell r="D3160">
            <v>62.873350000000002</v>
          </cell>
          <cell r="E3160">
            <v>221.077</v>
          </cell>
          <cell r="F3160">
            <v>185.029</v>
          </cell>
          <cell r="G3160">
            <v>126.3057</v>
          </cell>
          <cell r="H3160">
            <v>92.005549999999999</v>
          </cell>
          <cell r="I3160">
            <v>130.81100000000001</v>
          </cell>
          <cell r="J3160">
            <v>191.62700000000001</v>
          </cell>
          <cell r="K3160">
            <v>177.25150000000002</v>
          </cell>
        </row>
        <row r="3161">
          <cell r="A3161" t="str">
            <v>NEMVEDRAFT_v1g95346</v>
          </cell>
          <cell r="B3161" t="str">
            <v>--</v>
          </cell>
          <cell r="C3161">
            <v>1.6651699999999998E-2</v>
          </cell>
          <cell r="D3161">
            <v>104.1185</v>
          </cell>
          <cell r="E3161">
            <v>54.372950000000003</v>
          </cell>
          <cell r="F3161">
            <v>101.3716</v>
          </cell>
          <cell r="G3161">
            <v>57.534199999999998</v>
          </cell>
          <cell r="H3161">
            <v>164.34399999999999</v>
          </cell>
          <cell r="I3161">
            <v>122.46395</v>
          </cell>
          <cell r="J3161">
            <v>147.99099999999999</v>
          </cell>
          <cell r="K3161">
            <v>68.707149999999999</v>
          </cell>
        </row>
        <row r="3162">
          <cell r="A3162" t="str">
            <v>NEMVEDRAFT_v1g34890</v>
          </cell>
          <cell r="B3162" t="str">
            <v>zinc c2h2 type family protein</v>
          </cell>
          <cell r="C3162">
            <v>1.6667000000000001E-2</v>
          </cell>
          <cell r="D3162">
            <v>10.614604999999999</v>
          </cell>
          <cell r="E3162">
            <v>8.0784649999999996</v>
          </cell>
          <cell r="F3162">
            <v>20.123550000000002</v>
          </cell>
          <cell r="G3162">
            <v>29.057600000000001</v>
          </cell>
          <cell r="H3162">
            <v>14.390650000000001</v>
          </cell>
          <cell r="I3162">
            <v>15.517250000000001</v>
          </cell>
          <cell r="J3162">
            <v>16.859000000000002</v>
          </cell>
          <cell r="K3162">
            <v>33.015149999999998</v>
          </cell>
        </row>
        <row r="3163">
          <cell r="A3163" t="str">
            <v>NEMVEDRAFT_v1g163720</v>
          </cell>
          <cell r="B3163" t="str">
            <v>protein</v>
          </cell>
          <cell r="C3163">
            <v>1.6667000000000001E-2</v>
          </cell>
          <cell r="D3163">
            <v>39.835549999999998</v>
          </cell>
          <cell r="E3163">
            <v>72.040649999999999</v>
          </cell>
          <cell r="F3163">
            <v>50.823599999999999</v>
          </cell>
          <cell r="G3163">
            <v>59.018450000000001</v>
          </cell>
          <cell r="H3163">
            <v>21.393250000000002</v>
          </cell>
          <cell r="I3163">
            <v>67.527199999999993</v>
          </cell>
          <cell r="J3163">
            <v>29.988300000000002</v>
          </cell>
          <cell r="K3163">
            <v>32.245350000000002</v>
          </cell>
        </row>
        <row r="3164">
          <cell r="A3164" t="str">
            <v>NEMVEDRAFT_v1g216404</v>
          </cell>
          <cell r="B3164" t="str">
            <v>coiled-coil domain-containing protein 153</v>
          </cell>
          <cell r="C3164">
            <v>1.6685700000000001E-2</v>
          </cell>
          <cell r="D3164">
            <v>47.501800000000003</v>
          </cell>
          <cell r="E3164">
            <v>67.437799999999996</v>
          </cell>
          <cell r="F3164">
            <v>103.5917</v>
          </cell>
          <cell r="G3164">
            <v>56.306750000000001</v>
          </cell>
          <cell r="H3164">
            <v>44.491699999999994</v>
          </cell>
          <cell r="I3164">
            <v>88.676999999999992</v>
          </cell>
          <cell r="J3164">
            <v>105.61539999999999</v>
          </cell>
          <cell r="K3164">
            <v>71.832949999999997</v>
          </cell>
        </row>
        <row r="3165">
          <cell r="A3165" t="str">
            <v>NEMVEDRAFT_v1g90971</v>
          </cell>
          <cell r="B3165" t="str">
            <v>phage-like protein tail component-like protein</v>
          </cell>
          <cell r="C3165">
            <v>1.6698600000000001E-2</v>
          </cell>
          <cell r="D3165">
            <v>24.134549999999997</v>
          </cell>
          <cell r="E3165">
            <v>4.054875</v>
          </cell>
          <cell r="F3165">
            <v>6.96922</v>
          </cell>
          <cell r="G3165">
            <v>5.9406400000000001</v>
          </cell>
          <cell r="H3165">
            <v>11.42123</v>
          </cell>
          <cell r="I3165">
            <v>1.8571900000000001</v>
          </cell>
          <cell r="J3165">
            <v>2.6019000000000001</v>
          </cell>
          <cell r="K3165">
            <v>7.8376750000000008</v>
          </cell>
        </row>
        <row r="3166">
          <cell r="A3166" t="str">
            <v>NEMVEDRAFT_v1g172038</v>
          </cell>
          <cell r="B3166" t="str">
            <v>hypoxia up-regulated protein 1</v>
          </cell>
          <cell r="C3166">
            <v>1.6702700000000001E-2</v>
          </cell>
          <cell r="D3166">
            <v>170.249</v>
          </cell>
          <cell r="E3166">
            <v>500.78499999999997</v>
          </cell>
          <cell r="F3166">
            <v>349.72199999999998</v>
          </cell>
          <cell r="G3166">
            <v>285.15300000000002</v>
          </cell>
          <cell r="H3166">
            <v>213.196</v>
          </cell>
          <cell r="I3166">
            <v>309.03399999999999</v>
          </cell>
          <cell r="J3166">
            <v>348.05700000000002</v>
          </cell>
          <cell r="K3166">
            <v>387.01549999999997</v>
          </cell>
        </row>
        <row r="3167">
          <cell r="A3167" t="str">
            <v>NEMVEDRAFT_v1g241466</v>
          </cell>
          <cell r="B3167" t="str">
            <v>Hedgehog protein</v>
          </cell>
          <cell r="C3167">
            <v>1.6724599999999999E-2</v>
          </cell>
          <cell r="D3167">
            <v>61.508699999999997</v>
          </cell>
          <cell r="E3167">
            <v>42.059550000000002</v>
          </cell>
          <cell r="F3167">
            <v>87.637499999999989</v>
          </cell>
          <cell r="G3167">
            <v>124.5585</v>
          </cell>
          <cell r="H3167">
            <v>120.05005</v>
          </cell>
          <cell r="I3167">
            <v>58.372050000000002</v>
          </cell>
          <cell r="J3167">
            <v>99.997649999999993</v>
          </cell>
          <cell r="K3167">
            <v>130.9915</v>
          </cell>
        </row>
        <row r="3168">
          <cell r="A3168" t="str">
            <v>NEMVEDRAFT_v1g238350</v>
          </cell>
          <cell r="B3168" t="str">
            <v>protein phosphatase 1 regulatory subunit 27</v>
          </cell>
          <cell r="C3168">
            <v>1.67753E-2</v>
          </cell>
          <cell r="D3168">
            <v>264.173</v>
          </cell>
          <cell r="E3168">
            <v>425.51949999999999</v>
          </cell>
          <cell r="F3168">
            <v>566.524</v>
          </cell>
          <cell r="G3168">
            <v>604.38699999999994</v>
          </cell>
          <cell r="H3168">
            <v>244.678</v>
          </cell>
          <cell r="I3168">
            <v>601.92849999999999</v>
          </cell>
          <cell r="J3168">
            <v>432.22750000000002</v>
          </cell>
          <cell r="K3168">
            <v>489.66849999999999</v>
          </cell>
        </row>
        <row r="3169">
          <cell r="A3169" t="str">
            <v>NEMVEDRAFT_v1g138209</v>
          </cell>
          <cell r="B3169" t="str">
            <v>actin-related protein 6</v>
          </cell>
          <cell r="C3169">
            <v>1.6781600000000001E-2</v>
          </cell>
          <cell r="D3169">
            <v>20.678850000000001</v>
          </cell>
          <cell r="E3169">
            <v>27.0456</v>
          </cell>
          <cell r="F3169">
            <v>47.365899999999996</v>
          </cell>
          <cell r="G3169">
            <v>58.0505</v>
          </cell>
          <cell r="H3169">
            <v>22.272100000000002</v>
          </cell>
          <cell r="I3169">
            <v>27.9711</v>
          </cell>
          <cell r="J3169">
            <v>32.975700000000003</v>
          </cell>
          <cell r="K3169">
            <v>48.815249999999999</v>
          </cell>
        </row>
        <row r="3170">
          <cell r="A3170" t="str">
            <v>NEMVEDRAFT_v1g242934</v>
          </cell>
          <cell r="B3170" t="str">
            <v>predicted protein</v>
          </cell>
          <cell r="C3170">
            <v>1.6800699999999998E-2</v>
          </cell>
          <cell r="D3170">
            <v>1649.35</v>
          </cell>
          <cell r="E3170">
            <v>583.91750000000002</v>
          </cell>
          <cell r="F3170">
            <v>505.79450000000003</v>
          </cell>
          <cell r="G3170">
            <v>306.96749999999997</v>
          </cell>
          <cell r="H3170">
            <v>782.22400000000005</v>
          </cell>
          <cell r="I3170">
            <v>252.82150000000001</v>
          </cell>
          <cell r="J3170">
            <v>63.325999999999993</v>
          </cell>
          <cell r="K3170">
            <v>182.44800000000001</v>
          </cell>
        </row>
        <row r="3171">
          <cell r="A3171" t="str">
            <v>NEMVEDRAFT_v1g90070</v>
          </cell>
          <cell r="B3171" t="str">
            <v>crumbs homolog 1 isoform 1</v>
          </cell>
          <cell r="C3171">
            <v>1.6813499999999999E-2</v>
          </cell>
          <cell r="D3171">
            <v>25.061350000000001</v>
          </cell>
          <cell r="E3171">
            <v>10.646000000000001</v>
          </cell>
          <cell r="F3171">
            <v>3.6131500000000001</v>
          </cell>
          <cell r="G3171">
            <v>2.260065</v>
          </cell>
          <cell r="H3171">
            <v>21.578205000000001</v>
          </cell>
          <cell r="I3171">
            <v>5.5628449999999994</v>
          </cell>
          <cell r="J3171">
            <v>8.9177900000000001</v>
          </cell>
          <cell r="K3171">
            <v>6.1268600000000006</v>
          </cell>
        </row>
        <row r="3172">
          <cell r="A3172" t="str">
            <v>NEMVEDRAFT_v1g241400</v>
          </cell>
          <cell r="B3172" t="str">
            <v>rna-binding protein 33</v>
          </cell>
          <cell r="C3172">
            <v>1.6837999999999999E-2</v>
          </cell>
          <cell r="D3172">
            <v>43.956099999999999</v>
          </cell>
          <cell r="E3172">
            <v>29.401800000000001</v>
          </cell>
          <cell r="F3172">
            <v>63.325949999999992</v>
          </cell>
          <cell r="G3172">
            <v>76.130099999999999</v>
          </cell>
          <cell r="H3172">
            <v>45.555500000000002</v>
          </cell>
          <cell r="I3172">
            <v>32.865499999999997</v>
          </cell>
          <cell r="J3172">
            <v>48.712150000000001</v>
          </cell>
          <cell r="K3172">
            <v>75.28295</v>
          </cell>
        </row>
        <row r="3173">
          <cell r="A3173" t="str">
            <v>NEMVEDRAFT_v1g197434</v>
          </cell>
          <cell r="B3173" t="str">
            <v>zinc finger protein 830-like</v>
          </cell>
          <cell r="C3173">
            <v>1.6853E-2</v>
          </cell>
          <cell r="D3173">
            <v>29.222900000000003</v>
          </cell>
          <cell r="E3173">
            <v>50.411999999999999</v>
          </cell>
          <cell r="F3173">
            <v>65.072900000000004</v>
          </cell>
          <cell r="G3173">
            <v>54.499250000000004</v>
          </cell>
          <cell r="H3173">
            <v>22.842449999999999</v>
          </cell>
          <cell r="I3173">
            <v>57.799450000000007</v>
          </cell>
          <cell r="J3173">
            <v>52.553849999999997</v>
          </cell>
          <cell r="K3173">
            <v>56.628050000000002</v>
          </cell>
        </row>
        <row r="3174">
          <cell r="A3174" t="str">
            <v>NEMVEDRAFT_v1g200090</v>
          </cell>
          <cell r="B3174" t="str">
            <v>protein qn1 homolog</v>
          </cell>
          <cell r="C3174">
            <v>1.69202E-2</v>
          </cell>
          <cell r="D3174">
            <v>168.09449999999998</v>
          </cell>
          <cell r="E3174">
            <v>294.22949999999997</v>
          </cell>
          <cell r="F3174">
            <v>479.02700000000004</v>
          </cell>
          <cell r="G3174">
            <v>452.01299999999998</v>
          </cell>
          <cell r="H3174">
            <v>221.62899999999999</v>
          </cell>
          <cell r="I3174">
            <v>293.34249999999997</v>
          </cell>
          <cell r="J3174">
            <v>491.14300000000003</v>
          </cell>
          <cell r="K3174">
            <v>400.24549999999999</v>
          </cell>
        </row>
        <row r="3175">
          <cell r="A3175" t="str">
            <v>NEMVEDRAFT_v1g86616</v>
          </cell>
          <cell r="B3175" t="str">
            <v>probable rna-binding protein 19</v>
          </cell>
          <cell r="C3175">
            <v>1.6938999999999999E-2</v>
          </cell>
          <cell r="D3175">
            <v>193.04349999999999</v>
          </cell>
          <cell r="E3175">
            <v>231.12</v>
          </cell>
          <cell r="F3175">
            <v>499.59350000000001</v>
          </cell>
          <cell r="G3175">
            <v>303.29449999999997</v>
          </cell>
          <cell r="H3175">
            <v>213.78449999999998</v>
          </cell>
          <cell r="I3175">
            <v>242.87849999999997</v>
          </cell>
          <cell r="J3175">
            <v>336.13300000000004</v>
          </cell>
          <cell r="K3175">
            <v>227.2</v>
          </cell>
        </row>
        <row r="3176">
          <cell r="A3176" t="str">
            <v>NEMVEDRAFT_v1g222274</v>
          </cell>
          <cell r="B3176" t="str">
            <v>ring finger</v>
          </cell>
          <cell r="C3176">
            <v>1.6955499999999998E-2</v>
          </cell>
          <cell r="D3176">
            <v>51.244</v>
          </cell>
          <cell r="E3176">
            <v>12.6578</v>
          </cell>
          <cell r="F3176">
            <v>16.85745</v>
          </cell>
          <cell r="G3176">
            <v>41.002600000000001</v>
          </cell>
          <cell r="H3176">
            <v>22.0716</v>
          </cell>
          <cell r="I3176">
            <v>22.32985</v>
          </cell>
          <cell r="J3176">
            <v>11.14988</v>
          </cell>
          <cell r="K3176">
            <v>18.081200000000003</v>
          </cell>
        </row>
        <row r="3177">
          <cell r="A3177" t="str">
            <v>NEMVEDRAFT_v1g87444</v>
          </cell>
          <cell r="B3177" t="str">
            <v>neuroligin- x-linked isoform 1</v>
          </cell>
          <cell r="C3177">
            <v>1.6974300000000001E-2</v>
          </cell>
          <cell r="D3177">
            <v>64.653450000000007</v>
          </cell>
          <cell r="E3177">
            <v>80.463499999999996</v>
          </cell>
          <cell r="F3177">
            <v>51.236199999999997</v>
          </cell>
          <cell r="G3177">
            <v>37.903850000000006</v>
          </cell>
          <cell r="H3177">
            <v>54.482250000000001</v>
          </cell>
          <cell r="I3177">
            <v>107.7428</v>
          </cell>
          <cell r="J3177">
            <v>45.4773</v>
          </cell>
          <cell r="K3177">
            <v>47.475149999999999</v>
          </cell>
        </row>
        <row r="3178">
          <cell r="A3178" t="str">
            <v>NEMVEDRAFT_v1g208025</v>
          </cell>
          <cell r="B3178" t="str">
            <v>glycoside hydrolase 15-like protein</v>
          </cell>
          <cell r="C3178">
            <v>1.6976000000000002E-2</v>
          </cell>
          <cell r="D3178">
            <v>57.036200000000001</v>
          </cell>
          <cell r="E3178">
            <v>35.249250000000004</v>
          </cell>
          <cell r="F3178">
            <v>22.678000000000001</v>
          </cell>
          <cell r="G3178">
            <v>34.610349999999997</v>
          </cell>
          <cell r="H3178">
            <v>60.33155</v>
          </cell>
          <cell r="I3178">
            <v>28.596</v>
          </cell>
          <cell r="J3178">
            <v>26.521699999999999</v>
          </cell>
          <cell r="K3178">
            <v>40.678250000000006</v>
          </cell>
        </row>
        <row r="3179">
          <cell r="A3179" t="str">
            <v>NEMVEDRAFT_v1g237400</v>
          </cell>
          <cell r="B3179" t="str">
            <v>chromosome 20 open reading frame 85</v>
          </cell>
          <cell r="C3179">
            <v>1.70861E-2</v>
          </cell>
          <cell r="D3179">
            <v>273.00099999999998</v>
          </cell>
          <cell r="E3179">
            <v>285.23450000000003</v>
          </cell>
          <cell r="F3179">
            <v>316.62</v>
          </cell>
          <cell r="G3179">
            <v>222.70949999999999</v>
          </cell>
          <cell r="H3179">
            <v>227.268</v>
          </cell>
          <cell r="I3179">
            <v>764.32050000000004</v>
          </cell>
          <cell r="J3179">
            <v>527.68100000000004</v>
          </cell>
          <cell r="K3179">
            <v>317.339</v>
          </cell>
        </row>
        <row r="3180">
          <cell r="A3180" t="str">
            <v>NEMVEDRAFT_v1g178677</v>
          </cell>
          <cell r="B3180" t="str">
            <v>5-hydroxytryptamine receptor 7-like</v>
          </cell>
          <cell r="C3180">
            <v>1.7107799999999999E-2</v>
          </cell>
          <cell r="D3180">
            <v>27.614800000000002</v>
          </cell>
          <cell r="E3180">
            <v>10.677344999999999</v>
          </cell>
          <cell r="F3180">
            <v>14.6501</v>
          </cell>
          <cell r="G3180">
            <v>18.208949999999998</v>
          </cell>
          <cell r="H3180">
            <v>31.238799999999998</v>
          </cell>
          <cell r="I3180">
            <v>11.160540000000001</v>
          </cell>
          <cell r="J3180">
            <v>10.415434999999999</v>
          </cell>
          <cell r="K3180">
            <v>18.72635</v>
          </cell>
        </row>
        <row r="3181">
          <cell r="A3181" t="str">
            <v>NEMVEDRAFT_v1g232209</v>
          </cell>
          <cell r="B3181" t="str">
            <v>protein</v>
          </cell>
          <cell r="C3181">
            <v>1.72023E-2</v>
          </cell>
          <cell r="D3181">
            <v>42.544449999999998</v>
          </cell>
          <cell r="E3181">
            <v>53.042199999999994</v>
          </cell>
          <cell r="F3181">
            <v>66.066149999999993</v>
          </cell>
          <cell r="G3181">
            <v>61.665550000000003</v>
          </cell>
          <cell r="H3181">
            <v>32.722050000000003</v>
          </cell>
          <cell r="I3181">
            <v>118.61000000000001</v>
          </cell>
          <cell r="J3181">
            <v>41.508049999999997</v>
          </cell>
          <cell r="K3181">
            <v>36.112549999999999</v>
          </cell>
        </row>
        <row r="3182">
          <cell r="A3182" t="str">
            <v>NEMVEDRAFT_v1g248196</v>
          </cell>
          <cell r="B3182" t="str">
            <v>importin-11 isoform 1</v>
          </cell>
          <cell r="C3182">
            <v>1.7231400000000001E-2</v>
          </cell>
          <cell r="D3182">
            <v>461.43299999999999</v>
          </cell>
          <cell r="E3182">
            <v>781.60500000000002</v>
          </cell>
          <cell r="F3182">
            <v>1159.69</v>
          </cell>
          <cell r="G3182">
            <v>725.79300000000001</v>
          </cell>
          <cell r="H3182">
            <v>453.32600000000002</v>
          </cell>
          <cell r="I3182">
            <v>610.02300000000002</v>
          </cell>
          <cell r="J3182">
            <v>794.95900000000006</v>
          </cell>
          <cell r="K3182">
            <v>535.56799999999998</v>
          </cell>
        </row>
        <row r="3183">
          <cell r="A3183" t="str">
            <v>NEMVEDRAFT_v1g209082</v>
          </cell>
          <cell r="B3183" t="str">
            <v>replication factor c subunit 2</v>
          </cell>
          <cell r="C3183">
            <v>1.7233600000000002E-2</v>
          </cell>
          <cell r="D3183">
            <v>18.696300000000001</v>
          </cell>
          <cell r="E3183">
            <v>17.23715</v>
          </cell>
          <cell r="F3183">
            <v>31.55545</v>
          </cell>
          <cell r="G3183">
            <v>53.85275</v>
          </cell>
          <cell r="H3183">
            <v>28.029</v>
          </cell>
          <cell r="I3183">
            <v>26.738799999999998</v>
          </cell>
          <cell r="J3183">
            <v>41.403950000000002</v>
          </cell>
          <cell r="K3183">
            <v>46.209899999999998</v>
          </cell>
        </row>
        <row r="3184">
          <cell r="A3184" t="str">
            <v>NEMVEDRAFT_v1g215948</v>
          </cell>
          <cell r="B3184" t="str">
            <v>Malate dehydrogenase</v>
          </cell>
          <cell r="C3184">
            <v>1.7236100000000001E-2</v>
          </cell>
          <cell r="D3184">
            <v>1218.6550000000002</v>
          </cell>
          <cell r="E3184">
            <v>757.93599999999992</v>
          </cell>
          <cell r="F3184">
            <v>426.15949999999998</v>
          </cell>
          <cell r="G3184">
            <v>498.81399999999996</v>
          </cell>
          <cell r="H3184">
            <v>851.86950000000002</v>
          </cell>
          <cell r="I3184">
            <v>1036.6485</v>
          </cell>
          <cell r="J3184">
            <v>403.15699999999998</v>
          </cell>
          <cell r="K3184">
            <v>392.0625</v>
          </cell>
        </row>
        <row r="3185">
          <cell r="A3185" t="str">
            <v>NEMVEDRAFT_v1g207300</v>
          </cell>
          <cell r="B3185" t="str">
            <v>n-acetyl-beta-glucosaminyl-glycoprotein 4-beta-n-acetylgalactosaminyltransferase 1-like</v>
          </cell>
          <cell r="C3185">
            <v>1.7242400000000001E-2</v>
          </cell>
          <cell r="D3185">
            <v>289.23</v>
          </cell>
          <cell r="E3185">
            <v>340.71949999999998</v>
          </cell>
          <cell r="F3185">
            <v>216.48500000000001</v>
          </cell>
          <cell r="G3185">
            <v>194.29750000000001</v>
          </cell>
          <cell r="H3185">
            <v>285.63299999999998</v>
          </cell>
          <cell r="I3185">
            <v>422.07249999999999</v>
          </cell>
          <cell r="J3185">
            <v>227.54500000000002</v>
          </cell>
          <cell r="K3185">
            <v>177.94299999999998</v>
          </cell>
        </row>
        <row r="3186">
          <cell r="A3186" t="str">
            <v>NEMVEDRAFT_v1g227431</v>
          </cell>
          <cell r="B3186" t="str">
            <v>transmembrane protein 56</v>
          </cell>
          <cell r="C3186">
            <v>1.7252699999999999E-2</v>
          </cell>
          <cell r="D3186">
            <v>259.7</v>
          </cell>
          <cell r="E3186">
            <v>201.74199999999999</v>
          </cell>
          <cell r="F3186">
            <v>121.30345</v>
          </cell>
          <cell r="G3186">
            <v>161.10750000000002</v>
          </cell>
          <cell r="H3186">
            <v>272.96300000000002</v>
          </cell>
          <cell r="I3186">
            <v>227.24799999999999</v>
          </cell>
          <cell r="J3186">
            <v>146.34199999999998</v>
          </cell>
          <cell r="K3186">
            <v>143.1455</v>
          </cell>
        </row>
        <row r="3187">
          <cell r="A3187" t="str">
            <v>NEMVEDRAFT_v1g216426</v>
          </cell>
          <cell r="B3187" t="str">
            <v>protein</v>
          </cell>
          <cell r="C3187">
            <v>1.7254700000000001E-2</v>
          </cell>
          <cell r="D3187">
            <v>45.167349999999999</v>
          </cell>
          <cell r="E3187">
            <v>13.370100000000001</v>
          </cell>
          <cell r="F3187">
            <v>21.51765</v>
          </cell>
          <cell r="G3187">
            <v>17.627949999999998</v>
          </cell>
          <cell r="H3187">
            <v>39.101749999999996</v>
          </cell>
          <cell r="I3187">
            <v>17.999300000000002</v>
          </cell>
          <cell r="J3187">
            <v>36.423999999999999</v>
          </cell>
          <cell r="K3187">
            <v>36.411900000000003</v>
          </cell>
        </row>
        <row r="3188">
          <cell r="A3188" t="str">
            <v>NEMVEDRAFT_v1g117241</v>
          </cell>
          <cell r="B3188" t="str">
            <v>--</v>
          </cell>
          <cell r="C3188">
            <v>1.7279099999999999E-2</v>
          </cell>
          <cell r="D3188">
            <v>871.43849999999998</v>
          </cell>
          <cell r="E3188">
            <v>642.65899999999999</v>
          </cell>
          <cell r="F3188">
            <v>360.733</v>
          </cell>
          <cell r="G3188">
            <v>511.53399999999999</v>
          </cell>
          <cell r="H3188">
            <v>561.66399999999999</v>
          </cell>
          <cell r="I3188">
            <v>596.51099999999997</v>
          </cell>
          <cell r="J3188">
            <v>345.5265</v>
          </cell>
          <cell r="K3188">
            <v>405.87799999999999</v>
          </cell>
        </row>
        <row r="3189">
          <cell r="A3189" t="str">
            <v>NEMVEDRAFT_v1g90329</v>
          </cell>
          <cell r="B3189" t="str">
            <v>coiled-coil domain-containing protein 93</v>
          </cell>
          <cell r="C3189">
            <v>1.7299499999999999E-2</v>
          </cell>
          <cell r="D3189">
            <v>381.05600000000004</v>
          </cell>
          <cell r="E3189">
            <v>217.06900000000002</v>
          </cell>
          <cell r="F3189">
            <v>166.81049999999999</v>
          </cell>
          <cell r="G3189">
            <v>213.08799999999999</v>
          </cell>
          <cell r="H3189">
            <v>305.83299999999997</v>
          </cell>
          <cell r="I3189">
            <v>165.56</v>
          </cell>
          <cell r="J3189">
            <v>180.7165</v>
          </cell>
          <cell r="K3189">
            <v>204.55349999999999</v>
          </cell>
        </row>
        <row r="3190">
          <cell r="A3190" t="str">
            <v>NEMVEDRAFT_v1g244660</v>
          </cell>
          <cell r="B3190" t="str">
            <v>dna polymerase delta subunit 2</v>
          </cell>
          <cell r="C3190">
            <v>1.7343500000000001E-2</v>
          </cell>
          <cell r="D3190">
            <v>57.036200000000001</v>
          </cell>
          <cell r="E3190">
            <v>23.209850000000003</v>
          </cell>
          <cell r="F3190">
            <v>25.088699999999999</v>
          </cell>
          <cell r="G3190">
            <v>40.809550000000002</v>
          </cell>
          <cell r="H3190">
            <v>62.089299999999994</v>
          </cell>
          <cell r="I3190">
            <v>26.71265</v>
          </cell>
          <cell r="J3190">
            <v>39.78125</v>
          </cell>
          <cell r="K3190">
            <v>42.093249999999998</v>
          </cell>
        </row>
        <row r="3191">
          <cell r="A3191" t="str">
            <v>NEMVEDRAFT_v1g96973</v>
          </cell>
          <cell r="B3191" t="str">
            <v>armadillo repeat-containing protein 4</v>
          </cell>
          <cell r="C3191">
            <v>1.73577E-2</v>
          </cell>
          <cell r="D3191">
            <v>208.6815</v>
          </cell>
          <cell r="E3191">
            <v>213.22550000000001</v>
          </cell>
          <cell r="F3191">
            <v>407.63300000000004</v>
          </cell>
          <cell r="G3191">
            <v>193.71700000000001</v>
          </cell>
          <cell r="H3191">
            <v>567.63099999999997</v>
          </cell>
          <cell r="I3191">
            <v>503.23899999999998</v>
          </cell>
          <cell r="J3191">
            <v>427.03049999999996</v>
          </cell>
          <cell r="K3191">
            <v>162.26400000000001</v>
          </cell>
        </row>
        <row r="3192">
          <cell r="A3192" t="str">
            <v>NEMVEDRAFT_v1g97863</v>
          </cell>
          <cell r="B3192" t="str">
            <v>flagellar outer dynein arm heavy chain beta</v>
          </cell>
          <cell r="C3192">
            <v>1.74021E-2</v>
          </cell>
          <cell r="D3192">
            <v>10.129729999999999</v>
          </cell>
          <cell r="E3192">
            <v>17.299750000000003</v>
          </cell>
          <cell r="F3192">
            <v>32.23095</v>
          </cell>
          <cell r="G3192">
            <v>22.406700000000001</v>
          </cell>
          <cell r="H3192">
            <v>3.9962149999999999</v>
          </cell>
          <cell r="I3192">
            <v>9.9020700000000001</v>
          </cell>
          <cell r="J3192">
            <v>21.565350000000002</v>
          </cell>
          <cell r="K3192">
            <v>20.266045000000002</v>
          </cell>
        </row>
        <row r="3193">
          <cell r="A3193" t="str">
            <v>NEMVEDRAFT_v1g239847</v>
          </cell>
          <cell r="B3193" t="str">
            <v>glutamate ionotropic kainate 2 isoform 3</v>
          </cell>
          <cell r="C3193">
            <v>1.7461600000000001E-2</v>
          </cell>
          <cell r="D3193">
            <v>124.3105</v>
          </cell>
          <cell r="E3193">
            <v>70.185450000000003</v>
          </cell>
          <cell r="F3193">
            <v>54.550150000000002</v>
          </cell>
          <cell r="G3193">
            <v>108.86930000000001</v>
          </cell>
          <cell r="H3193">
            <v>107.48419999999999</v>
          </cell>
          <cell r="I3193">
            <v>71.215450000000004</v>
          </cell>
          <cell r="J3193">
            <v>49.944049999999997</v>
          </cell>
          <cell r="K3193">
            <v>75.179749999999999</v>
          </cell>
        </row>
        <row r="3194">
          <cell r="A3194" t="str">
            <v>NEMVEDRAFT_v1g236308</v>
          </cell>
          <cell r="B3194" t="str">
            <v>Protein CLP1 homolog</v>
          </cell>
          <cell r="C3194">
            <v>1.7479000000000001E-2</v>
          </cell>
          <cell r="D3194">
            <v>171.15350000000001</v>
          </cell>
          <cell r="E3194">
            <v>268.19299999999998</v>
          </cell>
          <cell r="F3194">
            <v>424.166</v>
          </cell>
          <cell r="G3194">
            <v>433.40600000000001</v>
          </cell>
          <cell r="H3194">
            <v>205.3485</v>
          </cell>
          <cell r="I3194">
            <v>290.66250000000002</v>
          </cell>
          <cell r="J3194">
            <v>346.66800000000001</v>
          </cell>
          <cell r="K3194">
            <v>296.08199999999999</v>
          </cell>
        </row>
        <row r="3195">
          <cell r="A3195" t="str">
            <v>NEMVEDRAFT_v1g17491</v>
          </cell>
          <cell r="B3195" t="str">
            <v>protein</v>
          </cell>
          <cell r="C3195">
            <v>1.7501300000000001E-2</v>
          </cell>
          <cell r="D3195">
            <v>0.87441600000000008</v>
          </cell>
          <cell r="E3195">
            <v>1</v>
          </cell>
          <cell r="F3195">
            <v>4.3189599999999997</v>
          </cell>
          <cell r="G3195">
            <v>1</v>
          </cell>
          <cell r="H3195">
            <v>3.3548349999999996</v>
          </cell>
          <cell r="I3195">
            <v>1.1248749999999998</v>
          </cell>
          <cell r="J3195">
            <v>2.2320700000000002</v>
          </cell>
          <cell r="K3195">
            <v>1</v>
          </cell>
        </row>
        <row r="3196">
          <cell r="A3196" t="str">
            <v>NEMVEDRAFT_v1g240209</v>
          </cell>
          <cell r="B3196" t="str">
            <v>deleted in lung and esophageal cancer protein 1</v>
          </cell>
          <cell r="C3196">
            <v>1.7501300000000001E-2</v>
          </cell>
          <cell r="D3196">
            <v>197.80450000000002</v>
          </cell>
          <cell r="E3196">
            <v>284.17849999999999</v>
          </cell>
          <cell r="F3196">
            <v>433.84450000000004</v>
          </cell>
          <cell r="G3196">
            <v>232.20299999999997</v>
          </cell>
          <cell r="H3196">
            <v>333.85900000000004</v>
          </cell>
          <cell r="I3196">
            <v>579.74700000000007</v>
          </cell>
          <cell r="J3196">
            <v>395.05950000000001</v>
          </cell>
          <cell r="K3196">
            <v>198.95750000000001</v>
          </cell>
        </row>
        <row r="3197">
          <cell r="A3197" t="str">
            <v>NEMVEDRAFT_v1g210079</v>
          </cell>
          <cell r="B3197" t="str">
            <v>sequestosome 1</v>
          </cell>
          <cell r="C3197">
            <v>1.7514600000000002E-2</v>
          </cell>
          <cell r="D3197">
            <v>11.80336</v>
          </cell>
          <cell r="E3197">
            <v>2.6615000000000002</v>
          </cell>
          <cell r="F3197">
            <v>1.002475</v>
          </cell>
          <cell r="G3197">
            <v>5.8759899999999998</v>
          </cell>
          <cell r="H3197">
            <v>6.0313099999999995</v>
          </cell>
          <cell r="I3197">
            <v>1.116155</v>
          </cell>
          <cell r="J3197">
            <v>3.8416449999999998</v>
          </cell>
          <cell r="K3197">
            <v>4.3162399999999996</v>
          </cell>
        </row>
        <row r="3198">
          <cell r="A3198" t="str">
            <v>NEMVEDRAFT_v1g210379</v>
          </cell>
          <cell r="B3198" t="str">
            <v>protein</v>
          </cell>
          <cell r="C3198">
            <v>1.7557400000000001E-2</v>
          </cell>
          <cell r="D3198">
            <v>113.76730000000001</v>
          </cell>
          <cell r="E3198">
            <v>65.426000000000002</v>
          </cell>
          <cell r="F3198">
            <v>49.985849999999999</v>
          </cell>
          <cell r="G3198">
            <v>48.88185</v>
          </cell>
          <cell r="H3198">
            <v>103.07820000000001</v>
          </cell>
          <cell r="I3198">
            <v>40.250699999999995</v>
          </cell>
          <cell r="J3198">
            <v>61.724249999999998</v>
          </cell>
          <cell r="K3198">
            <v>88.973150000000004</v>
          </cell>
        </row>
        <row r="3199">
          <cell r="A3199" t="str">
            <v>NEMVEDRAFT_v1g50036</v>
          </cell>
          <cell r="B3199" t="str">
            <v>aldehyde oxidase</v>
          </cell>
          <cell r="C3199">
            <v>1.7577800000000001E-2</v>
          </cell>
          <cell r="D3199">
            <v>375.25200000000001</v>
          </cell>
          <cell r="E3199">
            <v>210.251</v>
          </cell>
          <cell r="F3199">
            <v>176.18199999999999</v>
          </cell>
          <cell r="G3199">
            <v>179.31900000000002</v>
          </cell>
          <cell r="H3199">
            <v>360.02250000000004</v>
          </cell>
          <cell r="I3199">
            <v>224.2345</v>
          </cell>
          <cell r="J3199">
            <v>203.74299999999999</v>
          </cell>
          <cell r="K3199">
            <v>240.42700000000002</v>
          </cell>
        </row>
        <row r="3200">
          <cell r="A3200" t="str">
            <v>NEMVEDRAFT_v1g142908</v>
          </cell>
          <cell r="B3200" t="str">
            <v>protein</v>
          </cell>
          <cell r="C3200">
            <v>1.75844E-2</v>
          </cell>
          <cell r="D3200">
            <v>75.507750000000001</v>
          </cell>
          <cell r="E3200">
            <v>136.39449999999999</v>
          </cell>
          <cell r="F3200">
            <v>108.38900000000001</v>
          </cell>
          <cell r="G3200">
            <v>102.7317</v>
          </cell>
          <cell r="H3200">
            <v>22.457049999999999</v>
          </cell>
          <cell r="I3200">
            <v>130.55205000000001</v>
          </cell>
          <cell r="J3200">
            <v>70.852850000000004</v>
          </cell>
          <cell r="K3200">
            <v>33.856400000000001</v>
          </cell>
        </row>
        <row r="3201">
          <cell r="A3201" t="str">
            <v>NEMVEDRAFT_v1g105681</v>
          </cell>
          <cell r="B3201" t="str">
            <v>upf0686 protein c11orf1 homolog</v>
          </cell>
          <cell r="C3201">
            <v>1.76095E-2</v>
          </cell>
          <cell r="D3201">
            <v>32.062750000000001</v>
          </cell>
          <cell r="E3201">
            <v>52.329899999999995</v>
          </cell>
          <cell r="F3201">
            <v>73.382400000000004</v>
          </cell>
          <cell r="G3201">
            <v>32.350300000000004</v>
          </cell>
          <cell r="H3201">
            <v>57.103250000000003</v>
          </cell>
          <cell r="I3201">
            <v>154.87899999999999</v>
          </cell>
          <cell r="J3201">
            <v>91.199399999999997</v>
          </cell>
          <cell r="K3201">
            <v>32.690849999999998</v>
          </cell>
        </row>
        <row r="3202">
          <cell r="A3202" t="str">
            <v>NEMVEDRAFT_v1g4713</v>
          </cell>
          <cell r="B3202" t="str">
            <v>--</v>
          </cell>
          <cell r="C3202">
            <v>1.7624899999999999E-2</v>
          </cell>
          <cell r="D3202">
            <v>26.1601</v>
          </cell>
          <cell r="E3202">
            <v>36.799199999999999</v>
          </cell>
          <cell r="F3202">
            <v>29.814350000000001</v>
          </cell>
          <cell r="G3202">
            <v>30.025549999999999</v>
          </cell>
          <cell r="H3202">
            <v>10.046005000000001</v>
          </cell>
          <cell r="I3202">
            <v>43.41865</v>
          </cell>
          <cell r="J3202">
            <v>19.578050000000001</v>
          </cell>
          <cell r="K3202">
            <v>8.5077549999999995</v>
          </cell>
        </row>
        <row r="3203">
          <cell r="A3203" t="str">
            <v>NEMVEDRAFT_v1g10011</v>
          </cell>
          <cell r="B3203" t="str">
            <v>Ubiquitin carboxyl-terminal hydrolase (Fragment)</v>
          </cell>
          <cell r="C3203">
            <v>1.7742399999999998E-2</v>
          </cell>
          <cell r="D3203">
            <v>274.4375</v>
          </cell>
          <cell r="E3203">
            <v>536.55949999999996</v>
          </cell>
          <cell r="F3203">
            <v>694.96599999999989</v>
          </cell>
          <cell r="G3203">
            <v>515.48400000000004</v>
          </cell>
          <cell r="H3203">
            <v>308.85500000000002</v>
          </cell>
          <cell r="I3203">
            <v>575.00099999999998</v>
          </cell>
          <cell r="J3203">
            <v>495.60400000000004</v>
          </cell>
          <cell r="K3203">
            <v>465.15650000000005</v>
          </cell>
        </row>
        <row r="3204">
          <cell r="A3204" t="str">
            <v>NEMVEDRAFT_v1g222305</v>
          </cell>
          <cell r="B3204" t="str">
            <v>brevican core</v>
          </cell>
          <cell r="C3204">
            <v>1.7780500000000001E-2</v>
          </cell>
          <cell r="D3204">
            <v>12.067260000000001</v>
          </cell>
          <cell r="E3204">
            <v>2.0117799999999999</v>
          </cell>
          <cell r="F3204">
            <v>3.1585750000000004</v>
          </cell>
          <cell r="G3204">
            <v>1.9205099999999999</v>
          </cell>
          <cell r="H3204">
            <v>10.77984</v>
          </cell>
          <cell r="I3204">
            <v>1.1248749999999998</v>
          </cell>
          <cell r="J3204">
            <v>2.8493250000000003</v>
          </cell>
          <cell r="K3204">
            <v>2.45573</v>
          </cell>
        </row>
        <row r="3205">
          <cell r="A3205" t="str">
            <v>NEMVEDRAFT_v1g200803</v>
          </cell>
          <cell r="B3205" t="str">
            <v>carbonic anhydrase</v>
          </cell>
          <cell r="C3205">
            <v>1.7793799999999999E-2</v>
          </cell>
          <cell r="D3205">
            <v>17.419600000000003</v>
          </cell>
          <cell r="E3205">
            <v>19.280249999999999</v>
          </cell>
          <cell r="F3205">
            <v>35.719000000000001</v>
          </cell>
          <cell r="G3205">
            <v>32.480450000000005</v>
          </cell>
          <cell r="H3205">
            <v>26.3978</v>
          </cell>
          <cell r="I3205">
            <v>7.4549000000000003</v>
          </cell>
          <cell r="J3205">
            <v>35.9527</v>
          </cell>
          <cell r="K3205">
            <v>41.597749999999998</v>
          </cell>
        </row>
        <row r="3206">
          <cell r="A3206" t="str">
            <v>NEMVEDRAFT_v1g247834</v>
          </cell>
          <cell r="B3206" t="str">
            <v>predicted protein</v>
          </cell>
          <cell r="C3206">
            <v>1.78087E-2</v>
          </cell>
          <cell r="D3206">
            <v>32.5702</v>
          </cell>
          <cell r="E3206">
            <v>15.162765</v>
          </cell>
          <cell r="F3206">
            <v>15.451699999999999</v>
          </cell>
          <cell r="G3206">
            <v>25.441650000000003</v>
          </cell>
          <cell r="H3206">
            <v>39.5242</v>
          </cell>
          <cell r="I3206">
            <v>12.357994999999999</v>
          </cell>
          <cell r="J3206">
            <v>24.1646</v>
          </cell>
          <cell r="K3206">
            <v>36.561599999999999</v>
          </cell>
        </row>
        <row r="3207">
          <cell r="A3207" t="str">
            <v>NEMVEDRAFT_v1g240667</v>
          </cell>
          <cell r="B3207" t="str">
            <v>plasminogen activator inhibitor 1 rna-binding protein isoform 3</v>
          </cell>
          <cell r="C3207">
            <v>1.7888000000000001E-2</v>
          </cell>
          <cell r="D3207">
            <v>4240.59</v>
          </cell>
          <cell r="E3207">
            <v>6242.7849999999999</v>
          </cell>
          <cell r="F3207">
            <v>8803.2000000000007</v>
          </cell>
          <cell r="G3207">
            <v>8011.6050000000005</v>
          </cell>
          <cell r="H3207">
            <v>3411.15</v>
          </cell>
          <cell r="I3207">
            <v>5940.17</v>
          </cell>
          <cell r="J3207">
            <v>6669.9950000000008</v>
          </cell>
          <cell r="K3207">
            <v>6117.0650000000005</v>
          </cell>
        </row>
        <row r="3208">
          <cell r="A3208" t="str">
            <v>NEMVEDRAFT_v1g198894</v>
          </cell>
          <cell r="B3208" t="str">
            <v>metabotropic glutamate receptor 3 isoform 1</v>
          </cell>
          <cell r="C3208">
            <v>1.7889800000000001E-2</v>
          </cell>
          <cell r="D3208">
            <v>85.557100000000005</v>
          </cell>
          <cell r="E3208">
            <v>33.550600000000003</v>
          </cell>
          <cell r="F3208">
            <v>20.07565</v>
          </cell>
          <cell r="G3208">
            <v>30.542749999999998</v>
          </cell>
          <cell r="H3208">
            <v>66.162350000000004</v>
          </cell>
          <cell r="I3208">
            <v>28.404215000000001</v>
          </cell>
          <cell r="J3208">
            <v>28.264200000000002</v>
          </cell>
          <cell r="K3208">
            <v>27.333849999999998</v>
          </cell>
        </row>
        <row r="3209">
          <cell r="A3209" t="str">
            <v>NEMVEDRAFT_v1g61153</v>
          </cell>
          <cell r="B3209" t="str">
            <v>--</v>
          </cell>
          <cell r="C3209">
            <v>1.7892499999999999E-2</v>
          </cell>
          <cell r="D3209">
            <v>14.95215</v>
          </cell>
          <cell r="E3209">
            <v>21.973050000000001</v>
          </cell>
          <cell r="F3209">
            <v>16.21125</v>
          </cell>
          <cell r="G3209">
            <v>8.0067649999999997</v>
          </cell>
          <cell r="H3209">
            <v>7.0765799999999999</v>
          </cell>
          <cell r="I3209">
            <v>27.328850000000003</v>
          </cell>
          <cell r="J3209">
            <v>10.78003</v>
          </cell>
          <cell r="K3209">
            <v>7.8626400000000007</v>
          </cell>
        </row>
        <row r="3210">
          <cell r="A3210" t="str">
            <v>NEMVEDRAFT_v1g214763</v>
          </cell>
          <cell r="B3210" t="str">
            <v>protein</v>
          </cell>
          <cell r="C3210">
            <v>1.7939299999999998E-2</v>
          </cell>
          <cell r="D3210">
            <v>134.285</v>
          </cell>
          <cell r="E3210">
            <v>119.36099999999999</v>
          </cell>
          <cell r="F3210">
            <v>51.475700000000003</v>
          </cell>
          <cell r="G3210">
            <v>70.253249999999994</v>
          </cell>
          <cell r="H3210">
            <v>57.491600000000005</v>
          </cell>
          <cell r="I3210">
            <v>36.5886</v>
          </cell>
          <cell r="J3210">
            <v>27.891750000000002</v>
          </cell>
          <cell r="K3210">
            <v>50.451300000000003</v>
          </cell>
        </row>
        <row r="3211">
          <cell r="A3211" t="str">
            <v>NEMVEDRAFT_v1g221416</v>
          </cell>
          <cell r="B3211" t="str">
            <v>ubiquitin carboxyl-terminal hydrolase 8-like</v>
          </cell>
          <cell r="C3211">
            <v>1.7955100000000002E-2</v>
          </cell>
          <cell r="D3211">
            <v>20.457900000000002</v>
          </cell>
          <cell r="E3211">
            <v>8.6029049999999998</v>
          </cell>
          <cell r="F3211">
            <v>8.4824799999999989</v>
          </cell>
          <cell r="G3211">
            <v>9.0402699999999996</v>
          </cell>
          <cell r="H3211">
            <v>26.820149999999998</v>
          </cell>
          <cell r="I3211">
            <v>6.8300300000000007</v>
          </cell>
          <cell r="J3211">
            <v>11.405139999999999</v>
          </cell>
          <cell r="K3211">
            <v>16.544995</v>
          </cell>
        </row>
        <row r="3212">
          <cell r="A3212" t="str">
            <v>NEMVEDRAFT_v1g148512</v>
          </cell>
          <cell r="B3212" t="str">
            <v>doublesex- and mab-3-related transcription factor a2</v>
          </cell>
          <cell r="C3212">
            <v>1.7960299999999998E-2</v>
          </cell>
          <cell r="D3212">
            <v>14.07235</v>
          </cell>
          <cell r="E3212">
            <v>26.521100000000001</v>
          </cell>
          <cell r="F3212">
            <v>7.3817400000000006</v>
          </cell>
          <cell r="G3212">
            <v>5.1010849999999994</v>
          </cell>
          <cell r="H3212">
            <v>7.3140900000000002</v>
          </cell>
          <cell r="I3212">
            <v>15.491099999999999</v>
          </cell>
          <cell r="J3212">
            <v>5.3288250000000001</v>
          </cell>
          <cell r="K3212">
            <v>11.038320000000001</v>
          </cell>
        </row>
        <row r="3213">
          <cell r="A3213" t="str">
            <v>NEMVEDRAFT_v1g138198</v>
          </cell>
          <cell r="B3213" t="str">
            <v>type-2 ice-structuring</v>
          </cell>
          <cell r="C3213">
            <v>1.7962800000000001E-2</v>
          </cell>
          <cell r="D3213">
            <v>225.12299999999999</v>
          </cell>
          <cell r="E3213">
            <v>187.83949999999999</v>
          </cell>
          <cell r="F3213">
            <v>131.65200000000002</v>
          </cell>
          <cell r="G3213">
            <v>71.7393</v>
          </cell>
          <cell r="H3213">
            <v>191.55799999999999</v>
          </cell>
          <cell r="I3213">
            <v>247.988</v>
          </cell>
          <cell r="J3213">
            <v>131.67295000000001</v>
          </cell>
          <cell r="K3213">
            <v>111.96249999999999</v>
          </cell>
        </row>
        <row r="3214">
          <cell r="A3214" t="str">
            <v>NEMVEDRAFT_v1g51779</v>
          </cell>
          <cell r="B3214" t="str">
            <v>--</v>
          </cell>
          <cell r="C3214">
            <v>1.7962800000000001E-2</v>
          </cell>
          <cell r="D3214">
            <v>349.875</v>
          </cell>
          <cell r="E3214">
            <v>226.61949999999999</v>
          </cell>
          <cell r="F3214">
            <v>148.08550000000002</v>
          </cell>
          <cell r="G3214">
            <v>174.28</v>
          </cell>
          <cell r="H3214">
            <v>260.05849999999998</v>
          </cell>
          <cell r="I3214">
            <v>196.44600000000003</v>
          </cell>
          <cell r="J3214">
            <v>145.845</v>
          </cell>
          <cell r="K3214">
            <v>177.494</v>
          </cell>
        </row>
        <row r="3215">
          <cell r="A3215" t="str">
            <v>NEMVEDRAFT_v1g176331</v>
          </cell>
          <cell r="B3215" t="str">
            <v>Adenylosuccinate synthetase</v>
          </cell>
          <cell r="C3215">
            <v>1.8027499999999998E-2</v>
          </cell>
          <cell r="D3215">
            <v>2.0480400000000003</v>
          </cell>
          <cell r="E3215">
            <v>7.3661000000000003</v>
          </cell>
          <cell r="F3215">
            <v>12.335139999999999</v>
          </cell>
          <cell r="G3215">
            <v>9.1695600000000006</v>
          </cell>
          <cell r="H3215">
            <v>1.9981100000000001</v>
          </cell>
          <cell r="I3215">
            <v>6.8300300000000007</v>
          </cell>
          <cell r="J3215">
            <v>15.87454</v>
          </cell>
          <cell r="K3215">
            <v>13.444144999999999</v>
          </cell>
        </row>
        <row r="3216">
          <cell r="A3216" t="str">
            <v>NEMVEDRAFT_v1g170252</v>
          </cell>
          <cell r="B3216" t="str">
            <v>lim domain transcription factor lmo4</v>
          </cell>
          <cell r="C3216">
            <v>1.8075399999999998E-2</v>
          </cell>
          <cell r="D3216">
            <v>364.02100000000002</v>
          </cell>
          <cell r="E3216">
            <v>194.626</v>
          </cell>
          <cell r="F3216">
            <v>149.88</v>
          </cell>
          <cell r="G3216">
            <v>210.89249999999998</v>
          </cell>
          <cell r="H3216">
            <v>286.48099999999999</v>
          </cell>
          <cell r="I3216">
            <v>171.434</v>
          </cell>
          <cell r="J3216">
            <v>172.898</v>
          </cell>
          <cell r="K3216">
            <v>248.01849999999999</v>
          </cell>
        </row>
        <row r="3217">
          <cell r="A3217" t="str">
            <v>NEMVEDRAFT_v1g238903</v>
          </cell>
          <cell r="B3217" t="str">
            <v>g-protein coupled receptor 143-like</v>
          </cell>
          <cell r="C3217">
            <v>1.8090700000000001E-2</v>
          </cell>
          <cell r="D3217">
            <v>77.451099999999997</v>
          </cell>
          <cell r="E3217">
            <v>45.519549999999995</v>
          </cell>
          <cell r="F3217">
            <v>34.37285</v>
          </cell>
          <cell r="G3217">
            <v>48.751649999999998</v>
          </cell>
          <cell r="H3217">
            <v>112.87100000000001</v>
          </cell>
          <cell r="I3217">
            <v>60.203050000000005</v>
          </cell>
          <cell r="J3217">
            <v>52.907899999999998</v>
          </cell>
          <cell r="K3217">
            <v>63.300200000000004</v>
          </cell>
        </row>
        <row r="3218">
          <cell r="A3218" t="str">
            <v>NEMVEDRAFT_v1g137512</v>
          </cell>
          <cell r="B3218" t="str">
            <v>protein</v>
          </cell>
          <cell r="C3218">
            <v>1.81096E-2</v>
          </cell>
          <cell r="D3218">
            <v>108.32550000000001</v>
          </cell>
          <cell r="E3218">
            <v>72.721649999999997</v>
          </cell>
          <cell r="F3218">
            <v>40.385000000000005</v>
          </cell>
          <cell r="G3218">
            <v>51.52805</v>
          </cell>
          <cell r="H3218">
            <v>96.957599999999999</v>
          </cell>
          <cell r="I3218">
            <v>61.444050000000004</v>
          </cell>
          <cell r="J3218">
            <v>50.681100000000001</v>
          </cell>
          <cell r="K3218">
            <v>98.225549999999998</v>
          </cell>
        </row>
        <row r="3219">
          <cell r="A3219" t="str">
            <v>NEMVEDRAFT_v1g224170</v>
          </cell>
          <cell r="B3219" t="str">
            <v>elongation of very long chain fatty acids protein aael008004-like</v>
          </cell>
          <cell r="C3219">
            <v>1.81096E-2</v>
          </cell>
          <cell r="D3219">
            <v>43.184800000000003</v>
          </cell>
          <cell r="E3219">
            <v>36.58005</v>
          </cell>
          <cell r="F3219">
            <v>16.803699999999999</v>
          </cell>
          <cell r="G3219">
            <v>12.59155</v>
          </cell>
          <cell r="H3219">
            <v>27.113149999999997</v>
          </cell>
          <cell r="I3219">
            <v>28.596</v>
          </cell>
          <cell r="J3219">
            <v>15.11655</v>
          </cell>
          <cell r="K3219">
            <v>20.536999999999999</v>
          </cell>
        </row>
        <row r="3220">
          <cell r="A3220" t="str">
            <v>NEMVEDRAFT_v1g202302</v>
          </cell>
          <cell r="B3220" t="str">
            <v>histamine n-methyltransferase</v>
          </cell>
          <cell r="C3220">
            <v>1.8126400000000001E-2</v>
          </cell>
          <cell r="D3220">
            <v>5.9456600000000002</v>
          </cell>
          <cell r="E3220">
            <v>1.18103</v>
          </cell>
          <cell r="F3220">
            <v>0.903285</v>
          </cell>
          <cell r="G3220">
            <v>1.48516</v>
          </cell>
          <cell r="H3220">
            <v>4.7115650000000002</v>
          </cell>
          <cell r="I3220">
            <v>1</v>
          </cell>
          <cell r="J3220">
            <v>2.1070500000000001</v>
          </cell>
          <cell r="K3220">
            <v>1</v>
          </cell>
        </row>
        <row r="3221">
          <cell r="A3221" t="str">
            <v>NEMVEDRAFT_v1g79473</v>
          </cell>
          <cell r="B3221" t="str">
            <v>protein plant cadmium resistance 3-like</v>
          </cell>
          <cell r="C3221">
            <v>1.8126400000000001E-2</v>
          </cell>
          <cell r="D3221">
            <v>2695.69</v>
          </cell>
          <cell r="E3221">
            <v>2401.7650000000003</v>
          </cell>
          <cell r="F3221">
            <v>1373.6399999999999</v>
          </cell>
          <cell r="G3221">
            <v>1985.6999999999998</v>
          </cell>
          <cell r="H3221">
            <v>2223.625</v>
          </cell>
          <cell r="I3221">
            <v>2246.2849999999999</v>
          </cell>
          <cell r="J3221">
            <v>1121.317</v>
          </cell>
          <cell r="K3221">
            <v>1682.53</v>
          </cell>
        </row>
        <row r="3222">
          <cell r="A3222" t="str">
            <v>NEMVEDRAFT_v1g129091</v>
          </cell>
          <cell r="B3222" t="str">
            <v>protein</v>
          </cell>
          <cell r="C3222">
            <v>1.8137E-2</v>
          </cell>
          <cell r="D3222">
            <v>13.256015</v>
          </cell>
          <cell r="E3222">
            <v>17.456299999999999</v>
          </cell>
          <cell r="F3222">
            <v>24.292949999999998</v>
          </cell>
          <cell r="G3222">
            <v>22.212699999999998</v>
          </cell>
          <cell r="H3222">
            <v>2.3465349999999998</v>
          </cell>
          <cell r="I3222">
            <v>28.596</v>
          </cell>
          <cell r="J3222">
            <v>12.387029999999999</v>
          </cell>
          <cell r="K3222">
            <v>5.4318499999999998</v>
          </cell>
        </row>
        <row r="3223">
          <cell r="A3223" t="str">
            <v>NEMVEDRAFT_v1g231884</v>
          </cell>
          <cell r="B3223" t="str">
            <v>calmodulin-lysine n-methyltransferase</v>
          </cell>
          <cell r="C3223">
            <v>1.8146900000000001E-2</v>
          </cell>
          <cell r="D3223">
            <v>133.31900000000002</v>
          </cell>
          <cell r="E3223">
            <v>184.78649999999999</v>
          </cell>
          <cell r="F3223">
            <v>260.14800000000002</v>
          </cell>
          <cell r="G3223">
            <v>237.56099999999998</v>
          </cell>
          <cell r="H3223">
            <v>94.573649999999986</v>
          </cell>
          <cell r="I3223">
            <v>238.06900000000002</v>
          </cell>
          <cell r="J3223">
            <v>213.13200000000001</v>
          </cell>
          <cell r="K3223">
            <v>177.51850000000002</v>
          </cell>
        </row>
        <row r="3224">
          <cell r="A3224" t="str">
            <v>NEMVEDRAFT_v1g102703</v>
          </cell>
          <cell r="B3224" t="str">
            <v>dep domain-containing protein 5 isoform 2</v>
          </cell>
          <cell r="C3224">
            <v>1.8203199999999999E-2</v>
          </cell>
          <cell r="D3224">
            <v>3.347245</v>
          </cell>
          <cell r="E3224">
            <v>2.6615000000000002</v>
          </cell>
          <cell r="F3224">
            <v>6.97506</v>
          </cell>
          <cell r="G3224">
            <v>12.720835000000001</v>
          </cell>
          <cell r="H3224">
            <v>5.6828800000000008</v>
          </cell>
          <cell r="I3224">
            <v>1.2410299999999999</v>
          </cell>
          <cell r="J3224">
            <v>7.0686599999999995</v>
          </cell>
          <cell r="K3224">
            <v>10.393195</v>
          </cell>
        </row>
        <row r="3225">
          <cell r="A3225" t="str">
            <v>NEMVEDRAFT_v1g247291</v>
          </cell>
          <cell r="B3225" t="str">
            <v>glycosyl family 5</v>
          </cell>
          <cell r="C3225">
            <v>1.8203199999999999E-2</v>
          </cell>
          <cell r="D3225">
            <v>107.26955000000001</v>
          </cell>
          <cell r="E3225">
            <v>47.351249999999993</v>
          </cell>
          <cell r="F3225">
            <v>43.17895</v>
          </cell>
          <cell r="G3225">
            <v>44.8125</v>
          </cell>
          <cell r="H3225">
            <v>76.886750000000006</v>
          </cell>
          <cell r="I3225">
            <v>40.276800000000001</v>
          </cell>
          <cell r="J3225">
            <v>57.489249999999998</v>
          </cell>
          <cell r="K3225">
            <v>51.542000000000002</v>
          </cell>
        </row>
        <row r="3226">
          <cell r="A3226" t="str">
            <v>NEMVEDRAFT_v1g123451</v>
          </cell>
          <cell r="B3226" t="str">
            <v>va opsin</v>
          </cell>
          <cell r="C3226">
            <v>1.8252500000000001E-2</v>
          </cell>
          <cell r="D3226">
            <v>1.2112255000000001</v>
          </cell>
          <cell r="E3226">
            <v>4.6732849999999999</v>
          </cell>
          <cell r="F3226">
            <v>12.448560000000001</v>
          </cell>
          <cell r="G3226">
            <v>14.206</v>
          </cell>
          <cell r="H3226">
            <v>2.9879150000000001</v>
          </cell>
          <cell r="I3226">
            <v>3.106935</v>
          </cell>
          <cell r="J3226">
            <v>7.6859149999999996</v>
          </cell>
          <cell r="K3226">
            <v>4.2663500000000001</v>
          </cell>
        </row>
        <row r="3227">
          <cell r="A3227" t="str">
            <v>NEMVEDRAFT_v1g99345</v>
          </cell>
          <cell r="B3227" t="str">
            <v>atlastin-1 isoform 1</v>
          </cell>
          <cell r="C3227">
            <v>1.8257599999999999E-2</v>
          </cell>
          <cell r="D3227">
            <v>130.5915</v>
          </cell>
          <cell r="E3227">
            <v>186.517</v>
          </cell>
          <cell r="F3227">
            <v>315.3005</v>
          </cell>
          <cell r="G3227">
            <v>288.19100000000003</v>
          </cell>
          <cell r="H3227">
            <v>170.33800000000002</v>
          </cell>
          <cell r="I3227">
            <v>144.32300000000001</v>
          </cell>
          <cell r="J3227">
            <v>347.27049999999997</v>
          </cell>
          <cell r="K3227">
            <v>314.51949999999999</v>
          </cell>
        </row>
        <row r="3228">
          <cell r="A3228" t="str">
            <v>NEMVEDRAFT_v1g241555</v>
          </cell>
          <cell r="B3228" t="str">
            <v>neural cell adhesion molecule 1 precursor</v>
          </cell>
          <cell r="C3228">
            <v>1.82971E-2</v>
          </cell>
          <cell r="D3228">
            <v>2385.8049999999998</v>
          </cell>
          <cell r="E3228">
            <v>1811.38</v>
          </cell>
          <cell r="F3228">
            <v>1012.2619999999999</v>
          </cell>
          <cell r="G3228">
            <v>1839.2550000000001</v>
          </cell>
          <cell r="H3228">
            <v>1328.665</v>
          </cell>
          <cell r="I3228">
            <v>1987.2449999999999</v>
          </cell>
          <cell r="J3228">
            <v>932.68299999999999</v>
          </cell>
          <cell r="K3228">
            <v>1639.5450000000001</v>
          </cell>
        </row>
        <row r="3229">
          <cell r="A3229" t="str">
            <v>NEMVEDRAFT_v1g248575</v>
          </cell>
          <cell r="B3229" t="str">
            <v>predicted protein</v>
          </cell>
          <cell r="C3229">
            <v>1.82971E-2</v>
          </cell>
          <cell r="D3229">
            <v>10.966545</v>
          </cell>
          <cell r="E3229">
            <v>27.0456</v>
          </cell>
          <cell r="F3229">
            <v>16.061700000000002</v>
          </cell>
          <cell r="G3229">
            <v>14.270634999999999</v>
          </cell>
          <cell r="H3229">
            <v>3.3178549999999998</v>
          </cell>
          <cell r="I3229">
            <v>19.266500000000001</v>
          </cell>
          <cell r="J3229">
            <v>14.382100000000001</v>
          </cell>
          <cell r="K3229">
            <v>7.9125300000000003</v>
          </cell>
        </row>
        <row r="3230">
          <cell r="A3230" t="str">
            <v>NEMVEDRAFT_v1g106489</v>
          </cell>
          <cell r="B3230" t="str">
            <v>basement membrane-specific heparan sulfate proteoglycan core partial</v>
          </cell>
          <cell r="C3230">
            <v>1.82971E-2</v>
          </cell>
          <cell r="D3230">
            <v>41.400700000000001</v>
          </cell>
          <cell r="E3230">
            <v>12.6265</v>
          </cell>
          <cell r="F3230">
            <v>19.3581</v>
          </cell>
          <cell r="G3230">
            <v>19.30705</v>
          </cell>
          <cell r="H3230">
            <v>22.623494999999998</v>
          </cell>
          <cell r="I3230">
            <v>6.8387399999999996</v>
          </cell>
          <cell r="J3230">
            <v>5.3262</v>
          </cell>
          <cell r="K3230">
            <v>11.483885000000001</v>
          </cell>
        </row>
        <row r="3231">
          <cell r="A3231" t="str">
            <v>NEMVEDRAFT_v1g233134</v>
          </cell>
          <cell r="B3231" t="str">
            <v>equilibrative nucleoside transporter 1</v>
          </cell>
          <cell r="C3231">
            <v>1.8314299999999999E-2</v>
          </cell>
          <cell r="D3231">
            <v>2551.2950000000001</v>
          </cell>
          <cell r="E3231">
            <v>3049.8649999999998</v>
          </cell>
          <cell r="F3231">
            <v>2237.5650000000001</v>
          </cell>
          <cell r="G3231">
            <v>1583.0450000000001</v>
          </cell>
          <cell r="H3231">
            <v>2066.9849999999997</v>
          </cell>
          <cell r="I3231">
            <v>3655.02</v>
          </cell>
          <cell r="J3231">
            <v>2214.73</v>
          </cell>
          <cell r="K3231">
            <v>1650.625</v>
          </cell>
        </row>
        <row r="3232">
          <cell r="A3232" t="str">
            <v>NEMVEDRAFT_v1g242795</v>
          </cell>
          <cell r="B3232" t="str">
            <v>predicted protein</v>
          </cell>
          <cell r="C3232">
            <v>1.8380299999999999E-2</v>
          </cell>
          <cell r="D3232">
            <v>255.11899999999997</v>
          </cell>
          <cell r="E3232">
            <v>336.14</v>
          </cell>
          <cell r="F3232">
            <v>488.91800000000001</v>
          </cell>
          <cell r="G3232">
            <v>492.36099999999999</v>
          </cell>
          <cell r="H3232">
            <v>189.88749999999999</v>
          </cell>
          <cell r="I3232">
            <v>506.73849999999999</v>
          </cell>
          <cell r="J3232">
            <v>381.8965</v>
          </cell>
          <cell r="K3232">
            <v>323.3415</v>
          </cell>
        </row>
        <row r="3233">
          <cell r="A3233" t="str">
            <v>NEMVEDRAFT_v1g242901</v>
          </cell>
          <cell r="B3233" t="str">
            <v>vesicle transport through interaction with t-snares homolog 1b</v>
          </cell>
          <cell r="C3233">
            <v>1.8404400000000001E-2</v>
          </cell>
          <cell r="D3233">
            <v>54.679199999999994</v>
          </cell>
          <cell r="E3233">
            <v>106.39750000000001</v>
          </cell>
          <cell r="F3233">
            <v>105.6317</v>
          </cell>
          <cell r="G3233">
            <v>85.0411</v>
          </cell>
          <cell r="H3233">
            <v>45.700499999999998</v>
          </cell>
          <cell r="I3233">
            <v>114.20099999999999</v>
          </cell>
          <cell r="J3233">
            <v>96.304400000000001</v>
          </cell>
          <cell r="K3233">
            <v>78.950649999999996</v>
          </cell>
        </row>
        <row r="3234">
          <cell r="A3234" t="str">
            <v>NEMVEDRAFT_v1g246502</v>
          </cell>
          <cell r="B3234" t="str">
            <v>palmitoyltransferase zdhhc3 isoform 1</v>
          </cell>
          <cell r="C3234">
            <v>1.8461200000000001E-2</v>
          </cell>
          <cell r="D3234">
            <v>208.67500000000001</v>
          </cell>
          <cell r="E3234">
            <v>360.13300000000004</v>
          </cell>
          <cell r="F3234">
            <v>364.08150000000001</v>
          </cell>
          <cell r="G3234">
            <v>340.16200000000003</v>
          </cell>
          <cell r="H3234">
            <v>183.2645</v>
          </cell>
          <cell r="I3234">
            <v>466.61</v>
          </cell>
          <cell r="J3234">
            <v>314.065</v>
          </cell>
          <cell r="K3234">
            <v>351.84050000000002</v>
          </cell>
        </row>
        <row r="3235">
          <cell r="A3235" t="str">
            <v>NEMVEDRAFT_v1g85329</v>
          </cell>
          <cell r="B3235" t="str">
            <v>protein</v>
          </cell>
          <cell r="C3235">
            <v>1.8469099999999999E-2</v>
          </cell>
          <cell r="D3235">
            <v>9.3154149999999998</v>
          </cell>
          <cell r="E3235">
            <v>4.6732849999999999</v>
          </cell>
          <cell r="F3235">
            <v>1.154525</v>
          </cell>
          <cell r="G3235">
            <v>2.6307649999999998</v>
          </cell>
          <cell r="H3235">
            <v>7.6994749999999996</v>
          </cell>
          <cell r="I3235">
            <v>3.70566</v>
          </cell>
          <cell r="J3235">
            <v>2.2294499999999999</v>
          </cell>
          <cell r="K3235">
            <v>1.8106200000000001</v>
          </cell>
        </row>
        <row r="3236">
          <cell r="A3236" t="str">
            <v>NEMVEDRAFT_v1g43787</v>
          </cell>
          <cell r="B3236" t="str">
            <v>vascular cell adhesion protein 1 isoform 3</v>
          </cell>
          <cell r="C3236">
            <v>1.8478700000000001E-2</v>
          </cell>
          <cell r="D3236">
            <v>4.5584749999999996</v>
          </cell>
          <cell r="E3236">
            <v>3.9609450000000002</v>
          </cell>
          <cell r="F3236">
            <v>0.903285</v>
          </cell>
          <cell r="G3236">
            <v>1.274905</v>
          </cell>
          <cell r="H3236">
            <v>7.021115</v>
          </cell>
          <cell r="I3236">
            <v>1.7497499999999999</v>
          </cell>
          <cell r="J3236">
            <v>2.2319800000000001</v>
          </cell>
          <cell r="K3236">
            <v>1</v>
          </cell>
        </row>
        <row r="3237">
          <cell r="A3237" t="str">
            <v>NEMVEDRAFT_v1g99329</v>
          </cell>
          <cell r="B3237" t="str">
            <v>tubulin--tyrosine ligase</v>
          </cell>
          <cell r="C3237">
            <v>1.8485700000000001E-2</v>
          </cell>
          <cell r="D3237">
            <v>13.984355000000001</v>
          </cell>
          <cell r="E3237">
            <v>7.4600200000000001</v>
          </cell>
          <cell r="F3237">
            <v>12.94515</v>
          </cell>
          <cell r="G3237">
            <v>30.413450000000001</v>
          </cell>
          <cell r="H3237">
            <v>12.648530000000001</v>
          </cell>
          <cell r="I3237">
            <v>9.3207900000000006</v>
          </cell>
          <cell r="J3237">
            <v>13.8742</v>
          </cell>
          <cell r="K3237">
            <v>23.7376</v>
          </cell>
        </row>
        <row r="3238">
          <cell r="A3238" t="str">
            <v>NEMVEDRAFT_v1g20000</v>
          </cell>
          <cell r="B3238" t="str">
            <v>--</v>
          </cell>
          <cell r="C3238">
            <v>1.8537499999999998E-2</v>
          </cell>
          <cell r="D3238">
            <v>1005.269</v>
          </cell>
          <cell r="E3238">
            <v>718.24600000000009</v>
          </cell>
          <cell r="F3238">
            <v>355.07900000000001</v>
          </cell>
          <cell r="G3238">
            <v>516.26099999999997</v>
          </cell>
          <cell r="H3238">
            <v>1245.5</v>
          </cell>
          <cell r="I3238">
            <v>499.88</v>
          </cell>
          <cell r="J3238">
            <v>552.30050000000006</v>
          </cell>
          <cell r="K3238">
            <v>766.94999999999993</v>
          </cell>
        </row>
        <row r="3239">
          <cell r="A3239" t="str">
            <v>NEMVEDRAFT_v1g143821</v>
          </cell>
          <cell r="B3239" t="str">
            <v>eukaryotic translation initiation factor 3 subunit c-like</v>
          </cell>
          <cell r="C3239">
            <v>1.8592000000000001E-2</v>
          </cell>
          <cell r="D3239">
            <v>100.53005</v>
          </cell>
          <cell r="E3239">
            <v>50.725099999999998</v>
          </cell>
          <cell r="F3239">
            <v>46.265150000000006</v>
          </cell>
          <cell r="G3239">
            <v>51.269400000000005</v>
          </cell>
          <cell r="H3239">
            <v>74.703749999999999</v>
          </cell>
          <cell r="I3239">
            <v>38.50685</v>
          </cell>
          <cell r="J3239">
            <v>37.072649999999996</v>
          </cell>
          <cell r="K3239">
            <v>52.782299999999999</v>
          </cell>
        </row>
        <row r="3240">
          <cell r="A3240" t="str">
            <v>NEMVEDRAFT_v1g224942</v>
          </cell>
          <cell r="B3240" t="str">
            <v>nucleolar gtp-binding protein 1</v>
          </cell>
          <cell r="C3240">
            <v>1.86505E-2</v>
          </cell>
          <cell r="D3240">
            <v>1634.095</v>
          </cell>
          <cell r="E3240">
            <v>1930.6100000000001</v>
          </cell>
          <cell r="F3240">
            <v>1515.0349999999999</v>
          </cell>
          <cell r="G3240">
            <v>1607.17</v>
          </cell>
          <cell r="H3240">
            <v>1123.79</v>
          </cell>
          <cell r="I3240">
            <v>2410.645</v>
          </cell>
          <cell r="J3240">
            <v>1026.6990000000001</v>
          </cell>
          <cell r="K3240">
            <v>834.19849999999997</v>
          </cell>
        </row>
        <row r="3241">
          <cell r="A3241" t="str">
            <v>NEMVEDRAFT_v1g244615</v>
          </cell>
          <cell r="B3241" t="str">
            <v>protein tweety homolog 3-like</v>
          </cell>
          <cell r="C3241">
            <v>1.86821E-2</v>
          </cell>
          <cell r="D3241">
            <v>354.18</v>
          </cell>
          <cell r="E3241">
            <v>235.94200000000001</v>
          </cell>
          <cell r="F3241">
            <v>163.92500000000001</v>
          </cell>
          <cell r="G3241">
            <v>190.61849999999998</v>
          </cell>
          <cell r="H3241">
            <v>329.89</v>
          </cell>
          <cell r="I3241">
            <v>194.79849999999999</v>
          </cell>
          <cell r="J3241">
            <v>204.35</v>
          </cell>
          <cell r="K3241">
            <v>165.06900000000002</v>
          </cell>
        </row>
        <row r="3242">
          <cell r="A3242" t="str">
            <v>NEMVEDRAFT_v1g79931</v>
          </cell>
          <cell r="B3242" t="str">
            <v>protein cgmp- type ii-like</v>
          </cell>
          <cell r="C3242">
            <v>1.8688900000000001E-2</v>
          </cell>
          <cell r="D3242">
            <v>12.376249999999999</v>
          </cell>
          <cell r="E3242">
            <v>2.6301950000000001</v>
          </cell>
          <cell r="F3242">
            <v>2.8594349999999999</v>
          </cell>
          <cell r="G3242">
            <v>12.204515000000001</v>
          </cell>
          <cell r="H3242">
            <v>12.703949999999999</v>
          </cell>
          <cell r="I3242">
            <v>1.2410299999999999</v>
          </cell>
          <cell r="J3242">
            <v>6.3211449999999996</v>
          </cell>
          <cell r="K3242">
            <v>12.303595000000001</v>
          </cell>
        </row>
        <row r="3243">
          <cell r="A3243" t="str">
            <v>NEMVEDRAFT_v1g241874</v>
          </cell>
          <cell r="B3243" t="str">
            <v>bardet-biedl syndrome 12 protein</v>
          </cell>
          <cell r="C3243">
            <v>1.8701300000000001E-2</v>
          </cell>
          <cell r="D3243">
            <v>137.018</v>
          </cell>
          <cell r="E3243">
            <v>222.846</v>
          </cell>
          <cell r="F3243">
            <v>259.137</v>
          </cell>
          <cell r="G3243">
            <v>316.91800000000001</v>
          </cell>
          <cell r="H3243">
            <v>126.96599999999999</v>
          </cell>
          <cell r="I3243">
            <v>294.74900000000002</v>
          </cell>
          <cell r="J3243">
            <v>213.00700000000001</v>
          </cell>
          <cell r="K3243">
            <v>218.24700000000001</v>
          </cell>
        </row>
        <row r="3244">
          <cell r="A3244" t="str">
            <v>NEMVEDRAFT_v1g178214</v>
          </cell>
          <cell r="B3244" t="str">
            <v>predicted protein</v>
          </cell>
          <cell r="C3244">
            <v>1.8710899999999999E-2</v>
          </cell>
          <cell r="D3244">
            <v>86.349150000000009</v>
          </cell>
          <cell r="E3244">
            <v>47.656550000000003</v>
          </cell>
          <cell r="F3244">
            <v>114.62165</v>
          </cell>
          <cell r="G3244">
            <v>103.63855</v>
          </cell>
          <cell r="H3244">
            <v>85.5916</v>
          </cell>
          <cell r="I3244">
            <v>54.544349999999994</v>
          </cell>
          <cell r="J3244">
            <v>83.406800000000004</v>
          </cell>
          <cell r="K3244">
            <v>129.08099999999999</v>
          </cell>
        </row>
        <row r="3245">
          <cell r="A3245" t="str">
            <v>NEMVEDRAFT_v1g177781</v>
          </cell>
          <cell r="B3245" t="str">
            <v>importin-7</v>
          </cell>
          <cell r="C3245">
            <v>1.8712800000000002E-2</v>
          </cell>
          <cell r="D3245">
            <v>537.34349999999995</v>
          </cell>
          <cell r="E3245">
            <v>866.1395</v>
          </cell>
          <cell r="F3245">
            <v>1411.8150000000001</v>
          </cell>
          <cell r="G3245">
            <v>1166.6199999999999</v>
          </cell>
          <cell r="H3245">
            <v>575.30899999999997</v>
          </cell>
          <cell r="I3245">
            <v>823.44550000000004</v>
          </cell>
          <cell r="J3245">
            <v>921.53050000000007</v>
          </cell>
          <cell r="K3245">
            <v>858.25700000000006</v>
          </cell>
        </row>
        <row r="3246">
          <cell r="A3246" t="str">
            <v>NEMVEDRAFT_v1g91199</v>
          </cell>
          <cell r="B3246" t="str">
            <v>slit homolog 3</v>
          </cell>
          <cell r="C3246">
            <v>1.8795800000000001E-2</v>
          </cell>
          <cell r="D3246">
            <v>15.657999999999999</v>
          </cell>
          <cell r="E3246">
            <v>12.039394999999999</v>
          </cell>
          <cell r="F3246">
            <v>2.2073850000000004</v>
          </cell>
          <cell r="G3246">
            <v>3.0349699999999999</v>
          </cell>
          <cell r="H3246">
            <v>14.720600000000001</v>
          </cell>
          <cell r="I3246">
            <v>3.70566</v>
          </cell>
          <cell r="J3246">
            <v>6.3185249999999993</v>
          </cell>
          <cell r="K3246">
            <v>10.243544999999999</v>
          </cell>
        </row>
        <row r="3247">
          <cell r="A3247" t="str">
            <v>NEMVEDRAFT_v1g197088</v>
          </cell>
          <cell r="B3247" t="str">
            <v>short transient receptor potential channel 3</v>
          </cell>
          <cell r="C3247">
            <v>1.8827300000000002E-2</v>
          </cell>
          <cell r="D3247">
            <v>20.457900000000002</v>
          </cell>
          <cell r="E3247">
            <v>10.058904999999999</v>
          </cell>
          <cell r="F3247">
            <v>5.8205349999999996</v>
          </cell>
          <cell r="G3247">
            <v>8.3300149999999995</v>
          </cell>
          <cell r="H3247">
            <v>14.40915</v>
          </cell>
          <cell r="I3247">
            <v>7.2777000000000003</v>
          </cell>
          <cell r="J3247">
            <v>5.084015</v>
          </cell>
          <cell r="K3247">
            <v>17.7105</v>
          </cell>
        </row>
        <row r="3248">
          <cell r="A3248" t="str">
            <v>NEMVEDRAFT_v1g222858</v>
          </cell>
          <cell r="B3248" t="str">
            <v>heterogeneous nuclear ribonucleoprotein u-like protein 1-like</v>
          </cell>
          <cell r="C3248">
            <v>1.8827300000000002E-2</v>
          </cell>
          <cell r="D3248">
            <v>2.3344754999999999</v>
          </cell>
          <cell r="E3248">
            <v>8.5716199999999994</v>
          </cell>
          <cell r="F3248">
            <v>8.4346099999999993</v>
          </cell>
          <cell r="G3248">
            <v>4.5847800000000003</v>
          </cell>
          <cell r="H3248">
            <v>1.856725</v>
          </cell>
          <cell r="I3248">
            <v>5.5889949999999997</v>
          </cell>
          <cell r="J3248">
            <v>10.287839999999999</v>
          </cell>
          <cell r="K3248">
            <v>9.7979699999999994</v>
          </cell>
        </row>
        <row r="3249">
          <cell r="A3249" t="str">
            <v>NEMVEDRAFT_v1g245375</v>
          </cell>
          <cell r="B3249" t="str">
            <v>fg-gap repeat-containing protein</v>
          </cell>
          <cell r="C3249">
            <v>1.8827300000000002E-2</v>
          </cell>
          <cell r="D3249">
            <v>176.08600000000001</v>
          </cell>
          <cell r="E3249">
            <v>92.690899999999999</v>
          </cell>
          <cell r="F3249">
            <v>112.4085</v>
          </cell>
          <cell r="G3249">
            <v>163.24</v>
          </cell>
          <cell r="H3249">
            <v>208.78050000000002</v>
          </cell>
          <cell r="I3249">
            <v>83.271299999999997</v>
          </cell>
          <cell r="J3249">
            <v>150.69450000000001</v>
          </cell>
          <cell r="K3249">
            <v>149.29750000000001</v>
          </cell>
        </row>
        <row r="3250">
          <cell r="A3250" t="str">
            <v>NEMVEDRAFT_v1g30081</v>
          </cell>
          <cell r="B3250" t="str">
            <v>--</v>
          </cell>
          <cell r="C3250">
            <v>1.8827300000000002E-2</v>
          </cell>
          <cell r="D3250">
            <v>646.55449999999996</v>
          </cell>
          <cell r="E3250">
            <v>1001.2635</v>
          </cell>
          <cell r="F3250">
            <v>981.05300000000011</v>
          </cell>
          <cell r="G3250">
            <v>898.96399999999994</v>
          </cell>
          <cell r="H3250">
            <v>473.08150000000001</v>
          </cell>
          <cell r="I3250">
            <v>1201.56</v>
          </cell>
          <cell r="J3250">
            <v>815.2059999999999</v>
          </cell>
          <cell r="K3250">
            <v>526.51800000000003</v>
          </cell>
        </row>
        <row r="3251">
          <cell r="A3251" t="str">
            <v>NEMVEDRAFT_v1g82757</v>
          </cell>
          <cell r="B3251" t="str">
            <v>nuclear transcription factor y subunit alpha isoform 1</v>
          </cell>
          <cell r="C3251">
            <v>1.8827300000000002E-2</v>
          </cell>
          <cell r="D3251">
            <v>1.42479</v>
          </cell>
          <cell r="E3251">
            <v>5.3230050000000002</v>
          </cell>
          <cell r="F3251">
            <v>2.1594799999999998</v>
          </cell>
          <cell r="G3251">
            <v>4.52013</v>
          </cell>
          <cell r="H3251">
            <v>1.4898099999999999</v>
          </cell>
          <cell r="I3251">
            <v>11.143145000000001</v>
          </cell>
          <cell r="J3251">
            <v>3.8416449999999998</v>
          </cell>
          <cell r="K3251">
            <v>4.8615700000000004</v>
          </cell>
        </row>
        <row r="3252">
          <cell r="A3252" t="str">
            <v>NEMVEDRAFT_v1g247177</v>
          </cell>
          <cell r="B3252" t="str">
            <v>small nuclear ribonucleoprotein sm d2-like</v>
          </cell>
          <cell r="C3252">
            <v>1.88778E-2</v>
          </cell>
          <cell r="D3252">
            <v>373.90300000000002</v>
          </cell>
          <cell r="E3252">
            <v>530.39049999999997</v>
          </cell>
          <cell r="F3252">
            <v>842.03549999999996</v>
          </cell>
          <cell r="G3252">
            <v>744.76700000000005</v>
          </cell>
          <cell r="H3252">
            <v>379.01049999999998</v>
          </cell>
          <cell r="I3252">
            <v>755.66200000000003</v>
          </cell>
          <cell r="J3252">
            <v>724.73599999999999</v>
          </cell>
          <cell r="K3252">
            <v>558.005</v>
          </cell>
        </row>
        <row r="3253">
          <cell r="A3253" t="str">
            <v>NEMVEDRAFT_v1g247396</v>
          </cell>
          <cell r="B3253" t="str">
            <v>protein</v>
          </cell>
          <cell r="C3253">
            <v>1.8905499999999999E-2</v>
          </cell>
          <cell r="D3253">
            <v>3.8321404999999999</v>
          </cell>
          <cell r="E3253">
            <v>9.1900399999999998</v>
          </cell>
          <cell r="F3253">
            <v>13.854320000000001</v>
          </cell>
          <cell r="G3253">
            <v>14.206</v>
          </cell>
          <cell r="H3253">
            <v>4.3446400000000001</v>
          </cell>
          <cell r="I3253">
            <v>10.535665</v>
          </cell>
          <cell r="J3253">
            <v>12.39485</v>
          </cell>
          <cell r="K3253">
            <v>16.96565</v>
          </cell>
        </row>
        <row r="3254">
          <cell r="A3254" t="str">
            <v>NEMVEDRAFT_v1g26131</v>
          </cell>
          <cell r="B3254" t="str">
            <v>cell surface anchor</v>
          </cell>
          <cell r="C3254">
            <v>1.8925600000000001E-2</v>
          </cell>
          <cell r="D3254">
            <v>16.472249999999999</v>
          </cell>
          <cell r="E3254">
            <v>2.6301950000000001</v>
          </cell>
          <cell r="F3254">
            <v>8.1237349999999999</v>
          </cell>
          <cell r="G3254">
            <v>8.3300149999999995</v>
          </cell>
          <cell r="H3254">
            <v>11.677195000000001</v>
          </cell>
          <cell r="I3254">
            <v>1.8571900000000001</v>
          </cell>
          <cell r="J3254">
            <v>9.9180150000000005</v>
          </cell>
          <cell r="K3254">
            <v>17.411165</v>
          </cell>
        </row>
        <row r="3255">
          <cell r="A3255" t="str">
            <v>NEMVEDRAFT_v1g15006</v>
          </cell>
          <cell r="B3255" t="str">
            <v>beta- -galactosyltransferase 1</v>
          </cell>
          <cell r="C3255">
            <v>1.8963000000000001E-2</v>
          </cell>
          <cell r="D3255">
            <v>56.661799999999999</v>
          </cell>
          <cell r="E3255">
            <v>29.738399999999999</v>
          </cell>
          <cell r="F3255">
            <v>20.72185</v>
          </cell>
          <cell r="G3255">
            <v>29.638550000000002</v>
          </cell>
          <cell r="H3255">
            <v>57.433199999999999</v>
          </cell>
          <cell r="I3255">
            <v>33.464199999999998</v>
          </cell>
          <cell r="J3255">
            <v>28.509</v>
          </cell>
          <cell r="K3255">
            <v>43.258700000000005</v>
          </cell>
        </row>
        <row r="3256">
          <cell r="A3256" t="str">
            <v>NEMVEDRAFT_v1g76949</v>
          </cell>
          <cell r="B3256" t="str">
            <v>--</v>
          </cell>
          <cell r="C3256">
            <v>1.8963000000000001E-2</v>
          </cell>
          <cell r="D3256">
            <v>45.075299999999999</v>
          </cell>
          <cell r="E3256">
            <v>81.183599999999998</v>
          </cell>
          <cell r="F3256">
            <v>74.213300000000004</v>
          </cell>
          <cell r="G3256">
            <v>61.730199999999996</v>
          </cell>
          <cell r="H3256">
            <v>9.3676500000000011</v>
          </cell>
          <cell r="I3256">
            <v>64.638199999999998</v>
          </cell>
          <cell r="J3256">
            <v>30.834600000000002</v>
          </cell>
          <cell r="K3256">
            <v>14.484954999999999</v>
          </cell>
        </row>
        <row r="3257">
          <cell r="A3257" t="str">
            <v>NEMVEDRAFT_v1g243880</v>
          </cell>
          <cell r="B3257" t="str">
            <v>predicted protein</v>
          </cell>
          <cell r="C3257">
            <v>1.9039500000000001E-2</v>
          </cell>
          <cell r="D3257">
            <v>86.35727</v>
          </cell>
          <cell r="E3257">
            <v>7.3034800000000004</v>
          </cell>
          <cell r="F3257">
            <v>205.11474999999999</v>
          </cell>
          <cell r="G3257">
            <v>5.8759899999999998</v>
          </cell>
          <cell r="H3257">
            <v>645.32950000000005</v>
          </cell>
          <cell r="I3257">
            <v>443.46010000000001</v>
          </cell>
          <cell r="J3257">
            <v>243.3775</v>
          </cell>
          <cell r="K3257">
            <v>12.054164999999999</v>
          </cell>
        </row>
        <row r="3258">
          <cell r="A3258" t="str">
            <v>NEMVEDRAFT_v1g207596</v>
          </cell>
          <cell r="B3258" t="str">
            <v>tat-linked quality control</v>
          </cell>
          <cell r="C3258">
            <v>1.9039500000000001E-2</v>
          </cell>
          <cell r="D3258">
            <v>80.753350000000012</v>
          </cell>
          <cell r="E3258">
            <v>29.988900000000001</v>
          </cell>
          <cell r="F3258">
            <v>114.22800000000001</v>
          </cell>
          <cell r="G3258">
            <v>88.076050000000009</v>
          </cell>
          <cell r="H3258">
            <v>122.8035</v>
          </cell>
          <cell r="I3258">
            <v>79.722200000000001</v>
          </cell>
          <cell r="J3258">
            <v>118.97399999999999</v>
          </cell>
          <cell r="K3258">
            <v>68.111899999999991</v>
          </cell>
        </row>
        <row r="3259">
          <cell r="A3259" t="str">
            <v>NEMVEDRAFT_v1g30774</v>
          </cell>
          <cell r="B3259" t="str">
            <v>nuclear pore complex protein nup85</v>
          </cell>
          <cell r="C3259">
            <v>1.9039500000000001E-2</v>
          </cell>
          <cell r="D3259">
            <v>36.645800000000001</v>
          </cell>
          <cell r="E3259">
            <v>43.82085</v>
          </cell>
          <cell r="F3259">
            <v>88.169299999999993</v>
          </cell>
          <cell r="G3259">
            <v>103.12255</v>
          </cell>
          <cell r="H3259">
            <v>58.074550000000002</v>
          </cell>
          <cell r="I3259">
            <v>39.669399999999996</v>
          </cell>
          <cell r="J3259">
            <v>62.969250000000002</v>
          </cell>
          <cell r="K3259">
            <v>73.868049999999997</v>
          </cell>
        </row>
        <row r="3260">
          <cell r="A3260" t="str">
            <v>NEMVEDRAFT_v1g91515</v>
          </cell>
          <cell r="B3260" t="str">
            <v>protein</v>
          </cell>
          <cell r="C3260">
            <v>1.9039500000000001E-2</v>
          </cell>
          <cell r="D3260">
            <v>99.35745</v>
          </cell>
          <cell r="E3260">
            <v>48.126199999999997</v>
          </cell>
          <cell r="F3260">
            <v>35.509749999999997</v>
          </cell>
          <cell r="G3260">
            <v>18.467500000000001</v>
          </cell>
          <cell r="H3260">
            <v>51.478749999999998</v>
          </cell>
          <cell r="I3260">
            <v>34.731400000000001</v>
          </cell>
          <cell r="J3260">
            <v>14.746700000000001</v>
          </cell>
          <cell r="K3260">
            <v>24.778399999999998</v>
          </cell>
        </row>
        <row r="3261">
          <cell r="A3261" t="str">
            <v>NEMVEDRAFT_v1g8175</v>
          </cell>
          <cell r="B3261" t="str">
            <v>--</v>
          </cell>
          <cell r="C3261">
            <v>1.9046899999999999E-2</v>
          </cell>
          <cell r="D3261">
            <v>63.198750000000004</v>
          </cell>
          <cell r="E3261">
            <v>96.002099999999999</v>
          </cell>
          <cell r="F3261">
            <v>89.36</v>
          </cell>
          <cell r="G3261">
            <v>73.481399999999994</v>
          </cell>
          <cell r="H3261">
            <v>18.460850000000001</v>
          </cell>
          <cell r="I3261">
            <v>77.586199999999991</v>
          </cell>
          <cell r="J3261">
            <v>45.203699999999998</v>
          </cell>
          <cell r="K3261">
            <v>19.29665</v>
          </cell>
        </row>
        <row r="3262">
          <cell r="A3262" t="str">
            <v>NEMVEDRAFT_v1g118814</v>
          </cell>
          <cell r="B3262" t="str">
            <v>neurocan core protein</v>
          </cell>
          <cell r="C3262">
            <v>1.90682E-2</v>
          </cell>
          <cell r="D3262">
            <v>5.1968300000000003</v>
          </cell>
          <cell r="E3262">
            <v>1.1497199999999999</v>
          </cell>
          <cell r="F3262">
            <v>0.75123849999999992</v>
          </cell>
          <cell r="G3262">
            <v>1.9205099999999999</v>
          </cell>
          <cell r="H3262">
            <v>2.3280449999999999</v>
          </cell>
          <cell r="I3262">
            <v>1.1248749999999998</v>
          </cell>
          <cell r="J3262">
            <v>1</v>
          </cell>
          <cell r="K3262">
            <v>1.8355649999999999</v>
          </cell>
        </row>
        <row r="3263">
          <cell r="A3263" t="str">
            <v>NEMVEDRAFT_v1g232548</v>
          </cell>
          <cell r="B3263" t="str">
            <v>predicted protein</v>
          </cell>
          <cell r="C3263">
            <v>1.9071299999999999E-2</v>
          </cell>
          <cell r="D3263">
            <v>158.309</v>
          </cell>
          <cell r="E3263">
            <v>283.32499999999999</v>
          </cell>
          <cell r="F3263">
            <v>310.40550000000002</v>
          </cell>
          <cell r="G3263">
            <v>269.00300000000004</v>
          </cell>
          <cell r="H3263">
            <v>146.876</v>
          </cell>
          <cell r="I3263">
            <v>378.40350000000001</v>
          </cell>
          <cell r="J3263">
            <v>227.1105</v>
          </cell>
          <cell r="K3263">
            <v>185.18200000000002</v>
          </cell>
        </row>
        <row r="3264">
          <cell r="A3264" t="str">
            <v>NEMVEDRAFT_v1g240479</v>
          </cell>
          <cell r="B3264" t="str">
            <v>protein</v>
          </cell>
          <cell r="C3264">
            <v>1.9071600000000001E-2</v>
          </cell>
          <cell r="D3264">
            <v>71.194500000000005</v>
          </cell>
          <cell r="E3264">
            <v>139.142</v>
          </cell>
          <cell r="F3264">
            <v>175.364</v>
          </cell>
          <cell r="G3264">
            <v>113.96899999999999</v>
          </cell>
          <cell r="H3264">
            <v>66.581850000000003</v>
          </cell>
          <cell r="I3264">
            <v>137.26900000000001</v>
          </cell>
          <cell r="J3264">
            <v>105.45365</v>
          </cell>
          <cell r="K3264">
            <v>80.761300000000006</v>
          </cell>
        </row>
        <row r="3265">
          <cell r="A3265" t="str">
            <v>NEMVEDRAFT_v1g127215</v>
          </cell>
          <cell r="B3265" t="str">
            <v>protein</v>
          </cell>
          <cell r="C3265">
            <v>1.9099000000000001E-2</v>
          </cell>
          <cell r="D3265">
            <v>622.95650000000001</v>
          </cell>
          <cell r="E3265">
            <v>235.15199999999999</v>
          </cell>
          <cell r="F3265">
            <v>252.60599999999999</v>
          </cell>
          <cell r="G3265">
            <v>181.83150000000001</v>
          </cell>
          <cell r="H3265">
            <v>414.774</v>
          </cell>
          <cell r="I3265">
            <v>196.87950000000001</v>
          </cell>
          <cell r="J3265">
            <v>55.973249999999993</v>
          </cell>
          <cell r="K3265">
            <v>101.81530000000001</v>
          </cell>
        </row>
        <row r="3266">
          <cell r="A3266" t="str">
            <v>NEMVEDRAFT_v1g29887</v>
          </cell>
          <cell r="B3266" t="str">
            <v>metabotropic glutamate receptor 8- partial</v>
          </cell>
          <cell r="C3266">
            <v>1.91611E-2</v>
          </cell>
          <cell r="D3266">
            <v>32.087299999999999</v>
          </cell>
          <cell r="E3266">
            <v>73.778400000000005</v>
          </cell>
          <cell r="F3266">
            <v>92.320149999999998</v>
          </cell>
          <cell r="G3266">
            <v>52.820999999999998</v>
          </cell>
          <cell r="H3266">
            <v>40.458500000000001</v>
          </cell>
          <cell r="I3266">
            <v>32.882950000000001</v>
          </cell>
          <cell r="J3266">
            <v>88.509150000000005</v>
          </cell>
          <cell r="K3266">
            <v>99.316400000000002</v>
          </cell>
        </row>
        <row r="3267">
          <cell r="A3267" t="str">
            <v>NEMVEDRAFT_v1g207512</v>
          </cell>
          <cell r="B3267" t="str">
            <v>predicted protein</v>
          </cell>
          <cell r="C3267">
            <v>1.91611E-2</v>
          </cell>
          <cell r="D3267">
            <v>72.716650000000001</v>
          </cell>
          <cell r="E3267">
            <v>25.3156</v>
          </cell>
          <cell r="F3267">
            <v>22.564599999999999</v>
          </cell>
          <cell r="G3267">
            <v>20.855969999999999</v>
          </cell>
          <cell r="H3267">
            <v>132.08709999999999</v>
          </cell>
          <cell r="I3267">
            <v>55.395850000000003</v>
          </cell>
          <cell r="J3267">
            <v>46.474850000000004</v>
          </cell>
          <cell r="K3267">
            <v>42.738299999999995</v>
          </cell>
        </row>
        <row r="3268">
          <cell r="A3268" t="str">
            <v>NEMVEDRAFT_v1g115127</v>
          </cell>
          <cell r="B3268" t="str">
            <v>ammonium transporter rh type a</v>
          </cell>
          <cell r="C3268">
            <v>1.9165600000000001E-2</v>
          </cell>
          <cell r="D3268">
            <v>11.05453</v>
          </cell>
          <cell r="E3268">
            <v>8.66554</v>
          </cell>
          <cell r="F3268">
            <v>2.5602900000000002</v>
          </cell>
          <cell r="G3268">
            <v>4.3908299999999993</v>
          </cell>
          <cell r="H3268">
            <v>14.739049999999999</v>
          </cell>
          <cell r="I3268">
            <v>6.8300300000000007</v>
          </cell>
          <cell r="J3268">
            <v>4.71157</v>
          </cell>
          <cell r="K3268">
            <v>3.6212350000000004</v>
          </cell>
        </row>
        <row r="3269">
          <cell r="A3269" t="str">
            <v>NEMVEDRAFT_v1g232972</v>
          </cell>
          <cell r="B3269" t="str">
            <v>predicted protein</v>
          </cell>
          <cell r="C3269">
            <v>1.92283E-2</v>
          </cell>
          <cell r="D3269">
            <v>61.924050000000001</v>
          </cell>
          <cell r="E3269">
            <v>34.756100000000004</v>
          </cell>
          <cell r="F3269">
            <v>40.145449999999997</v>
          </cell>
          <cell r="G3269">
            <v>34.029350000000001</v>
          </cell>
          <cell r="H3269">
            <v>71.641799999999989</v>
          </cell>
          <cell r="I3269">
            <v>19.891400000000001</v>
          </cell>
          <cell r="J3269">
            <v>42.375299999999996</v>
          </cell>
          <cell r="K3269">
            <v>44.844800000000006</v>
          </cell>
        </row>
        <row r="3270">
          <cell r="A3270" t="str">
            <v>NEMVEDRAFT_v1g161310</v>
          </cell>
          <cell r="B3270" t="str">
            <v>cytoplasmic polyadenylation element-binding protein 1</v>
          </cell>
          <cell r="C3270">
            <v>1.9298599999999999E-2</v>
          </cell>
          <cell r="D3270">
            <v>27.858249999999998</v>
          </cell>
          <cell r="E3270">
            <v>10.708625</v>
          </cell>
          <cell r="F3270">
            <v>16.761649999999999</v>
          </cell>
          <cell r="G3270">
            <v>15.11018</v>
          </cell>
          <cell r="H3270">
            <v>39.872599999999998</v>
          </cell>
          <cell r="I3270">
            <v>15.50855</v>
          </cell>
          <cell r="J3270">
            <v>16.984000000000002</v>
          </cell>
          <cell r="K3270">
            <v>16.395350000000001</v>
          </cell>
        </row>
        <row r="3271">
          <cell r="A3271" t="str">
            <v>NEMVEDRAFT_v1g166855</v>
          </cell>
          <cell r="B3271" t="str">
            <v>ribosomal rna methyltransferase nop2</v>
          </cell>
          <cell r="C3271">
            <v>1.9419100000000002E-2</v>
          </cell>
          <cell r="D3271">
            <v>68.905000000000001</v>
          </cell>
          <cell r="E3271">
            <v>71.398749999999993</v>
          </cell>
          <cell r="F3271">
            <v>153.57150000000001</v>
          </cell>
          <cell r="G3271">
            <v>85.170400000000001</v>
          </cell>
          <cell r="H3271">
            <v>57.121700000000004</v>
          </cell>
          <cell r="I3271">
            <v>75.781299999999987</v>
          </cell>
          <cell r="J3271">
            <v>111.306</v>
          </cell>
          <cell r="K3271">
            <v>74.409900000000007</v>
          </cell>
        </row>
        <row r="3272">
          <cell r="A3272" t="str">
            <v>NEMVEDRAFT_v1g162148</v>
          </cell>
          <cell r="B3272" t="str">
            <v>myosin-iiib</v>
          </cell>
          <cell r="C3272">
            <v>1.9509599999999998E-2</v>
          </cell>
          <cell r="D3272">
            <v>123.3895</v>
          </cell>
          <cell r="E3272">
            <v>57.684199999999997</v>
          </cell>
          <cell r="F3272">
            <v>73.901250000000005</v>
          </cell>
          <cell r="G3272">
            <v>98.926699999999997</v>
          </cell>
          <cell r="H3272">
            <v>152.08099999999999</v>
          </cell>
          <cell r="I3272">
            <v>62.554349999999999</v>
          </cell>
          <cell r="J3272">
            <v>123.20099999999999</v>
          </cell>
          <cell r="K3272">
            <v>100.2824</v>
          </cell>
        </row>
        <row r="3273">
          <cell r="A3273" t="str">
            <v>NEMVEDRAFT_v1g46064</v>
          </cell>
          <cell r="B3273" t="str">
            <v>deleted in malignant brain tumors 1</v>
          </cell>
          <cell r="C3273">
            <v>1.9598000000000001E-2</v>
          </cell>
          <cell r="D3273">
            <v>0.87441600000000008</v>
          </cell>
          <cell r="E3273">
            <v>2.6301950000000001</v>
          </cell>
          <cell r="F3273">
            <v>7.68086</v>
          </cell>
          <cell r="G3273">
            <v>1.274905</v>
          </cell>
          <cell r="H3273">
            <v>1.856725</v>
          </cell>
          <cell r="I3273">
            <v>3.72309</v>
          </cell>
          <cell r="J3273">
            <v>2.8493250000000003</v>
          </cell>
          <cell r="K3273">
            <v>1.1201699999999999</v>
          </cell>
        </row>
        <row r="3274">
          <cell r="A3274" t="str">
            <v>NEMVEDRAFT_v1g224075</v>
          </cell>
          <cell r="B3274" t="str">
            <v>dna replication licensing factor mcm8 isoform 1</v>
          </cell>
          <cell r="C3274">
            <v>1.9615199999999999E-2</v>
          </cell>
          <cell r="D3274">
            <v>5.5057649999999994</v>
          </cell>
          <cell r="E3274">
            <v>1.98047</v>
          </cell>
          <cell r="F3274">
            <v>5.8205349999999996</v>
          </cell>
          <cell r="G3274">
            <v>8.265369999999999</v>
          </cell>
          <cell r="H3274">
            <v>14.09775</v>
          </cell>
          <cell r="I3274">
            <v>1.7497499999999999</v>
          </cell>
          <cell r="J3274">
            <v>4.8313500000000005</v>
          </cell>
          <cell r="K3274">
            <v>10.368269999999999</v>
          </cell>
        </row>
        <row r="3275">
          <cell r="A3275" t="str">
            <v>NEMVEDRAFT_v1g211132</v>
          </cell>
          <cell r="B3275" t="str">
            <v>e3 ubiquitin-protein ligase nrdp1-like</v>
          </cell>
          <cell r="C3275">
            <v>1.9650399999999998E-2</v>
          </cell>
          <cell r="D3275">
            <v>116.6935</v>
          </cell>
          <cell r="E3275">
            <v>58.427799999999998</v>
          </cell>
          <cell r="F3275">
            <v>72.281649999999999</v>
          </cell>
          <cell r="G3275">
            <v>84.783349999999999</v>
          </cell>
          <cell r="H3275">
            <v>105.3198</v>
          </cell>
          <cell r="I3275">
            <v>40.919150000000002</v>
          </cell>
          <cell r="J3275">
            <v>62.713949999999997</v>
          </cell>
          <cell r="K3275">
            <v>82.272549999999995</v>
          </cell>
        </row>
        <row r="3276">
          <cell r="A3276" t="str">
            <v>NEMVEDRAFT_v1g122951</v>
          </cell>
          <cell r="B3276" t="str">
            <v>p protein</v>
          </cell>
          <cell r="C3276">
            <v>1.9666400000000001E-2</v>
          </cell>
          <cell r="D3276">
            <v>442.41149999999999</v>
          </cell>
          <cell r="E3276">
            <v>235.54300000000001</v>
          </cell>
          <cell r="F3276">
            <v>232.13800000000001</v>
          </cell>
          <cell r="G3276">
            <v>244.7945</v>
          </cell>
          <cell r="H3276">
            <v>427.69200000000001</v>
          </cell>
          <cell r="I3276">
            <v>336.81349999999998</v>
          </cell>
          <cell r="J3276">
            <v>247.93049999999999</v>
          </cell>
          <cell r="K3276">
            <v>203.0205</v>
          </cell>
        </row>
        <row r="3277">
          <cell r="A3277" t="str">
            <v>NEMVEDRAFT_v1g102873</v>
          </cell>
          <cell r="B3277" t="str">
            <v>gpi mannosyltransferase 2-like</v>
          </cell>
          <cell r="C3277">
            <v>1.9666400000000001E-2</v>
          </cell>
          <cell r="D3277">
            <v>3.63368</v>
          </cell>
          <cell r="E3277">
            <v>5.2916949999999998</v>
          </cell>
          <cell r="F3277">
            <v>10.83947</v>
          </cell>
          <cell r="G3277">
            <v>17.692599999999999</v>
          </cell>
          <cell r="H3277">
            <v>6.3427500000000006</v>
          </cell>
          <cell r="I3277">
            <v>6.21387</v>
          </cell>
          <cell r="J3277">
            <v>7.6806799999999997</v>
          </cell>
          <cell r="K3277">
            <v>16.495149999999999</v>
          </cell>
        </row>
        <row r="3278">
          <cell r="A3278" t="str">
            <v>NEMVEDRAFT_v1g7075</v>
          </cell>
          <cell r="B3278" t="str">
            <v>macrophage-expressed gene 1</v>
          </cell>
          <cell r="C3278">
            <v>1.9666400000000001E-2</v>
          </cell>
          <cell r="D3278">
            <v>9.8882750000000001</v>
          </cell>
          <cell r="E3278">
            <v>3.34253</v>
          </cell>
          <cell r="F3278">
            <v>1.756195</v>
          </cell>
          <cell r="G3278">
            <v>1.9205099999999999</v>
          </cell>
          <cell r="H3278">
            <v>12.081105000000001</v>
          </cell>
          <cell r="I3278">
            <v>2.9646249999999998</v>
          </cell>
          <cell r="J3278">
            <v>2.726925</v>
          </cell>
          <cell r="K3278">
            <v>4.9364100000000004</v>
          </cell>
        </row>
        <row r="3279">
          <cell r="A3279" t="str">
            <v>NEMVEDRAFT_v1g106039</v>
          </cell>
          <cell r="B3279" t="str">
            <v>sulfotransferase 1c2a-like</v>
          </cell>
          <cell r="C3279">
            <v>1.9666400000000001E-2</v>
          </cell>
          <cell r="D3279">
            <v>83.1083</v>
          </cell>
          <cell r="E3279">
            <v>41.777799999999999</v>
          </cell>
          <cell r="F3279">
            <v>31.86045</v>
          </cell>
          <cell r="G3279">
            <v>38.1616</v>
          </cell>
          <cell r="H3279">
            <v>58.151449999999997</v>
          </cell>
          <cell r="I3279">
            <v>37.222200000000001</v>
          </cell>
          <cell r="J3279">
            <v>28.615650000000002</v>
          </cell>
          <cell r="K3279">
            <v>45.019449999999999</v>
          </cell>
        </row>
        <row r="3280">
          <cell r="A3280" t="str">
            <v>NEMVEDRAFT_v1g218982</v>
          </cell>
          <cell r="B3280" t="str">
            <v>protein disulfide-isomerase a3 precursor</v>
          </cell>
          <cell r="C3280">
            <v>1.9751100000000001E-2</v>
          </cell>
          <cell r="D3280">
            <v>1213.752</v>
          </cell>
          <cell r="E3280">
            <v>2189.42</v>
          </cell>
          <cell r="F3280">
            <v>2094.665</v>
          </cell>
          <cell r="G3280">
            <v>1866.9549999999999</v>
          </cell>
          <cell r="H3280">
            <v>1085.1100000000001</v>
          </cell>
          <cell r="I3280">
            <v>2519.915</v>
          </cell>
          <cell r="J3280">
            <v>1930.99</v>
          </cell>
          <cell r="K3280">
            <v>1947.45</v>
          </cell>
        </row>
        <row r="3281">
          <cell r="A3281" t="str">
            <v>NEMVEDRAFT_v1g245029</v>
          </cell>
          <cell r="B3281" t="str">
            <v>transmembrane protein c6orf191-like</v>
          </cell>
          <cell r="C3281">
            <v>1.9836800000000002E-2</v>
          </cell>
          <cell r="D3281">
            <v>60.647350000000003</v>
          </cell>
          <cell r="E3281">
            <v>121.95949999999999</v>
          </cell>
          <cell r="F3281">
            <v>136.1635</v>
          </cell>
          <cell r="G3281">
            <v>133.2115</v>
          </cell>
          <cell r="H3281">
            <v>64.765749999999997</v>
          </cell>
          <cell r="I3281">
            <v>146.529</v>
          </cell>
          <cell r="J3281">
            <v>106.81610000000001</v>
          </cell>
          <cell r="K3281">
            <v>103.75385</v>
          </cell>
        </row>
        <row r="3282">
          <cell r="A3282" t="str">
            <v>NEMVEDRAFT_v1g240795</v>
          </cell>
          <cell r="B3282" t="str">
            <v>predicted protein</v>
          </cell>
          <cell r="C3282">
            <v>1.98476E-2</v>
          </cell>
          <cell r="D3282">
            <v>58.996200000000002</v>
          </cell>
          <cell r="E3282">
            <v>73.003500000000003</v>
          </cell>
          <cell r="F3282">
            <v>38.835499999999996</v>
          </cell>
          <cell r="G3282">
            <v>37.516000000000005</v>
          </cell>
          <cell r="H3282">
            <v>41.044449999999998</v>
          </cell>
          <cell r="I3282">
            <v>95.786000000000001</v>
          </cell>
          <cell r="J3282">
            <v>37.426749999999998</v>
          </cell>
          <cell r="K3282">
            <v>41.048999999999999</v>
          </cell>
        </row>
        <row r="3283">
          <cell r="A3283" t="str">
            <v>NEMVEDRAFT_v1g110064</v>
          </cell>
          <cell r="B3283" t="str">
            <v>upf0462 protein c4orf33 homolog</v>
          </cell>
          <cell r="C3283">
            <v>1.9966600000000001E-2</v>
          </cell>
          <cell r="D3283">
            <v>240.99949999999998</v>
          </cell>
          <cell r="E3283">
            <v>179.6825</v>
          </cell>
          <cell r="F3283">
            <v>136.19400000000002</v>
          </cell>
          <cell r="G3283">
            <v>74.837999999999994</v>
          </cell>
          <cell r="H3283">
            <v>180.26350000000002</v>
          </cell>
          <cell r="I3283">
            <v>119.76400000000001</v>
          </cell>
          <cell r="J3283">
            <v>115.17435</v>
          </cell>
          <cell r="K3283">
            <v>117.36935</v>
          </cell>
        </row>
        <row r="3284">
          <cell r="A3284" t="str">
            <v>NEMVEDRAFT_v1g110884</v>
          </cell>
          <cell r="B3284" t="str">
            <v>transmembrane protein 136 isoform 1</v>
          </cell>
          <cell r="C3284">
            <v>1.9991600000000002E-2</v>
          </cell>
          <cell r="D3284">
            <v>140.12</v>
          </cell>
          <cell r="E3284">
            <v>66.318399999999997</v>
          </cell>
          <cell r="F3284">
            <v>58.337350000000001</v>
          </cell>
          <cell r="G3284">
            <v>62.893000000000001</v>
          </cell>
          <cell r="H3284">
            <v>105.739</v>
          </cell>
          <cell r="I3284">
            <v>69.454099999999997</v>
          </cell>
          <cell r="J3284">
            <v>71.376499999999993</v>
          </cell>
          <cell r="K3284">
            <v>62.63015</v>
          </cell>
        </row>
        <row r="3285">
          <cell r="A3285" t="str">
            <v>NEMVEDRAFT_v1g238013</v>
          </cell>
          <cell r="B3285" t="str">
            <v>solute carrier family 12 member 2 isoform 2</v>
          </cell>
          <cell r="C3285">
            <v>2.0002900000000001E-2</v>
          </cell>
          <cell r="D3285">
            <v>209.88650000000001</v>
          </cell>
          <cell r="E3285">
            <v>386.0745</v>
          </cell>
          <cell r="F3285">
            <v>348.57749999999999</v>
          </cell>
          <cell r="G3285">
            <v>373.28949999999998</v>
          </cell>
          <cell r="H3285">
            <v>207.35250000000002</v>
          </cell>
          <cell r="I3285">
            <v>441.11199999999997</v>
          </cell>
          <cell r="J3285">
            <v>387.47300000000001</v>
          </cell>
          <cell r="K3285">
            <v>440.93799999999999</v>
          </cell>
        </row>
        <row r="3286">
          <cell r="A3286" t="str">
            <v>NEMVEDRAFT_v1g157758</v>
          </cell>
          <cell r="B3286" t="str">
            <v>loc100145233 protein</v>
          </cell>
          <cell r="C3286">
            <v>2.0012499999999999E-2</v>
          </cell>
          <cell r="D3286">
            <v>95.200099999999992</v>
          </cell>
          <cell r="E3286">
            <v>99.931700000000006</v>
          </cell>
          <cell r="F3286">
            <v>197.45650000000001</v>
          </cell>
          <cell r="G3286">
            <v>127.78699999999999</v>
          </cell>
          <cell r="H3286">
            <v>59.946150000000003</v>
          </cell>
          <cell r="I3286">
            <v>175.238</v>
          </cell>
          <cell r="J3286">
            <v>128.001</v>
          </cell>
          <cell r="K3286">
            <v>88.249650000000003</v>
          </cell>
        </row>
        <row r="3287">
          <cell r="A3287" t="str">
            <v>NEMVEDRAFT_v1g35615</v>
          </cell>
          <cell r="B3287" t="str">
            <v>bone morphogenetic protein 1</v>
          </cell>
          <cell r="C3287">
            <v>2.0064599999999998E-2</v>
          </cell>
          <cell r="D3287">
            <v>1397.6100000000001</v>
          </cell>
          <cell r="E3287">
            <v>545.6155</v>
          </cell>
          <cell r="F3287">
            <v>681.69600000000003</v>
          </cell>
          <cell r="G3287">
            <v>407.70499999999998</v>
          </cell>
          <cell r="H3287">
            <v>947.70949999999993</v>
          </cell>
          <cell r="I3287">
            <v>331.44849999999997</v>
          </cell>
          <cell r="J3287">
            <v>96.645650000000003</v>
          </cell>
          <cell r="K3287">
            <v>318.44450000000001</v>
          </cell>
        </row>
        <row r="3288">
          <cell r="A3288" t="str">
            <v>NEMVEDRAFT_v1g524</v>
          </cell>
          <cell r="B3288" t="str">
            <v>glycosylphosphatidylinositol anchor attachment 1 protein</v>
          </cell>
          <cell r="C3288">
            <v>2.0082900000000001E-2</v>
          </cell>
          <cell r="D3288">
            <v>23.101300000000002</v>
          </cell>
          <cell r="E3288">
            <v>5.3856250000000001</v>
          </cell>
          <cell r="F3288">
            <v>14.4526</v>
          </cell>
          <cell r="G3288">
            <v>16.142800000000001</v>
          </cell>
          <cell r="H3288">
            <v>25.518950000000004</v>
          </cell>
          <cell r="I3288">
            <v>8.6959300000000006</v>
          </cell>
          <cell r="J3288">
            <v>15.3666</v>
          </cell>
          <cell r="K3288">
            <v>15.825049999999999</v>
          </cell>
        </row>
        <row r="3289">
          <cell r="A3289" t="str">
            <v>NEMVEDRAFT_v1g199398</v>
          </cell>
          <cell r="B3289" t="str">
            <v>t-cell acute lymphocytic leukemia protein 1-like</v>
          </cell>
          <cell r="C3289">
            <v>2.0082900000000001E-2</v>
          </cell>
          <cell r="D3289">
            <v>31.35895</v>
          </cell>
          <cell r="E3289">
            <v>15.3506</v>
          </cell>
          <cell r="F3289">
            <v>29.204349999999998</v>
          </cell>
          <cell r="G3289">
            <v>35.4499</v>
          </cell>
          <cell r="H3289">
            <v>37.140699999999995</v>
          </cell>
          <cell r="I3289">
            <v>14.918500000000002</v>
          </cell>
          <cell r="J3289">
            <v>41.390799999999999</v>
          </cell>
          <cell r="K3289">
            <v>45.564750000000004</v>
          </cell>
        </row>
        <row r="3290">
          <cell r="A3290" t="str">
            <v>NEMVEDRAFT_v1g201235</v>
          </cell>
          <cell r="B3290" t="str">
            <v>synaptotagmin 1</v>
          </cell>
          <cell r="C3290">
            <v>2.0143299999999999E-2</v>
          </cell>
          <cell r="D3290">
            <v>21.888099999999998</v>
          </cell>
          <cell r="E3290">
            <v>24.571899999999999</v>
          </cell>
          <cell r="F3290">
            <v>16.905349999999999</v>
          </cell>
          <cell r="G3290">
            <v>58.631500000000003</v>
          </cell>
          <cell r="H3290">
            <v>35.0871</v>
          </cell>
          <cell r="I3290">
            <v>29.1511</v>
          </cell>
          <cell r="J3290">
            <v>20.695399999999999</v>
          </cell>
          <cell r="K3290">
            <v>36.312100000000001</v>
          </cell>
        </row>
        <row r="3291">
          <cell r="A3291" t="str">
            <v>NEMVEDRAFT_v1g16449</v>
          </cell>
          <cell r="B3291" t="str">
            <v>predicted protein</v>
          </cell>
          <cell r="C3291">
            <v>2.0143299999999999E-2</v>
          </cell>
          <cell r="D3291">
            <v>1584.7549999999999</v>
          </cell>
          <cell r="E3291">
            <v>972.99099999999999</v>
          </cell>
          <cell r="F3291">
            <v>733.79849999999999</v>
          </cell>
          <cell r="G3291">
            <v>794.55050000000006</v>
          </cell>
          <cell r="H3291">
            <v>1043.3985</v>
          </cell>
          <cell r="I3291">
            <v>944.30250000000001</v>
          </cell>
          <cell r="J3291">
            <v>535.98050000000001</v>
          </cell>
          <cell r="K3291">
            <v>543.88350000000003</v>
          </cell>
        </row>
        <row r="3292">
          <cell r="A3292" t="str">
            <v>NEMVEDRAFT_v1g208892</v>
          </cell>
          <cell r="B3292" t="str">
            <v>neuralized-like protein 4-like</v>
          </cell>
          <cell r="C3292">
            <v>2.0149E-2</v>
          </cell>
          <cell r="D3292">
            <v>1.2488299999999999</v>
          </cell>
          <cell r="E3292">
            <v>6.6850700000000005</v>
          </cell>
          <cell r="F3292">
            <v>9.0866199999999999</v>
          </cell>
          <cell r="G3292">
            <v>2.9056699999999998</v>
          </cell>
          <cell r="H3292">
            <v>1.3382350000000001</v>
          </cell>
          <cell r="I3292">
            <v>4.3305350000000002</v>
          </cell>
          <cell r="J3292">
            <v>4.0916949999999996</v>
          </cell>
          <cell r="K3292">
            <v>10.343295000000001</v>
          </cell>
        </row>
        <row r="3293">
          <cell r="A3293" t="str">
            <v>NEMVEDRAFT_v1g100359</v>
          </cell>
          <cell r="B3293" t="str">
            <v>protein transport protein sec31a isoform 4</v>
          </cell>
          <cell r="C3293">
            <v>2.0149E-2</v>
          </cell>
          <cell r="D3293">
            <v>177.40600000000001</v>
          </cell>
          <cell r="E3293">
            <v>346.60649999999998</v>
          </cell>
          <cell r="F3293">
            <v>247.578</v>
          </cell>
          <cell r="G3293">
            <v>205.34</v>
          </cell>
          <cell r="H3293">
            <v>161.77850000000001</v>
          </cell>
          <cell r="I3293">
            <v>384.37099999999998</v>
          </cell>
          <cell r="J3293">
            <v>287.08449999999999</v>
          </cell>
          <cell r="K3293">
            <v>304.24400000000003</v>
          </cell>
        </row>
        <row r="3294">
          <cell r="A3294" t="str">
            <v>NEMVEDRAFT_v1g79262</v>
          </cell>
          <cell r="B3294" t="str">
            <v>protein</v>
          </cell>
          <cell r="C3294">
            <v>2.0149E-2</v>
          </cell>
          <cell r="D3294">
            <v>16.494800000000001</v>
          </cell>
          <cell r="E3294">
            <v>89.896000000000001</v>
          </cell>
          <cell r="F3294">
            <v>76.569000000000003</v>
          </cell>
          <cell r="G3294">
            <v>62.055199999999999</v>
          </cell>
          <cell r="H3294">
            <v>13.0709</v>
          </cell>
          <cell r="I3294">
            <v>48.972749999999998</v>
          </cell>
          <cell r="J3294">
            <v>45.256100000000004</v>
          </cell>
          <cell r="K3294">
            <v>43.4084</v>
          </cell>
        </row>
        <row r="3295">
          <cell r="A3295" t="str">
            <v>NEMVEDRAFT_v1g224736</v>
          </cell>
          <cell r="B3295" t="str">
            <v>phosphatidylinositol-glycan-specific phospholipase d</v>
          </cell>
          <cell r="C3295">
            <v>2.02198E-2</v>
          </cell>
          <cell r="D3295">
            <v>12.376249999999999</v>
          </cell>
          <cell r="E3295">
            <v>4.6732849999999999</v>
          </cell>
          <cell r="F3295">
            <v>2.913195</v>
          </cell>
          <cell r="G3295">
            <v>8.2007049999999992</v>
          </cell>
          <cell r="H3295">
            <v>13.949770000000001</v>
          </cell>
          <cell r="I3295">
            <v>3.7143749999999995</v>
          </cell>
          <cell r="J3295">
            <v>7.4358699999999995</v>
          </cell>
          <cell r="K3295">
            <v>15.279700000000002</v>
          </cell>
        </row>
        <row r="3296">
          <cell r="A3296" t="str">
            <v>NEMVEDRAFT_v1g229337</v>
          </cell>
          <cell r="B3296" t="str">
            <v>eukaryotic translation initiation factor 2 subunit 2</v>
          </cell>
          <cell r="C3296">
            <v>2.0268999999999999E-2</v>
          </cell>
          <cell r="D3296">
            <v>155.14150000000001</v>
          </cell>
          <cell r="E3296">
            <v>338.44150000000002</v>
          </cell>
          <cell r="F3296">
            <v>388.64850000000001</v>
          </cell>
          <cell r="G3296">
            <v>311.43</v>
          </cell>
          <cell r="H3296">
            <v>168.78100000000001</v>
          </cell>
          <cell r="I3296">
            <v>234.49349999999998</v>
          </cell>
          <cell r="J3296">
            <v>299.7115</v>
          </cell>
          <cell r="K3296">
            <v>269.07600000000002</v>
          </cell>
        </row>
        <row r="3297">
          <cell r="A3297" t="str">
            <v>NEMVEDRAFT_v1g215187</v>
          </cell>
          <cell r="B3297" t="str">
            <v>predicted protein</v>
          </cell>
          <cell r="C3297">
            <v>2.0359599999999999E-2</v>
          </cell>
          <cell r="D3297">
            <v>139.90299999999999</v>
          </cell>
          <cell r="E3297">
            <v>145.357</v>
          </cell>
          <cell r="F3297">
            <v>228.27549999999999</v>
          </cell>
          <cell r="G3297">
            <v>112.16149999999999</v>
          </cell>
          <cell r="H3297">
            <v>207.05950000000001</v>
          </cell>
          <cell r="I3297">
            <v>366.41200000000003</v>
          </cell>
          <cell r="J3297">
            <v>229.37349999999998</v>
          </cell>
          <cell r="K3297">
            <v>76.815799999999996</v>
          </cell>
        </row>
        <row r="3298">
          <cell r="A3298" t="str">
            <v>NEMVEDRAFT_v1g101796</v>
          </cell>
          <cell r="B3298" t="str">
            <v>protein</v>
          </cell>
          <cell r="C3298">
            <v>2.0380200000000001E-2</v>
          </cell>
          <cell r="D3298">
            <v>0.83681150000000004</v>
          </cell>
          <cell r="E3298">
            <v>1</v>
          </cell>
          <cell r="F3298">
            <v>3.4635800000000003</v>
          </cell>
          <cell r="G3298">
            <v>6.5215949999999996</v>
          </cell>
          <cell r="H3298">
            <v>1.0083009999999999</v>
          </cell>
          <cell r="I3298">
            <v>1.2410299999999999</v>
          </cell>
          <cell r="J3298">
            <v>2.3544749999999999</v>
          </cell>
          <cell r="K3298">
            <v>5.4318499999999998</v>
          </cell>
        </row>
        <row r="3299">
          <cell r="A3299" t="str">
            <v>NEMVEDRAFT_v1g238430</v>
          </cell>
          <cell r="B3299" t="str">
            <v>protein phosphatase 2c-like domain-containing protein 1-like</v>
          </cell>
          <cell r="C3299">
            <v>2.0403600000000001E-2</v>
          </cell>
          <cell r="D3299">
            <v>133.53800000000001</v>
          </cell>
          <cell r="E3299">
            <v>96.252299999999991</v>
          </cell>
          <cell r="F3299">
            <v>55.167049999999996</v>
          </cell>
          <cell r="G3299">
            <v>86.913250000000005</v>
          </cell>
          <cell r="H3299">
            <v>111.89699999999999</v>
          </cell>
          <cell r="I3299">
            <v>76.943899999999999</v>
          </cell>
          <cell r="J3299">
            <v>54.876850000000005</v>
          </cell>
          <cell r="K3299">
            <v>71.234250000000003</v>
          </cell>
        </row>
        <row r="3300">
          <cell r="A3300" t="str">
            <v>NEMVEDRAFT_v1g87477</v>
          </cell>
          <cell r="B3300" t="str">
            <v>fibroblast growth factor receptor 1 isoform 3 precursor</v>
          </cell>
          <cell r="C3300">
            <v>2.04271E-2</v>
          </cell>
          <cell r="D3300">
            <v>9.3154149999999998</v>
          </cell>
          <cell r="E3300">
            <v>3.34253</v>
          </cell>
          <cell r="F3300">
            <v>1.0528584999999999</v>
          </cell>
          <cell r="G3300">
            <v>3.6159249999999998</v>
          </cell>
          <cell r="H3300">
            <v>5.0230050000000004</v>
          </cell>
          <cell r="I3300">
            <v>2.3746200000000002</v>
          </cell>
          <cell r="J3300">
            <v>1.6121965</v>
          </cell>
          <cell r="K3300">
            <v>7.2424700000000009</v>
          </cell>
        </row>
        <row r="3301">
          <cell r="A3301" t="str">
            <v>NEMVEDRAFT_v1g199676</v>
          </cell>
          <cell r="B3301" t="str">
            <v>protein</v>
          </cell>
          <cell r="C3301">
            <v>2.0462500000000002E-2</v>
          </cell>
          <cell r="D3301">
            <v>4.2945349999999998</v>
          </cell>
          <cell r="E3301">
            <v>4.6419750000000004</v>
          </cell>
          <cell r="F3301">
            <v>9.8286149999999992</v>
          </cell>
          <cell r="G3301">
            <v>16.142800000000001</v>
          </cell>
          <cell r="H3301">
            <v>9.7345450000000007</v>
          </cell>
          <cell r="I3301">
            <v>1.8571900000000001</v>
          </cell>
          <cell r="J3301">
            <v>6.6935950000000002</v>
          </cell>
          <cell r="K3301">
            <v>14.089270000000001</v>
          </cell>
        </row>
        <row r="3302">
          <cell r="A3302" t="str">
            <v>NEMVEDRAFT_v1g60580</v>
          </cell>
          <cell r="B3302" t="str">
            <v>metabotropic glutamate receptor 3</v>
          </cell>
          <cell r="C3302">
            <v>2.0464199999999998E-2</v>
          </cell>
          <cell r="D3302">
            <v>13.49945</v>
          </cell>
          <cell r="E3302">
            <v>6.0979700000000001</v>
          </cell>
          <cell r="F3302">
            <v>5.1205800000000004</v>
          </cell>
          <cell r="G3302">
            <v>5.8759899999999998</v>
          </cell>
          <cell r="H3302">
            <v>24.05125</v>
          </cell>
          <cell r="I3302">
            <v>6.7951499999999996</v>
          </cell>
          <cell r="J3302">
            <v>8.1781500000000005</v>
          </cell>
          <cell r="K3302">
            <v>18.950849999999999</v>
          </cell>
        </row>
        <row r="3303">
          <cell r="A3303" t="str">
            <v>NEMVEDRAFT_v1g85900</v>
          </cell>
          <cell r="B3303" t="str">
            <v>glycoprotein-n-acetylgalactosamine 3-beta-galactosyltransferase</v>
          </cell>
          <cell r="C3303">
            <v>2.0534E-2</v>
          </cell>
          <cell r="D3303">
            <v>54.306799999999996</v>
          </cell>
          <cell r="E3303">
            <v>55.304450000000003</v>
          </cell>
          <cell r="F3303">
            <v>77.078599999999994</v>
          </cell>
          <cell r="G3303">
            <v>35.708449999999999</v>
          </cell>
          <cell r="H3303">
            <v>87.151849999999996</v>
          </cell>
          <cell r="I3303">
            <v>64.022050000000007</v>
          </cell>
          <cell r="J3303">
            <v>127.301</v>
          </cell>
          <cell r="K3303">
            <v>53.651949999999999</v>
          </cell>
        </row>
        <row r="3304">
          <cell r="A3304" t="str">
            <v>NEMVEDRAFT_v1g240030</v>
          </cell>
          <cell r="B3304" t="str">
            <v>protein</v>
          </cell>
          <cell r="C3304">
            <v>2.05487E-2</v>
          </cell>
          <cell r="D3304">
            <v>156.55099999999999</v>
          </cell>
          <cell r="E3304">
            <v>133.756</v>
          </cell>
          <cell r="F3304">
            <v>122.10599999999999</v>
          </cell>
          <cell r="G3304">
            <v>74.837999999999994</v>
          </cell>
          <cell r="H3304">
            <v>282.36750000000001</v>
          </cell>
          <cell r="I3304">
            <v>187.28199999999998</v>
          </cell>
          <cell r="J3304">
            <v>148.423</v>
          </cell>
          <cell r="K3304">
            <v>126.6465</v>
          </cell>
        </row>
        <row r="3305">
          <cell r="A3305" t="str">
            <v>NEMVEDRAFT_v1g164325</v>
          </cell>
          <cell r="B3305" t="str">
            <v>transcription factor hes-4-b-like</v>
          </cell>
          <cell r="C3305">
            <v>2.05487E-2</v>
          </cell>
          <cell r="D3305">
            <v>75.732499999999987</v>
          </cell>
          <cell r="E3305">
            <v>118.28049999999999</v>
          </cell>
          <cell r="F3305">
            <v>78.113849999999999</v>
          </cell>
          <cell r="G3305">
            <v>78.453900000000004</v>
          </cell>
          <cell r="H3305">
            <v>83.464100000000002</v>
          </cell>
          <cell r="I3305">
            <v>223.07999999999998</v>
          </cell>
          <cell r="J3305">
            <v>99.752549999999999</v>
          </cell>
          <cell r="K3305">
            <v>144.72800000000001</v>
          </cell>
        </row>
        <row r="3306">
          <cell r="A3306" t="str">
            <v>NEMVEDRAFT_v1g239594</v>
          </cell>
          <cell r="B3306" t="str">
            <v>protein fam26e-like</v>
          </cell>
          <cell r="C3306">
            <v>2.0597299999999999E-2</v>
          </cell>
          <cell r="D3306">
            <v>768.20150000000001</v>
          </cell>
          <cell r="E3306">
            <v>1062.646</v>
          </cell>
          <cell r="F3306">
            <v>749.76900000000001</v>
          </cell>
          <cell r="G3306">
            <v>876.30150000000003</v>
          </cell>
          <cell r="H3306">
            <v>482.19899999999996</v>
          </cell>
          <cell r="I3306">
            <v>916.16499999999996</v>
          </cell>
          <cell r="J3306">
            <v>345.16700000000003</v>
          </cell>
          <cell r="K3306">
            <v>408.80700000000002</v>
          </cell>
        </row>
        <row r="3307">
          <cell r="A3307" t="str">
            <v>NEMVEDRAFT_v1g198154</v>
          </cell>
          <cell r="B3307" t="str">
            <v>choline carnitine betaine transporter</v>
          </cell>
          <cell r="C3307">
            <v>2.0625000000000001E-2</v>
          </cell>
          <cell r="D3307">
            <v>38.118949999999998</v>
          </cell>
          <cell r="E3307">
            <v>15.38195</v>
          </cell>
          <cell r="F3307">
            <v>30.412600000000001</v>
          </cell>
          <cell r="G3307">
            <v>58.309100000000001</v>
          </cell>
          <cell r="H3307">
            <v>45.315100000000001</v>
          </cell>
          <cell r="I3307">
            <v>50.187600000000003</v>
          </cell>
          <cell r="J3307">
            <v>47.342150000000004</v>
          </cell>
          <cell r="K3307">
            <v>86.068449999999999</v>
          </cell>
        </row>
        <row r="3308">
          <cell r="A3308" t="str">
            <v>NEMVEDRAFT_v1g168875</v>
          </cell>
          <cell r="B3308" t="str">
            <v>glutamate synthase</v>
          </cell>
          <cell r="C3308">
            <v>2.0625000000000001E-2</v>
          </cell>
          <cell r="D3308">
            <v>65.031900000000007</v>
          </cell>
          <cell r="E3308">
            <v>103.30539999999999</v>
          </cell>
          <cell r="F3308">
            <v>87.438999999999993</v>
          </cell>
          <cell r="G3308">
            <v>84.009450000000001</v>
          </cell>
          <cell r="H3308">
            <v>76.334900000000005</v>
          </cell>
          <cell r="I3308">
            <v>222.4905</v>
          </cell>
          <cell r="J3308">
            <v>149.68899999999999</v>
          </cell>
          <cell r="K3308">
            <v>105.4183</v>
          </cell>
        </row>
        <row r="3309">
          <cell r="A3309" t="str">
            <v>NEMVEDRAFT_v1g75960</v>
          </cell>
          <cell r="B3309" t="str">
            <v>--</v>
          </cell>
          <cell r="C3309">
            <v>2.0638699999999999E-2</v>
          </cell>
          <cell r="D3309">
            <v>42.347949999999997</v>
          </cell>
          <cell r="E3309">
            <v>31.59365</v>
          </cell>
          <cell r="F3309">
            <v>16.510449999999999</v>
          </cell>
          <cell r="G3309">
            <v>13.107825</v>
          </cell>
          <cell r="H3309">
            <v>28.35895</v>
          </cell>
          <cell r="I3309">
            <v>26.08775</v>
          </cell>
          <cell r="J3309">
            <v>18.71865</v>
          </cell>
          <cell r="K3309">
            <v>15.155000000000001</v>
          </cell>
        </row>
        <row r="3310">
          <cell r="A3310" t="str">
            <v>NEMVEDRAFT_v1g163667</v>
          </cell>
          <cell r="B3310" t="str">
            <v>small nuclear ribonucleoprotein f-like</v>
          </cell>
          <cell r="C3310">
            <v>2.06451E-2</v>
          </cell>
          <cell r="D3310">
            <v>455.20500000000004</v>
          </cell>
          <cell r="E3310">
            <v>617.82050000000004</v>
          </cell>
          <cell r="F3310">
            <v>998.12799999999993</v>
          </cell>
          <cell r="G3310">
            <v>993.36299999999994</v>
          </cell>
          <cell r="H3310">
            <v>436.78949999999998</v>
          </cell>
          <cell r="I3310">
            <v>842.42750000000001</v>
          </cell>
          <cell r="J3310">
            <v>791.19450000000006</v>
          </cell>
          <cell r="K3310">
            <v>689.65949999999998</v>
          </cell>
        </row>
        <row r="3311">
          <cell r="A3311" t="str">
            <v>NEMVEDRAFT_v1g197524</v>
          </cell>
          <cell r="B3311" t="str">
            <v>metabotropic glutamate receptor 4-like</v>
          </cell>
          <cell r="C3311">
            <v>2.0647100000000002E-2</v>
          </cell>
          <cell r="D3311">
            <v>22.7044</v>
          </cell>
          <cell r="E3311">
            <v>12.008050000000001</v>
          </cell>
          <cell r="F3311">
            <v>6.1255349999999993</v>
          </cell>
          <cell r="G3311">
            <v>12.075225</v>
          </cell>
          <cell r="H3311">
            <v>23.758299999999998</v>
          </cell>
          <cell r="I3311">
            <v>11.16925</v>
          </cell>
          <cell r="J3311">
            <v>10.040414999999999</v>
          </cell>
          <cell r="K3311">
            <v>9.7480700000000002</v>
          </cell>
        </row>
        <row r="3312">
          <cell r="A3312" t="str">
            <v>NEMVEDRAFT_v1g139364</v>
          </cell>
          <cell r="B3312" t="str">
            <v>short-chain dehydrogenase</v>
          </cell>
          <cell r="C3312">
            <v>2.0681000000000001E-2</v>
          </cell>
          <cell r="D3312">
            <v>156.899</v>
          </cell>
          <cell r="E3312">
            <v>94.201400000000007</v>
          </cell>
          <cell r="F3312">
            <v>65.35445</v>
          </cell>
          <cell r="G3312">
            <v>72.965850000000003</v>
          </cell>
          <cell r="H3312">
            <v>111.68075</v>
          </cell>
          <cell r="I3312">
            <v>114.14</v>
          </cell>
          <cell r="J3312">
            <v>68.386449999999996</v>
          </cell>
          <cell r="K3312">
            <v>70.813649999999996</v>
          </cell>
        </row>
        <row r="3313">
          <cell r="A3313" t="str">
            <v>NEMVEDRAFT_v1g82243</v>
          </cell>
          <cell r="B3313" t="str">
            <v>protein</v>
          </cell>
          <cell r="C3313">
            <v>2.0719700000000001E-2</v>
          </cell>
          <cell r="D3313">
            <v>1.2488299999999999</v>
          </cell>
          <cell r="E3313">
            <v>6.7476899999999995</v>
          </cell>
          <cell r="F3313">
            <v>5.5213900000000002</v>
          </cell>
          <cell r="G3313">
            <v>5.2303850000000001</v>
          </cell>
          <cell r="H3313">
            <v>3.4694250000000002</v>
          </cell>
          <cell r="I3313">
            <v>16.159549999999999</v>
          </cell>
          <cell r="J3313">
            <v>4.3338799999999997</v>
          </cell>
          <cell r="K3313">
            <v>1.8106200000000001</v>
          </cell>
        </row>
        <row r="3314">
          <cell r="A3314" t="str">
            <v>NEMVEDRAFT_v1g161397</v>
          </cell>
          <cell r="B3314" t="str">
            <v>sumo-activating enzyme subunit 2</v>
          </cell>
          <cell r="C3314">
            <v>2.0757600000000001E-2</v>
          </cell>
          <cell r="D3314">
            <v>285.44100000000003</v>
          </cell>
          <cell r="E3314">
            <v>464.64400000000001</v>
          </cell>
          <cell r="F3314">
            <v>641.30199999999991</v>
          </cell>
          <cell r="G3314">
            <v>569.65200000000004</v>
          </cell>
          <cell r="H3314">
            <v>276.95600000000002</v>
          </cell>
          <cell r="I3314">
            <v>509.04049999999995</v>
          </cell>
          <cell r="J3314">
            <v>494.745</v>
          </cell>
          <cell r="K3314">
            <v>481.43849999999998</v>
          </cell>
        </row>
        <row r="3315">
          <cell r="A3315" t="str">
            <v>NEMVEDRAFT_v1g120543</v>
          </cell>
          <cell r="B3315" t="str">
            <v>protein</v>
          </cell>
          <cell r="C3315">
            <v>2.08296E-2</v>
          </cell>
          <cell r="D3315">
            <v>83.370450000000005</v>
          </cell>
          <cell r="E3315">
            <v>28.376349999999999</v>
          </cell>
          <cell r="F3315">
            <v>21.128500000000003</v>
          </cell>
          <cell r="G3315">
            <v>14.01205</v>
          </cell>
          <cell r="H3315">
            <v>43.171949999999995</v>
          </cell>
          <cell r="I3315">
            <v>18.606749999999998</v>
          </cell>
          <cell r="J3315">
            <v>34.100949999999997</v>
          </cell>
          <cell r="K3315">
            <v>68.607400000000013</v>
          </cell>
        </row>
        <row r="3316">
          <cell r="A3316" t="str">
            <v>NEMVEDRAFT_v1g123977</v>
          </cell>
          <cell r="B3316" t="str">
            <v>unconventional myosin-if</v>
          </cell>
          <cell r="C3316">
            <v>2.0852300000000001E-2</v>
          </cell>
          <cell r="D3316">
            <v>3.869745</v>
          </cell>
          <cell r="E3316">
            <v>1</v>
          </cell>
          <cell r="F3316">
            <v>9.59497</v>
          </cell>
          <cell r="G3316">
            <v>2.0498099999999999</v>
          </cell>
          <cell r="H3316">
            <v>31.5687</v>
          </cell>
          <cell r="I3316">
            <v>5.49899</v>
          </cell>
          <cell r="J3316">
            <v>8.0583650000000002</v>
          </cell>
          <cell r="K3316">
            <v>1.215395</v>
          </cell>
        </row>
        <row r="3317">
          <cell r="A3317" t="str">
            <v>NEMVEDRAFT_v1g214772</v>
          </cell>
          <cell r="B3317" t="str">
            <v>protein</v>
          </cell>
          <cell r="C3317">
            <v>2.0864400000000002E-2</v>
          </cell>
          <cell r="D3317">
            <v>12.949100000000001</v>
          </cell>
          <cell r="E3317">
            <v>3.2241200000000001</v>
          </cell>
          <cell r="F3317">
            <v>3.3140049999999999</v>
          </cell>
          <cell r="G3317">
            <v>6.5215949999999996</v>
          </cell>
          <cell r="H3317">
            <v>9.4416149999999988</v>
          </cell>
          <cell r="I3317">
            <v>2.4733450000000001</v>
          </cell>
          <cell r="J3317">
            <v>0.74742600000000003</v>
          </cell>
          <cell r="K3317">
            <v>1.8106200000000001</v>
          </cell>
        </row>
        <row r="3318">
          <cell r="A3318" t="str">
            <v>NEMVEDRAFT_v1g3524</v>
          </cell>
          <cell r="B3318" t="str">
            <v>surface antigen - partial</v>
          </cell>
          <cell r="C3318">
            <v>2.0899399999999999E-2</v>
          </cell>
          <cell r="D3318">
            <v>120.65649999999999</v>
          </cell>
          <cell r="E3318">
            <v>106.67914999999999</v>
          </cell>
          <cell r="F3318">
            <v>64.959499999999991</v>
          </cell>
          <cell r="G3318">
            <v>84.135850000000005</v>
          </cell>
          <cell r="H3318">
            <v>69.276849999999996</v>
          </cell>
          <cell r="I3318">
            <v>127.93950000000001</v>
          </cell>
          <cell r="J3318">
            <v>57.244450000000001</v>
          </cell>
          <cell r="K3318">
            <v>41.915150000000004</v>
          </cell>
        </row>
        <row r="3319">
          <cell r="A3319" t="str">
            <v>NEMVEDRAFT_v1g222091</v>
          </cell>
          <cell r="B3319" t="str">
            <v>choline transporter-like protein 2-like</v>
          </cell>
          <cell r="C3319">
            <v>2.0945499999999999E-2</v>
          </cell>
          <cell r="D3319">
            <v>7.4433249999999997</v>
          </cell>
          <cell r="E3319">
            <v>1</v>
          </cell>
          <cell r="F3319">
            <v>3.2123400000000002</v>
          </cell>
          <cell r="G3319">
            <v>3.5996199999999998</v>
          </cell>
          <cell r="H3319">
            <v>3.6477900000000001</v>
          </cell>
          <cell r="I3319">
            <v>1.116155</v>
          </cell>
          <cell r="J3319">
            <v>4.5865450000000001</v>
          </cell>
          <cell r="K3319">
            <v>6.1268600000000006</v>
          </cell>
        </row>
        <row r="3320">
          <cell r="A3320" t="str">
            <v>NEMVEDRAFT_v1g238618</v>
          </cell>
          <cell r="B3320" t="str">
            <v>protein salvador homolog 1</v>
          </cell>
          <cell r="C3320">
            <v>2.09471E-2</v>
          </cell>
          <cell r="D3320">
            <v>255.10050000000001</v>
          </cell>
          <cell r="E3320">
            <v>138.95400000000001</v>
          </cell>
          <cell r="F3320">
            <v>225.73849999999999</v>
          </cell>
          <cell r="G3320">
            <v>198.69</v>
          </cell>
          <cell r="H3320">
            <v>257.04949999999997</v>
          </cell>
          <cell r="I3320">
            <v>119.84200000000001</v>
          </cell>
          <cell r="J3320">
            <v>236.11700000000002</v>
          </cell>
          <cell r="K3320">
            <v>330.93650000000002</v>
          </cell>
        </row>
        <row r="3321">
          <cell r="A3321" t="str">
            <v>NEMVEDRAFT_v1g204874</v>
          </cell>
          <cell r="B3321" t="str">
            <v>protein</v>
          </cell>
          <cell r="C3321">
            <v>2.0952200000000001E-2</v>
          </cell>
          <cell r="D3321">
            <v>5.857685</v>
          </cell>
          <cell r="E3321">
            <v>1.18103</v>
          </cell>
          <cell r="F3321">
            <v>1</v>
          </cell>
          <cell r="G3321">
            <v>1</v>
          </cell>
          <cell r="H3321">
            <v>1.1783649999999999</v>
          </cell>
          <cell r="I3321">
            <v>1</v>
          </cell>
          <cell r="J3321">
            <v>1</v>
          </cell>
          <cell r="K3321">
            <v>1.74034</v>
          </cell>
        </row>
        <row r="3322">
          <cell r="A3322" t="str">
            <v>NEMVEDRAFT_v1g238521</v>
          </cell>
          <cell r="B3322" t="str">
            <v>non-structural maintenance of chromosomes element 4 homolog a-like</v>
          </cell>
          <cell r="C3322">
            <v>2.1007700000000001E-2</v>
          </cell>
          <cell r="D3322">
            <v>49.705350000000003</v>
          </cell>
          <cell r="E3322">
            <v>23.209850000000003</v>
          </cell>
          <cell r="F3322">
            <v>43.770350000000001</v>
          </cell>
          <cell r="G3322">
            <v>63.087850000000003</v>
          </cell>
          <cell r="H3322">
            <v>65.518100000000004</v>
          </cell>
          <cell r="I3322">
            <v>21.1585</v>
          </cell>
          <cell r="J3322">
            <v>48.1937</v>
          </cell>
          <cell r="K3322">
            <v>55.5623</v>
          </cell>
        </row>
        <row r="3323">
          <cell r="A3323" t="str">
            <v>NEMVEDRAFT_v1g74951</v>
          </cell>
          <cell r="B3323" t="str">
            <v>--</v>
          </cell>
          <cell r="C3323">
            <v>2.1042000000000002E-2</v>
          </cell>
          <cell r="D3323">
            <v>187.26150000000001</v>
          </cell>
          <cell r="E3323">
            <v>268.74099999999999</v>
          </cell>
          <cell r="F3323">
            <v>277.25049999999999</v>
          </cell>
          <cell r="G3323">
            <v>228.32400000000001</v>
          </cell>
          <cell r="H3323">
            <v>48.965800000000002</v>
          </cell>
          <cell r="I3323">
            <v>218.578</v>
          </cell>
          <cell r="J3323">
            <v>114.59275</v>
          </cell>
          <cell r="K3323">
            <v>57.790100000000002</v>
          </cell>
        </row>
        <row r="3324">
          <cell r="A3324" t="str">
            <v>NEMVEDRAFT_v1g209688</v>
          </cell>
          <cell r="B3324" t="str">
            <v>cointegrate resolution protein s</v>
          </cell>
          <cell r="C3324">
            <v>2.1047900000000001E-2</v>
          </cell>
          <cell r="D3324">
            <v>98.829949999999997</v>
          </cell>
          <cell r="E3324">
            <v>156.80950000000001</v>
          </cell>
          <cell r="F3324">
            <v>122.64500000000001</v>
          </cell>
          <cell r="G3324">
            <v>113.90289999999999</v>
          </cell>
          <cell r="H3324">
            <v>79.359800000000007</v>
          </cell>
          <cell r="I3324">
            <v>200.5095</v>
          </cell>
          <cell r="J3324">
            <v>100.3595</v>
          </cell>
          <cell r="K3324">
            <v>85.273650000000004</v>
          </cell>
        </row>
        <row r="3325">
          <cell r="A3325" t="str">
            <v>NEMVEDRAFT_v1g66315</v>
          </cell>
          <cell r="B3325" t="str">
            <v>protein</v>
          </cell>
          <cell r="C3325">
            <v>2.1060200000000001E-2</v>
          </cell>
          <cell r="D3325">
            <v>9.4034100000000009</v>
          </cell>
          <cell r="E3325">
            <v>1.3307500000000001</v>
          </cell>
          <cell r="F3325">
            <v>5.1684850000000004</v>
          </cell>
          <cell r="G3325">
            <v>8.265369999999999</v>
          </cell>
          <cell r="H3325">
            <v>5.3529450000000001</v>
          </cell>
          <cell r="I3325">
            <v>1.116155</v>
          </cell>
          <cell r="J3325">
            <v>1.9846465</v>
          </cell>
          <cell r="K3325">
            <v>5.4817400000000003</v>
          </cell>
        </row>
        <row r="3326">
          <cell r="A3326" t="str">
            <v>NEMVEDRAFT_v1g35437</v>
          </cell>
          <cell r="B3326" t="str">
            <v>dorsal-ventral patterning tolloid-like protein 1-like</v>
          </cell>
          <cell r="C3326">
            <v>2.11819E-2</v>
          </cell>
          <cell r="D3326">
            <v>97.665549999999996</v>
          </cell>
          <cell r="E3326">
            <v>55.460999999999999</v>
          </cell>
          <cell r="F3326">
            <v>35.055199999999999</v>
          </cell>
          <cell r="G3326">
            <v>46.039950000000005</v>
          </cell>
          <cell r="H3326">
            <v>95.693100000000001</v>
          </cell>
          <cell r="I3326">
            <v>42.195049999999995</v>
          </cell>
          <cell r="J3326">
            <v>62.943100000000001</v>
          </cell>
          <cell r="K3326">
            <v>88.449349999999995</v>
          </cell>
        </row>
        <row r="3327">
          <cell r="A3327" t="str">
            <v>NEMVEDRAFT_v1g201387</v>
          </cell>
          <cell r="B3327" t="str">
            <v>riia domain-containing protein 1-like</v>
          </cell>
          <cell r="C3327">
            <v>2.11819E-2</v>
          </cell>
          <cell r="D3327">
            <v>51.638899999999992</v>
          </cell>
          <cell r="E3327">
            <v>80.557450000000003</v>
          </cell>
          <cell r="F3327">
            <v>88.181899999999999</v>
          </cell>
          <cell r="G3327">
            <v>80.778649999999999</v>
          </cell>
          <cell r="H3327">
            <v>59.394300000000001</v>
          </cell>
          <cell r="I3327">
            <v>167.80950000000001</v>
          </cell>
          <cell r="J3327">
            <v>95.283199999999994</v>
          </cell>
          <cell r="K3327">
            <v>60.62</v>
          </cell>
        </row>
        <row r="3328">
          <cell r="A3328" t="str">
            <v>NEMVEDRAFT_v1g215658</v>
          </cell>
          <cell r="B3328" t="str">
            <v>protein</v>
          </cell>
          <cell r="C3328">
            <v>2.1192200000000001E-2</v>
          </cell>
          <cell r="D3328">
            <v>1184.6224999999999</v>
          </cell>
          <cell r="E3328">
            <v>958.67349999999988</v>
          </cell>
          <cell r="F3328">
            <v>487.43999999999994</v>
          </cell>
          <cell r="G3328">
            <v>428.49450000000002</v>
          </cell>
          <cell r="H3328">
            <v>766.60200000000009</v>
          </cell>
          <cell r="I3328">
            <v>636.90750000000003</v>
          </cell>
          <cell r="J3328">
            <v>451.80200000000002</v>
          </cell>
          <cell r="K3328">
            <v>974.9135</v>
          </cell>
        </row>
        <row r="3329">
          <cell r="A3329" t="str">
            <v>NEMVEDRAFT_v1g240574</v>
          </cell>
          <cell r="B3329" t="str">
            <v>predicted protein</v>
          </cell>
          <cell r="C3329">
            <v>2.1207E-2</v>
          </cell>
          <cell r="D3329">
            <v>100.3254</v>
          </cell>
          <cell r="E3329">
            <v>72.659049999999993</v>
          </cell>
          <cell r="F3329">
            <v>30.759650000000001</v>
          </cell>
          <cell r="G3329">
            <v>61.084599999999995</v>
          </cell>
          <cell r="H3329">
            <v>78.280299999999997</v>
          </cell>
          <cell r="I3329">
            <v>71.328749999999999</v>
          </cell>
          <cell r="J3329">
            <v>25.761099999999999</v>
          </cell>
          <cell r="K3329">
            <v>58.909149999999997</v>
          </cell>
        </row>
        <row r="3330">
          <cell r="A3330" t="str">
            <v>NEMVEDRAFT_v1g195059</v>
          </cell>
          <cell r="B3330" t="str">
            <v>wd repeat-containing protein 92</v>
          </cell>
          <cell r="C3330">
            <v>2.12281E-2</v>
          </cell>
          <cell r="D3330">
            <v>183.352</v>
          </cell>
          <cell r="E3330">
            <v>284.52250000000004</v>
          </cell>
          <cell r="F3330">
            <v>474.43799999999999</v>
          </cell>
          <cell r="G3330">
            <v>380.392</v>
          </cell>
          <cell r="H3330">
            <v>206.76400000000001</v>
          </cell>
          <cell r="I3330">
            <v>363.41549999999995</v>
          </cell>
          <cell r="J3330">
            <v>357.755</v>
          </cell>
          <cell r="K3330">
            <v>256.24850000000004</v>
          </cell>
        </row>
        <row r="3331">
          <cell r="A3331" t="str">
            <v>NEMVEDRAFT_v1g136068</v>
          </cell>
          <cell r="B3331" t="str">
            <v>cytochrome p450 4v2-like</v>
          </cell>
          <cell r="C3331">
            <v>2.12531E-2</v>
          </cell>
          <cell r="D3331">
            <v>39.174700000000001</v>
          </cell>
          <cell r="E3331">
            <v>15.3506</v>
          </cell>
          <cell r="F3331">
            <v>9.8824100000000001</v>
          </cell>
          <cell r="G3331">
            <v>17.111650000000001</v>
          </cell>
          <cell r="H3331">
            <v>34.575150000000001</v>
          </cell>
          <cell r="I3331">
            <v>15.447520000000001</v>
          </cell>
          <cell r="J3331">
            <v>12.637049999999999</v>
          </cell>
          <cell r="K3331">
            <v>15.130050000000001</v>
          </cell>
        </row>
        <row r="3332">
          <cell r="A3332" t="str">
            <v>NEMVEDRAFT_v1g239384</v>
          </cell>
          <cell r="B3332" t="str">
            <v>g-protein coupled</v>
          </cell>
          <cell r="C3332">
            <v>2.12531E-2</v>
          </cell>
          <cell r="D3332">
            <v>74.697200000000009</v>
          </cell>
          <cell r="E3332">
            <v>69.880099999999999</v>
          </cell>
          <cell r="F3332">
            <v>149.97149999999999</v>
          </cell>
          <cell r="G3332">
            <v>159.16899999999998</v>
          </cell>
          <cell r="H3332">
            <v>56.591300000000004</v>
          </cell>
          <cell r="I3332">
            <v>50.283549999999998</v>
          </cell>
          <cell r="J3332">
            <v>63.938050000000004</v>
          </cell>
          <cell r="K3332">
            <v>88.91964999999999</v>
          </cell>
        </row>
        <row r="3333">
          <cell r="A3333" t="str">
            <v>NEMVEDRAFT_v1g209384</v>
          </cell>
          <cell r="B3333" t="str">
            <v>wd repeat-containing protein 87</v>
          </cell>
          <cell r="C3333">
            <v>2.1300199999999998E-2</v>
          </cell>
          <cell r="D3333">
            <v>15.856455</v>
          </cell>
          <cell r="E3333">
            <v>13.276250000000001</v>
          </cell>
          <cell r="F3333">
            <v>49.345500000000001</v>
          </cell>
          <cell r="G3333">
            <v>24.99</v>
          </cell>
          <cell r="H3333">
            <v>60.661500000000004</v>
          </cell>
          <cell r="I3333">
            <v>38.53295</v>
          </cell>
          <cell r="J3333">
            <v>48.824100000000001</v>
          </cell>
          <cell r="K3333">
            <v>14.58475</v>
          </cell>
        </row>
        <row r="3334">
          <cell r="A3334" t="str">
            <v>NEMVEDRAFT_v1g199560</v>
          </cell>
          <cell r="B3334" t="str">
            <v>protein</v>
          </cell>
          <cell r="C3334">
            <v>2.1305600000000001E-2</v>
          </cell>
          <cell r="D3334">
            <v>39.991</v>
          </cell>
          <cell r="E3334">
            <v>359.178</v>
          </cell>
          <cell r="F3334">
            <v>259.77550000000002</v>
          </cell>
          <cell r="G3334">
            <v>41.583600000000004</v>
          </cell>
          <cell r="H3334">
            <v>26.49025</v>
          </cell>
          <cell r="I3334">
            <v>58.424350000000004</v>
          </cell>
          <cell r="J3334">
            <v>29.011699999999998</v>
          </cell>
          <cell r="K3334">
            <v>51.221150000000002</v>
          </cell>
        </row>
        <row r="3335">
          <cell r="A3335" t="str">
            <v>NEMVEDRAFT_v1g218693</v>
          </cell>
          <cell r="B3335" t="str">
            <v>28s ribosomal protein mitochondrial-like</v>
          </cell>
          <cell r="C3335">
            <v>2.1351999999999999E-2</v>
          </cell>
          <cell r="D3335">
            <v>50.560600000000001</v>
          </cell>
          <cell r="E3335">
            <v>19.217599999999997</v>
          </cell>
          <cell r="F3335">
            <v>21.331849999999999</v>
          </cell>
          <cell r="G3335">
            <v>22.729050000000001</v>
          </cell>
          <cell r="H3335">
            <v>38.534400000000005</v>
          </cell>
          <cell r="I3335">
            <v>26.035499999999999</v>
          </cell>
          <cell r="J3335">
            <v>20.0703</v>
          </cell>
          <cell r="K3335">
            <v>16.96565</v>
          </cell>
        </row>
        <row r="3336">
          <cell r="A3336" t="str">
            <v>NEMVEDRAFT_v1g238275</v>
          </cell>
          <cell r="B3336" t="str">
            <v>predicted protein</v>
          </cell>
          <cell r="C3336">
            <v>2.1351999999999999E-2</v>
          </cell>
          <cell r="D3336">
            <v>93.061849999999993</v>
          </cell>
          <cell r="E3336">
            <v>131.251</v>
          </cell>
          <cell r="F3336">
            <v>74.884</v>
          </cell>
          <cell r="G3336">
            <v>64.959099999999992</v>
          </cell>
          <cell r="H3336">
            <v>69.662199999999999</v>
          </cell>
          <cell r="I3336">
            <v>110.60860000000001</v>
          </cell>
          <cell r="J3336">
            <v>66.912400000000005</v>
          </cell>
          <cell r="K3336">
            <v>44.745049999999999</v>
          </cell>
        </row>
        <row r="3337">
          <cell r="A3337" t="str">
            <v>NEMVEDRAFT_v1g221169</v>
          </cell>
          <cell r="B3337" t="str">
            <v>isoform b</v>
          </cell>
          <cell r="C3337">
            <v>2.1442300000000001E-2</v>
          </cell>
          <cell r="D3337">
            <v>168.02500000000001</v>
          </cell>
          <cell r="E3337">
            <v>89.222949999999997</v>
          </cell>
          <cell r="F3337">
            <v>73.668750000000003</v>
          </cell>
          <cell r="G3337">
            <v>75.614750000000001</v>
          </cell>
          <cell r="H3337">
            <v>182.512</v>
          </cell>
          <cell r="I3337">
            <v>78.827200000000005</v>
          </cell>
          <cell r="J3337">
            <v>131.50450000000001</v>
          </cell>
          <cell r="K3337">
            <v>172.0155</v>
          </cell>
        </row>
        <row r="3338">
          <cell r="A3338" t="str">
            <v>NEMVEDRAFT_v1g80394</v>
          </cell>
          <cell r="B3338" t="str">
            <v>homeobox protein msx-2</v>
          </cell>
          <cell r="C3338">
            <v>2.1515200000000002E-2</v>
          </cell>
          <cell r="D3338">
            <v>2.7464949999999999</v>
          </cell>
          <cell r="E3338">
            <v>2.5430899999999999</v>
          </cell>
          <cell r="F3338">
            <v>4.0618650000000001</v>
          </cell>
          <cell r="G3338">
            <v>44.489249999999998</v>
          </cell>
          <cell r="H3338">
            <v>21.59375</v>
          </cell>
          <cell r="I3338">
            <v>17.461575</v>
          </cell>
          <cell r="J3338">
            <v>18.8279</v>
          </cell>
          <cell r="K3338">
            <v>19.991599999999998</v>
          </cell>
        </row>
        <row r="3339">
          <cell r="A3339" t="str">
            <v>NEMVEDRAFT_v1g218120</v>
          </cell>
          <cell r="B3339" t="str">
            <v>protein</v>
          </cell>
          <cell r="C3339">
            <v>2.1538999999999999E-2</v>
          </cell>
          <cell r="D3339">
            <v>29.091949999999997</v>
          </cell>
          <cell r="E3339">
            <v>10.058904999999999</v>
          </cell>
          <cell r="F3339">
            <v>6.32301</v>
          </cell>
          <cell r="G3339">
            <v>8.9109599999999993</v>
          </cell>
          <cell r="H3339">
            <v>19.065249999999999</v>
          </cell>
          <cell r="I3339">
            <v>7.4374649999999995</v>
          </cell>
          <cell r="J3339">
            <v>8.1834100000000003</v>
          </cell>
          <cell r="K3339">
            <v>19.000700000000002</v>
          </cell>
        </row>
        <row r="3340">
          <cell r="A3340" t="str">
            <v>NEMVEDRAFT_v1g190533</v>
          </cell>
          <cell r="B3340" t="str">
            <v>retinol dehydrogenase 13-like</v>
          </cell>
          <cell r="C3340">
            <v>2.1543199999999998E-2</v>
          </cell>
          <cell r="D3340">
            <v>176.74299999999999</v>
          </cell>
          <cell r="E3340">
            <v>102.8121</v>
          </cell>
          <cell r="F3340">
            <v>72.93365</v>
          </cell>
          <cell r="G3340">
            <v>126.6895</v>
          </cell>
          <cell r="H3340">
            <v>144.65899999999999</v>
          </cell>
          <cell r="I3340">
            <v>142.1635</v>
          </cell>
          <cell r="J3340">
            <v>74.475899999999996</v>
          </cell>
          <cell r="K3340">
            <v>120.1995</v>
          </cell>
        </row>
        <row r="3341">
          <cell r="A3341" t="str">
            <v>NEMVEDRAFT_v1g74846</v>
          </cell>
          <cell r="B3341" t="str">
            <v>--</v>
          </cell>
          <cell r="C3341">
            <v>2.1543699999999999E-2</v>
          </cell>
          <cell r="D3341">
            <v>47.211349999999996</v>
          </cell>
          <cell r="E3341">
            <v>85.731650000000002</v>
          </cell>
          <cell r="F3341">
            <v>72.310949999999991</v>
          </cell>
          <cell r="G3341">
            <v>55.595599999999997</v>
          </cell>
          <cell r="H3341">
            <v>17.85642</v>
          </cell>
          <cell r="I3341">
            <v>77.048500000000004</v>
          </cell>
          <cell r="J3341">
            <v>42.729399999999998</v>
          </cell>
          <cell r="K3341">
            <v>18.776250000000001</v>
          </cell>
        </row>
        <row r="3342">
          <cell r="A3342" t="str">
            <v>NEMVEDRAFT_v1g25219</v>
          </cell>
          <cell r="B3342" t="str">
            <v>protein</v>
          </cell>
          <cell r="C3342">
            <v>2.15541E-2</v>
          </cell>
          <cell r="D3342">
            <v>3390.9350000000004</v>
          </cell>
          <cell r="E3342">
            <v>1471.4499999999998</v>
          </cell>
          <cell r="F3342">
            <v>1897.7950000000001</v>
          </cell>
          <cell r="G3342">
            <v>1194.3644999999999</v>
          </cell>
          <cell r="H3342">
            <v>2054.5149999999999</v>
          </cell>
          <cell r="I3342">
            <v>737.74199999999996</v>
          </cell>
          <cell r="J3342">
            <v>203.94550000000001</v>
          </cell>
          <cell r="K3342">
            <v>573.0675</v>
          </cell>
        </row>
        <row r="3343">
          <cell r="A3343" t="str">
            <v>NEMVEDRAFT_v1g220800</v>
          </cell>
          <cell r="B3343" t="str">
            <v>group ii decarboxylase family protein</v>
          </cell>
          <cell r="C3343">
            <v>2.1587499999999999E-2</v>
          </cell>
          <cell r="D3343">
            <v>105.571</v>
          </cell>
          <cell r="E3343">
            <v>53.629350000000002</v>
          </cell>
          <cell r="F3343">
            <v>35.676950000000005</v>
          </cell>
          <cell r="G3343">
            <v>57.082549999999998</v>
          </cell>
          <cell r="H3343">
            <v>65.61345</v>
          </cell>
          <cell r="I3343">
            <v>20.4116</v>
          </cell>
          <cell r="J3343">
            <v>40.041799999999995</v>
          </cell>
          <cell r="K3343">
            <v>29.4438</v>
          </cell>
        </row>
        <row r="3344">
          <cell r="A3344" t="str">
            <v>NEMVEDRAFT_v1g95774</v>
          </cell>
          <cell r="B3344" t="str">
            <v>briggsae cbr-nhr-222 protein</v>
          </cell>
          <cell r="C3344">
            <v>2.16458E-2</v>
          </cell>
          <cell r="D3344">
            <v>3.1712850000000001</v>
          </cell>
          <cell r="E3344">
            <v>3.37384</v>
          </cell>
          <cell r="F3344">
            <v>1.002475</v>
          </cell>
          <cell r="G3344">
            <v>1.9205099999999999</v>
          </cell>
          <cell r="H3344">
            <v>7.3695399999999998</v>
          </cell>
          <cell r="I3344">
            <v>1.116155</v>
          </cell>
          <cell r="J3344">
            <v>0.74742600000000003</v>
          </cell>
          <cell r="K3344">
            <v>1.8106200000000001</v>
          </cell>
        </row>
        <row r="3345">
          <cell r="A3345" t="str">
            <v>NEMVEDRAFT_v1g79617</v>
          </cell>
          <cell r="B3345" t="str">
            <v>prickle-like protein 2</v>
          </cell>
          <cell r="C3345">
            <v>2.1679899999999998E-2</v>
          </cell>
          <cell r="D3345">
            <v>141.64850000000001</v>
          </cell>
          <cell r="E3345">
            <v>132.82499999999999</v>
          </cell>
          <cell r="F3345">
            <v>195.57650000000001</v>
          </cell>
          <cell r="G3345">
            <v>218.90199999999999</v>
          </cell>
          <cell r="H3345">
            <v>193.47399999999999</v>
          </cell>
          <cell r="I3345">
            <v>78.21105</v>
          </cell>
          <cell r="J3345">
            <v>214.7105</v>
          </cell>
          <cell r="K3345">
            <v>217.1885</v>
          </cell>
        </row>
        <row r="3346">
          <cell r="A3346" t="str">
            <v>NEMVEDRAFT_v1g240003</v>
          </cell>
          <cell r="B3346" t="str">
            <v>spermatogenesis-associated protein 1</v>
          </cell>
          <cell r="C3346">
            <v>2.1679899999999998E-2</v>
          </cell>
          <cell r="D3346">
            <v>416.21050000000002</v>
          </cell>
          <cell r="E3346">
            <v>671.58349999999996</v>
          </cell>
          <cell r="F3346">
            <v>634.45900000000006</v>
          </cell>
          <cell r="G3346">
            <v>429.59800000000001</v>
          </cell>
          <cell r="H3346">
            <v>499.4735</v>
          </cell>
          <cell r="I3346">
            <v>965.52649999999994</v>
          </cell>
          <cell r="J3346">
            <v>668.17399999999998</v>
          </cell>
          <cell r="K3346">
            <v>435.029</v>
          </cell>
        </row>
        <row r="3347">
          <cell r="A3347" t="str">
            <v>NEMVEDRAFT_v1g169895</v>
          </cell>
          <cell r="B3347" t="str">
            <v>protein pelota homolog</v>
          </cell>
          <cell r="C3347">
            <v>2.1680999999999999E-2</v>
          </cell>
          <cell r="D3347">
            <v>69.191450000000003</v>
          </cell>
          <cell r="E3347">
            <v>141.99099999999999</v>
          </cell>
          <cell r="F3347">
            <v>156.69400000000002</v>
          </cell>
          <cell r="G3347">
            <v>114.0985</v>
          </cell>
          <cell r="H3347">
            <v>75.693550000000002</v>
          </cell>
          <cell r="I3347">
            <v>155.614</v>
          </cell>
          <cell r="J3347">
            <v>133.12700000000001</v>
          </cell>
          <cell r="K3347">
            <v>121.614</v>
          </cell>
        </row>
        <row r="3348">
          <cell r="A3348" t="str">
            <v>NEMVEDRAFT_v1g198907</v>
          </cell>
          <cell r="B3348" t="str">
            <v>ras-related and estrogen-regulated growth inhibitor-like</v>
          </cell>
          <cell r="C3348">
            <v>2.1710900000000002E-2</v>
          </cell>
          <cell r="D3348">
            <v>4.2441599999999999</v>
          </cell>
          <cell r="E3348">
            <v>34.012450000000001</v>
          </cell>
          <cell r="F3348">
            <v>46.4861</v>
          </cell>
          <cell r="G3348">
            <v>32.287369999999996</v>
          </cell>
          <cell r="H3348">
            <v>33.141500000000001</v>
          </cell>
          <cell r="I3348">
            <v>69.410550000000001</v>
          </cell>
          <cell r="J3348">
            <v>78.674250000000001</v>
          </cell>
          <cell r="K3348">
            <v>58.738</v>
          </cell>
        </row>
        <row r="3349">
          <cell r="A3349" t="str">
            <v>NEMVEDRAFT_v1g220776</v>
          </cell>
          <cell r="B3349" t="str">
            <v>protein</v>
          </cell>
          <cell r="C3349">
            <v>2.17643E-2</v>
          </cell>
          <cell r="D3349">
            <v>25.611750000000001</v>
          </cell>
          <cell r="E3349">
            <v>12.6891</v>
          </cell>
          <cell r="F3349">
            <v>6.8733950000000004</v>
          </cell>
          <cell r="G3349">
            <v>8.846309999999999</v>
          </cell>
          <cell r="H3349">
            <v>18.753799999999998</v>
          </cell>
          <cell r="I3349">
            <v>9.9195150000000005</v>
          </cell>
          <cell r="J3349">
            <v>8.0504899999999999</v>
          </cell>
          <cell r="K3349">
            <v>11.60862</v>
          </cell>
        </row>
        <row r="3350">
          <cell r="A3350" t="str">
            <v>NEMVEDRAFT_v1g33467</v>
          </cell>
          <cell r="B3350" t="str">
            <v>hyaluronidase-1 isoform 1</v>
          </cell>
          <cell r="C3350">
            <v>2.18134E-2</v>
          </cell>
          <cell r="D3350">
            <v>11.428944999999999</v>
          </cell>
          <cell r="E3350">
            <v>8.7281849999999999</v>
          </cell>
          <cell r="F3350">
            <v>4.6718700000000002</v>
          </cell>
          <cell r="G3350">
            <v>10.912420000000001</v>
          </cell>
          <cell r="H3350">
            <v>9.6975850000000001</v>
          </cell>
          <cell r="I3350">
            <v>18.624200000000002</v>
          </cell>
          <cell r="J3350">
            <v>2.3544749999999999</v>
          </cell>
          <cell r="K3350">
            <v>10.293435000000001</v>
          </cell>
        </row>
        <row r="3351">
          <cell r="A3351" t="str">
            <v>NEMVEDRAFT_v1g93294</v>
          </cell>
          <cell r="B3351" t="str">
            <v>helicase mov10l1</v>
          </cell>
          <cell r="C3351">
            <v>2.18134E-2</v>
          </cell>
          <cell r="D3351">
            <v>78.375900000000001</v>
          </cell>
          <cell r="E3351">
            <v>92.072500000000005</v>
          </cell>
          <cell r="F3351">
            <v>231.637</v>
          </cell>
          <cell r="G3351">
            <v>118.75</v>
          </cell>
          <cell r="H3351">
            <v>104.92814999999999</v>
          </cell>
          <cell r="I3351">
            <v>88.642300000000006</v>
          </cell>
          <cell r="J3351">
            <v>126.89699999999999</v>
          </cell>
          <cell r="K3351">
            <v>111.196</v>
          </cell>
        </row>
        <row r="3352">
          <cell r="A3352" t="str">
            <v>NEMVEDRAFT_v1g62863</v>
          </cell>
          <cell r="B3352" t="str">
            <v>myosin light chain smooth muscle</v>
          </cell>
          <cell r="C3352">
            <v>2.18134E-2</v>
          </cell>
          <cell r="D3352">
            <v>48.823499999999996</v>
          </cell>
          <cell r="E3352">
            <v>172.92750000000001</v>
          </cell>
          <cell r="F3352">
            <v>227.51400000000001</v>
          </cell>
          <cell r="G3352">
            <v>150.5848</v>
          </cell>
          <cell r="H3352">
            <v>52.962000000000003</v>
          </cell>
          <cell r="I3352">
            <v>81.1524</v>
          </cell>
          <cell r="J3352">
            <v>85.534800000000004</v>
          </cell>
          <cell r="K3352">
            <v>97.780500000000004</v>
          </cell>
        </row>
        <row r="3353">
          <cell r="A3353" t="str">
            <v>NEMVEDRAFT_v1g69380</v>
          </cell>
          <cell r="B3353" t="str">
            <v>?</v>
          </cell>
          <cell r="C3353">
            <v>2.1824199999999998E-2</v>
          </cell>
          <cell r="D3353">
            <v>10.305695</v>
          </cell>
          <cell r="E3353">
            <v>14.794824999999999</v>
          </cell>
          <cell r="F3353">
            <v>16.665849999999999</v>
          </cell>
          <cell r="G3353">
            <v>9.4919200000000004</v>
          </cell>
          <cell r="H3353">
            <v>2.3650259999999999</v>
          </cell>
          <cell r="I3353">
            <v>21.687550000000002</v>
          </cell>
          <cell r="J3353">
            <v>9.1652400000000007</v>
          </cell>
          <cell r="K3353">
            <v>3.6212350000000004</v>
          </cell>
        </row>
        <row r="3354">
          <cell r="A3354" t="str">
            <v>NEMVEDRAFT_v1g167234</v>
          </cell>
          <cell r="B3354" t="str">
            <v>protein</v>
          </cell>
          <cell r="C3354">
            <v>2.1984099999999999E-2</v>
          </cell>
          <cell r="D3354">
            <v>645.88800000000003</v>
          </cell>
          <cell r="E3354">
            <v>914.97800000000007</v>
          </cell>
          <cell r="F3354">
            <v>1270.49</v>
          </cell>
          <cell r="G3354">
            <v>1414.96</v>
          </cell>
          <cell r="H3354">
            <v>681.17200000000003</v>
          </cell>
          <cell r="I3354">
            <v>956.35899999999992</v>
          </cell>
          <cell r="J3354">
            <v>1036.3200000000002</v>
          </cell>
          <cell r="K3354">
            <v>1265.9499999999998</v>
          </cell>
        </row>
        <row r="3355">
          <cell r="A3355" t="str">
            <v>NEMVEDRAFT_v1g236893</v>
          </cell>
          <cell r="B3355" t="str">
            <v>b( +)-type amino acid transporter 1</v>
          </cell>
          <cell r="C3355">
            <v>2.1995399999999998E-2</v>
          </cell>
          <cell r="D3355">
            <v>164.6165</v>
          </cell>
          <cell r="E3355">
            <v>270.315</v>
          </cell>
          <cell r="F3355">
            <v>342.46050000000002</v>
          </cell>
          <cell r="G3355">
            <v>317.50150000000002</v>
          </cell>
          <cell r="H3355">
            <v>182.85750000000002</v>
          </cell>
          <cell r="I3355">
            <v>166.38549999999998</v>
          </cell>
          <cell r="J3355">
            <v>321.70699999999999</v>
          </cell>
          <cell r="K3355">
            <v>317.69499999999999</v>
          </cell>
        </row>
        <row r="3356">
          <cell r="A3356" t="str">
            <v>NEMVEDRAFT_v1g96967</v>
          </cell>
          <cell r="B3356" t="str">
            <v>death-associated protein kinase 3</v>
          </cell>
          <cell r="C3356">
            <v>2.20967E-2</v>
          </cell>
          <cell r="D3356">
            <v>381.1825</v>
          </cell>
          <cell r="E3356">
            <v>889.81100000000004</v>
          </cell>
          <cell r="F3356">
            <v>722.88300000000004</v>
          </cell>
          <cell r="G3356">
            <v>620.41499999999996</v>
          </cell>
          <cell r="H3356">
            <v>381.54500000000002</v>
          </cell>
          <cell r="I3356">
            <v>693.803</v>
          </cell>
          <cell r="J3356">
            <v>607.15049999999997</v>
          </cell>
          <cell r="K3356">
            <v>612.46500000000003</v>
          </cell>
        </row>
        <row r="3357">
          <cell r="A3357" t="str">
            <v>NEMVEDRAFT_v1g223359</v>
          </cell>
          <cell r="B3357" t="str">
            <v>neuropilin-1 isoform 1</v>
          </cell>
          <cell r="C3357">
            <v>2.21645E-2</v>
          </cell>
          <cell r="D3357">
            <v>175.79599999999999</v>
          </cell>
          <cell r="E3357">
            <v>132.613</v>
          </cell>
          <cell r="F3357">
            <v>95.701850000000007</v>
          </cell>
          <cell r="G3357">
            <v>75.548249999999996</v>
          </cell>
          <cell r="H3357">
            <v>118.28229999999999</v>
          </cell>
          <cell r="I3357">
            <v>166.8355</v>
          </cell>
          <cell r="J3357">
            <v>68.368099999999998</v>
          </cell>
          <cell r="K3357">
            <v>100.279</v>
          </cell>
        </row>
        <row r="3358">
          <cell r="A3358" t="str">
            <v>NEMVEDRAFT_v1g177213</v>
          </cell>
          <cell r="B3358" t="str">
            <v>chitinase 1</v>
          </cell>
          <cell r="C3358">
            <v>2.2217299999999999E-2</v>
          </cell>
          <cell r="D3358">
            <v>21873.35</v>
          </cell>
          <cell r="E3358">
            <v>9577.3149999999987</v>
          </cell>
          <cell r="F3358">
            <v>10674.279999999999</v>
          </cell>
          <cell r="G3358">
            <v>4811.78</v>
          </cell>
          <cell r="H3358">
            <v>13208.300000000001</v>
          </cell>
          <cell r="I3358">
            <v>6292.8899999999994</v>
          </cell>
          <cell r="J3358">
            <v>1321.63</v>
          </cell>
          <cell r="K3358">
            <v>2376.5500000000002</v>
          </cell>
        </row>
        <row r="3359">
          <cell r="A3359" t="str">
            <v>NEMVEDRAFT_v1g157013</v>
          </cell>
          <cell r="B3359" t="str">
            <v>protein</v>
          </cell>
          <cell r="C3359">
            <v>2.2253800000000001E-2</v>
          </cell>
          <cell r="D3359">
            <v>6.0336400000000001</v>
          </cell>
          <cell r="E3359">
            <v>11.945450000000001</v>
          </cell>
          <cell r="F3359">
            <v>14.751749999999999</v>
          </cell>
          <cell r="G3359">
            <v>9.3626100000000001</v>
          </cell>
          <cell r="H3359">
            <v>2.0165949999999997</v>
          </cell>
          <cell r="I3359">
            <v>13.061344999999999</v>
          </cell>
          <cell r="J3359">
            <v>8.6756200000000003</v>
          </cell>
          <cell r="K3359">
            <v>2.45573</v>
          </cell>
        </row>
        <row r="3360">
          <cell r="A3360" t="str">
            <v>NEMVEDRAFT_v1g219214</v>
          </cell>
          <cell r="B3360" t="str">
            <v>mycbp-associated protein</v>
          </cell>
          <cell r="C3360">
            <v>2.2259399999999999E-2</v>
          </cell>
          <cell r="D3360">
            <v>1319.1399999999999</v>
          </cell>
          <cell r="E3360">
            <v>930.38099999999997</v>
          </cell>
          <cell r="F3360">
            <v>1203.4849999999999</v>
          </cell>
          <cell r="G3360">
            <v>744.64</v>
          </cell>
          <cell r="H3360">
            <v>1193.405</v>
          </cell>
          <cell r="I3360">
            <v>2049.04</v>
          </cell>
          <cell r="J3360">
            <v>1247.8699999999999</v>
          </cell>
          <cell r="K3360">
            <v>676.18000000000006</v>
          </cell>
        </row>
        <row r="3361">
          <cell r="A3361" t="str">
            <v>NEMVEDRAFT_v1g237880</v>
          </cell>
          <cell r="B3361" t="str">
            <v>predicted protein</v>
          </cell>
          <cell r="C3361">
            <v>2.22919E-2</v>
          </cell>
          <cell r="D3361">
            <v>368.61450000000002</v>
          </cell>
          <cell r="E3361">
            <v>785.58199999999999</v>
          </cell>
          <cell r="F3361">
            <v>663.51900000000001</v>
          </cell>
          <cell r="G3361">
            <v>974.75800000000004</v>
          </cell>
          <cell r="H3361">
            <v>382.74099999999999</v>
          </cell>
          <cell r="I3361">
            <v>674.80349999999999</v>
          </cell>
          <cell r="J3361">
            <v>585.72849999999994</v>
          </cell>
          <cell r="K3361">
            <v>925.75250000000005</v>
          </cell>
        </row>
        <row r="3362">
          <cell r="A3362" t="str">
            <v>NEMVEDRAFT_v1g231809</v>
          </cell>
          <cell r="B3362" t="str">
            <v>kelch-like protein 20-like</v>
          </cell>
          <cell r="C3362">
            <v>2.2304899999999999E-2</v>
          </cell>
          <cell r="D3362">
            <v>547.47900000000004</v>
          </cell>
          <cell r="E3362">
            <v>232.20049999999998</v>
          </cell>
          <cell r="F3362">
            <v>241.358</v>
          </cell>
          <cell r="G3362">
            <v>231.428</v>
          </cell>
          <cell r="H3362">
            <v>415.63249999999999</v>
          </cell>
          <cell r="I3362">
            <v>294.53100000000001</v>
          </cell>
          <cell r="J3362">
            <v>376.75700000000001</v>
          </cell>
          <cell r="K3362">
            <v>299.62850000000003</v>
          </cell>
        </row>
        <row r="3363">
          <cell r="A3363" t="str">
            <v>NEMVEDRAFT_v1g179894</v>
          </cell>
          <cell r="B3363" t="str">
            <v>Proteasome subunit alpha type</v>
          </cell>
          <cell r="C3363">
            <v>2.23433E-2</v>
          </cell>
          <cell r="D3363">
            <v>245.51500000000001</v>
          </cell>
          <cell r="E3363">
            <v>428.69749999999999</v>
          </cell>
          <cell r="F3363">
            <v>560.72699999999998</v>
          </cell>
          <cell r="G3363">
            <v>546.33400000000006</v>
          </cell>
          <cell r="H3363">
            <v>304.07000000000005</v>
          </cell>
          <cell r="I3363">
            <v>603.62049999999999</v>
          </cell>
          <cell r="J3363">
            <v>536.01299999999992</v>
          </cell>
          <cell r="K3363">
            <v>479.69899999999996</v>
          </cell>
        </row>
        <row r="3364">
          <cell r="A3364" t="str">
            <v>NEMVEDRAFT_v1g241026</v>
          </cell>
          <cell r="B3364" t="str">
            <v>transcriptional regulator atrx isoform 2</v>
          </cell>
          <cell r="C3364">
            <v>2.23579E-2</v>
          </cell>
          <cell r="D3364">
            <v>37.460050000000003</v>
          </cell>
          <cell r="E3364">
            <v>48.79945</v>
          </cell>
          <cell r="F3364">
            <v>65.126650000000012</v>
          </cell>
          <cell r="G3364">
            <v>88.334649999999996</v>
          </cell>
          <cell r="H3364">
            <v>40.732950000000002</v>
          </cell>
          <cell r="I3364">
            <v>52.809200000000004</v>
          </cell>
          <cell r="J3364">
            <v>57.645700000000005</v>
          </cell>
          <cell r="K3364">
            <v>89.643200000000007</v>
          </cell>
        </row>
        <row r="3365">
          <cell r="A3365" t="str">
            <v>NEMVEDRAFT_v1g201879</v>
          </cell>
          <cell r="B3365" t="str">
            <v>a disintegrin and metalloproteinase with thrombospondin motifs 3</v>
          </cell>
          <cell r="C3365">
            <v>2.2366400000000002E-2</v>
          </cell>
          <cell r="D3365">
            <v>206.3835</v>
          </cell>
          <cell r="E3365">
            <v>75.117199999999997</v>
          </cell>
          <cell r="F3365">
            <v>51.667299999999997</v>
          </cell>
          <cell r="G3365">
            <v>45.845100000000002</v>
          </cell>
          <cell r="H3365">
            <v>177.77780000000001</v>
          </cell>
          <cell r="I3365">
            <v>42.767600000000002</v>
          </cell>
          <cell r="J3365">
            <v>29.9909</v>
          </cell>
          <cell r="K3365">
            <v>84.753249999999994</v>
          </cell>
        </row>
        <row r="3366">
          <cell r="A3366" t="str">
            <v>NEMVEDRAFT_v1g243839</v>
          </cell>
          <cell r="B3366" t="str">
            <v>general transcription factor 3c polypeptide 1</v>
          </cell>
          <cell r="C3366">
            <v>2.2366400000000002E-2</v>
          </cell>
          <cell r="D3366">
            <v>429.44200000000001</v>
          </cell>
          <cell r="E3366">
            <v>778.24749999999995</v>
          </cell>
          <cell r="F3366">
            <v>941.34050000000002</v>
          </cell>
          <cell r="G3366">
            <v>717.91049999999996</v>
          </cell>
          <cell r="H3366">
            <v>425.68799999999999</v>
          </cell>
          <cell r="I3366">
            <v>825.303</v>
          </cell>
          <cell r="J3366">
            <v>712.21350000000007</v>
          </cell>
          <cell r="K3366">
            <v>494.45899999999995</v>
          </cell>
        </row>
        <row r="3367">
          <cell r="A3367" t="str">
            <v>NEMVEDRAFT_v1g219708</v>
          </cell>
          <cell r="B3367" t="str">
            <v>dna repair protein complementing xp-c cells</v>
          </cell>
          <cell r="C3367">
            <v>2.23848E-2</v>
          </cell>
          <cell r="D3367">
            <v>308.714</v>
          </cell>
          <cell r="E3367">
            <v>341.48649999999998</v>
          </cell>
          <cell r="F3367">
            <v>202.74900000000002</v>
          </cell>
          <cell r="G3367">
            <v>215.928</v>
          </cell>
          <cell r="H3367">
            <v>222.00200000000001</v>
          </cell>
          <cell r="I3367">
            <v>492.34649999999999</v>
          </cell>
          <cell r="J3367">
            <v>214.76</v>
          </cell>
          <cell r="K3367">
            <v>227.22899999999998</v>
          </cell>
        </row>
        <row r="3368">
          <cell r="A3368" t="str">
            <v>NEMVEDRAFT_v1g244906</v>
          </cell>
          <cell r="B3368" t="str">
            <v>myc-induced nuclear antigen with a molecular mass of 53 kda-like 1</v>
          </cell>
          <cell r="C3368">
            <v>2.23848E-2</v>
          </cell>
          <cell r="D3368">
            <v>1054.385</v>
          </cell>
          <cell r="E3368">
            <v>1144</v>
          </cell>
          <cell r="F3368">
            <v>672.36799999999994</v>
          </cell>
          <cell r="G3368">
            <v>422.10500000000002</v>
          </cell>
          <cell r="H3368">
            <v>983.6875</v>
          </cell>
          <cell r="I3368">
            <v>1334.7849999999999</v>
          </cell>
          <cell r="J3368">
            <v>1279.0619999999999</v>
          </cell>
          <cell r="K3368">
            <v>833.43949999999995</v>
          </cell>
        </row>
        <row r="3369">
          <cell r="A3369" t="str">
            <v>NEMVEDRAFT_v1g67709</v>
          </cell>
          <cell r="B3369" t="str">
            <v>--</v>
          </cell>
          <cell r="C3369">
            <v>2.23848E-2</v>
          </cell>
          <cell r="D3369">
            <v>4.6464549999999996</v>
          </cell>
          <cell r="E3369">
            <v>12.720395</v>
          </cell>
          <cell r="F3369">
            <v>7.6271100000000001</v>
          </cell>
          <cell r="G3369">
            <v>6.7155450000000005</v>
          </cell>
          <cell r="H3369">
            <v>1.3382350000000001</v>
          </cell>
          <cell r="I3369">
            <v>12.410299999999999</v>
          </cell>
          <cell r="J3369">
            <v>4.7089499999999997</v>
          </cell>
          <cell r="K3369">
            <v>3.4761199999999999</v>
          </cell>
        </row>
        <row r="3370">
          <cell r="A3370" t="str">
            <v>NEMVEDRAFT_v1g240594</v>
          </cell>
          <cell r="B3370" t="str">
            <v>predicted protein</v>
          </cell>
          <cell r="C3370">
            <v>2.2387399999999998E-2</v>
          </cell>
          <cell r="D3370">
            <v>163.08999999999997</v>
          </cell>
          <cell r="E3370">
            <v>206.3605</v>
          </cell>
          <cell r="F3370">
            <v>294.94100000000003</v>
          </cell>
          <cell r="G3370">
            <v>168.01499999999999</v>
          </cell>
          <cell r="H3370">
            <v>201.41399999999999</v>
          </cell>
          <cell r="I3370">
            <v>401.13499999999999</v>
          </cell>
          <cell r="J3370">
            <v>307.20949999999999</v>
          </cell>
          <cell r="K3370">
            <v>132.47450000000001</v>
          </cell>
        </row>
        <row r="3371">
          <cell r="A3371" t="str">
            <v>NEMVEDRAFT_v1g112203</v>
          </cell>
          <cell r="B3371" t="str">
            <v>dna topoisomerase 2-binding protein 1</v>
          </cell>
          <cell r="C3371">
            <v>2.2440000000000002E-2</v>
          </cell>
          <cell r="D3371">
            <v>47.524349999999998</v>
          </cell>
          <cell r="E3371">
            <v>23.14725</v>
          </cell>
          <cell r="F3371">
            <v>49.142150000000001</v>
          </cell>
          <cell r="G3371">
            <v>71.547150000000002</v>
          </cell>
          <cell r="H3371">
            <v>59.946150000000003</v>
          </cell>
          <cell r="I3371">
            <v>23.544699999999999</v>
          </cell>
          <cell r="J3371">
            <v>36.202750000000002</v>
          </cell>
          <cell r="K3371">
            <v>66.525800000000004</v>
          </cell>
        </row>
        <row r="3372">
          <cell r="A3372" t="str">
            <v>NEMVEDRAFT_v1g125574</v>
          </cell>
          <cell r="B3372" t="str">
            <v>latrophilin-1 isoform 1</v>
          </cell>
          <cell r="C3372">
            <v>2.2461800000000001E-2</v>
          </cell>
          <cell r="D3372">
            <v>35.103099999999998</v>
          </cell>
          <cell r="E3372">
            <v>71.766649999999998</v>
          </cell>
          <cell r="F3372">
            <v>92.745249999999999</v>
          </cell>
          <cell r="G3372">
            <v>63.474800000000002</v>
          </cell>
          <cell r="H3372">
            <v>42.163700000000006</v>
          </cell>
          <cell r="I3372">
            <v>81.672600000000003</v>
          </cell>
          <cell r="J3372">
            <v>77.809550000000002</v>
          </cell>
          <cell r="K3372">
            <v>71.137949999999989</v>
          </cell>
        </row>
        <row r="3373">
          <cell r="A3373" t="str">
            <v>NEMVEDRAFT_v1g30054</v>
          </cell>
          <cell r="B3373" t="str">
            <v>--</v>
          </cell>
          <cell r="C3373">
            <v>2.2461800000000001E-2</v>
          </cell>
          <cell r="D3373">
            <v>30.655149999999999</v>
          </cell>
          <cell r="E3373">
            <v>73.96629999999999</v>
          </cell>
          <cell r="F3373">
            <v>191.322</v>
          </cell>
          <cell r="G3373">
            <v>158.01340000000002</v>
          </cell>
          <cell r="H3373">
            <v>50.56</v>
          </cell>
          <cell r="I3373">
            <v>67.605649999999997</v>
          </cell>
          <cell r="J3373">
            <v>173.67400000000001</v>
          </cell>
          <cell r="K3373">
            <v>127.916</v>
          </cell>
        </row>
        <row r="3374">
          <cell r="A3374" t="str">
            <v>NEMVEDRAFT_v1g83864</v>
          </cell>
          <cell r="B3374" t="str">
            <v>protein</v>
          </cell>
          <cell r="C3374">
            <v>2.24753E-2</v>
          </cell>
          <cell r="D3374">
            <v>7080.5050000000001</v>
          </cell>
          <cell r="E3374">
            <v>3234.41</v>
          </cell>
          <cell r="F3374">
            <v>3529.2449999999999</v>
          </cell>
          <cell r="G3374">
            <v>1896.38</v>
          </cell>
          <cell r="H3374">
            <v>4036.2250000000004</v>
          </cell>
          <cell r="I3374">
            <v>2145.79</v>
          </cell>
          <cell r="J3374">
            <v>551.28549999999996</v>
          </cell>
          <cell r="K3374">
            <v>1341.9635000000001</v>
          </cell>
        </row>
        <row r="3375">
          <cell r="A3375" t="str">
            <v>NEMVEDRAFT_v1g110166</v>
          </cell>
          <cell r="B3375" t="str">
            <v>protein smg8-like</v>
          </cell>
          <cell r="C3375">
            <v>2.26255E-2</v>
          </cell>
          <cell r="D3375">
            <v>34.221299999999999</v>
          </cell>
          <cell r="E3375">
            <v>61.676400000000001</v>
          </cell>
          <cell r="F3375">
            <v>77.736500000000007</v>
          </cell>
          <cell r="G3375">
            <v>53.594999999999999</v>
          </cell>
          <cell r="H3375">
            <v>27.68055</v>
          </cell>
          <cell r="I3375">
            <v>68.195650000000001</v>
          </cell>
          <cell r="J3375">
            <v>51.173299999999998</v>
          </cell>
          <cell r="K3375">
            <v>31.500450000000001</v>
          </cell>
        </row>
        <row r="3376">
          <cell r="A3376" t="str">
            <v>NEMVEDRAFT_v1g98527</v>
          </cell>
          <cell r="B3376" t="str">
            <v>receptor for egg jelly 6-like</v>
          </cell>
          <cell r="C3376">
            <v>2.26313E-2</v>
          </cell>
          <cell r="D3376">
            <v>21.714100000000002</v>
          </cell>
          <cell r="E3376">
            <v>17.17455</v>
          </cell>
          <cell r="F3376">
            <v>24.377050000000001</v>
          </cell>
          <cell r="G3376">
            <v>39.647649999999999</v>
          </cell>
          <cell r="H3376">
            <v>33.656399999999998</v>
          </cell>
          <cell r="I3376">
            <v>10.526945000000001</v>
          </cell>
          <cell r="J3376">
            <v>16.358899999999998</v>
          </cell>
          <cell r="K3376">
            <v>34.601300000000002</v>
          </cell>
        </row>
        <row r="3377">
          <cell r="A3377" t="str">
            <v>NEMVEDRAFT_v1g248736</v>
          </cell>
          <cell r="B3377" t="str">
            <v>pre-mrna-splicing factor cwc22 homolog</v>
          </cell>
          <cell r="C3377">
            <v>2.2651000000000001E-2</v>
          </cell>
          <cell r="D3377">
            <v>64.32405</v>
          </cell>
          <cell r="E3377">
            <v>116.6052</v>
          </cell>
          <cell r="F3377">
            <v>161.27600000000001</v>
          </cell>
          <cell r="G3377">
            <v>96.342250000000007</v>
          </cell>
          <cell r="H3377">
            <v>65.958950000000002</v>
          </cell>
          <cell r="I3377">
            <v>117.2645</v>
          </cell>
          <cell r="J3377">
            <v>108.322</v>
          </cell>
          <cell r="K3377">
            <v>70.368099999999998</v>
          </cell>
        </row>
        <row r="3378">
          <cell r="A3378" t="str">
            <v>NEMVEDRAFT_v1g240826</v>
          </cell>
          <cell r="B3378" t="str">
            <v>predicted protein</v>
          </cell>
          <cell r="C3378">
            <v>2.2668299999999999E-2</v>
          </cell>
          <cell r="D3378">
            <v>179.5215</v>
          </cell>
          <cell r="E3378">
            <v>269.66499999999996</v>
          </cell>
          <cell r="F3378">
            <v>320.26650000000001</v>
          </cell>
          <cell r="G3378">
            <v>193.71600000000001</v>
          </cell>
          <cell r="H3378">
            <v>265.06049999999999</v>
          </cell>
          <cell r="I3378">
            <v>432.42750000000001</v>
          </cell>
          <cell r="J3378">
            <v>325.89949999999999</v>
          </cell>
          <cell r="K3378">
            <v>165.864</v>
          </cell>
        </row>
        <row r="3379">
          <cell r="A3379" t="str">
            <v>NEMVEDRAFT_v1g181408</v>
          </cell>
          <cell r="B3379" t="str">
            <v>40s ribosomal protein s15</v>
          </cell>
          <cell r="C3379">
            <v>2.2690399999999999E-2</v>
          </cell>
          <cell r="D3379">
            <v>63967.899999999994</v>
          </cell>
          <cell r="E3379">
            <v>77857.100000000006</v>
          </cell>
          <cell r="F3379">
            <v>61205.600000000006</v>
          </cell>
          <cell r="G3379">
            <v>62227.25</v>
          </cell>
          <cell r="H3379">
            <v>43480.800000000003</v>
          </cell>
          <cell r="I3379">
            <v>102033.05</v>
          </cell>
          <cell r="J3379">
            <v>43719.85</v>
          </cell>
          <cell r="K3379">
            <v>34243.9</v>
          </cell>
        </row>
        <row r="3380">
          <cell r="A3380" t="str">
            <v>NEMVEDRAFT_v1g241232</v>
          </cell>
          <cell r="B3380" t="str">
            <v>predicted protein</v>
          </cell>
          <cell r="C3380">
            <v>2.27114E-2</v>
          </cell>
          <cell r="D3380">
            <v>114062.05</v>
          </cell>
          <cell r="E3380">
            <v>192150</v>
          </cell>
          <cell r="F3380">
            <v>131609</v>
          </cell>
          <cell r="G3380">
            <v>187122</v>
          </cell>
          <cell r="H3380">
            <v>89100.5</v>
          </cell>
          <cell r="I3380">
            <v>174040.5</v>
          </cell>
          <cell r="J3380">
            <v>80208.45</v>
          </cell>
          <cell r="K3380">
            <v>71546.100000000006</v>
          </cell>
        </row>
        <row r="3381">
          <cell r="A3381" t="str">
            <v>NEMVEDRAFT_v1g220176</v>
          </cell>
          <cell r="B3381" t="str">
            <v>jumonji domain containing 2c</v>
          </cell>
          <cell r="C3381">
            <v>2.27843E-2</v>
          </cell>
          <cell r="D3381">
            <v>29.046950000000002</v>
          </cell>
          <cell r="E3381">
            <v>27.1708</v>
          </cell>
          <cell r="F3381">
            <v>42.095749999999995</v>
          </cell>
          <cell r="G3381">
            <v>56.629999999999995</v>
          </cell>
          <cell r="H3381">
            <v>41.118400000000001</v>
          </cell>
          <cell r="I3381">
            <v>14.258800000000001</v>
          </cell>
          <cell r="J3381">
            <v>44.125600000000006</v>
          </cell>
          <cell r="K3381">
            <v>48.170199999999994</v>
          </cell>
        </row>
        <row r="3382">
          <cell r="A3382" t="str">
            <v>NEMVEDRAFT_v1g232211</v>
          </cell>
          <cell r="B3382" t="str">
            <v>protein</v>
          </cell>
          <cell r="C3382">
            <v>2.2826099999999998E-2</v>
          </cell>
          <cell r="D3382">
            <v>424.94900000000001</v>
          </cell>
          <cell r="E3382">
            <v>166.94650000000001</v>
          </cell>
          <cell r="F3382">
            <v>188.83</v>
          </cell>
          <cell r="G3382">
            <v>160.78300000000002</v>
          </cell>
          <cell r="H3382">
            <v>295.1515</v>
          </cell>
          <cell r="I3382">
            <v>200.84649999999999</v>
          </cell>
          <cell r="J3382">
            <v>243.0865</v>
          </cell>
          <cell r="K3382">
            <v>315.5</v>
          </cell>
        </row>
        <row r="3383">
          <cell r="A3383" t="str">
            <v>NEMVEDRAFT_v1g43654</v>
          </cell>
          <cell r="B3383" t="str">
            <v>predicted protein</v>
          </cell>
          <cell r="C3383">
            <v>2.2859500000000001E-2</v>
          </cell>
          <cell r="D3383">
            <v>1</v>
          </cell>
          <cell r="E3383">
            <v>1.86206</v>
          </cell>
          <cell r="F3383">
            <v>1</v>
          </cell>
          <cell r="G3383">
            <v>1</v>
          </cell>
          <cell r="H3383">
            <v>0.82993600000000001</v>
          </cell>
          <cell r="I3383">
            <v>4.3479650000000003</v>
          </cell>
          <cell r="J3383">
            <v>1</v>
          </cell>
          <cell r="K3383">
            <v>2.8808950000000002</v>
          </cell>
        </row>
        <row r="3384">
          <cell r="A3384" t="str">
            <v>NEMVEDRAFT_v1g187853</v>
          </cell>
          <cell r="B3384" t="str">
            <v>vitamin k-dependent gamma-carboxylase</v>
          </cell>
          <cell r="C3384">
            <v>2.2864499999999999E-2</v>
          </cell>
          <cell r="D3384">
            <v>119.22399999999999</v>
          </cell>
          <cell r="E3384">
            <v>252.005</v>
          </cell>
          <cell r="F3384">
            <v>242.9855</v>
          </cell>
          <cell r="G3384">
            <v>212.37599999999998</v>
          </cell>
          <cell r="H3384">
            <v>146.398</v>
          </cell>
          <cell r="I3384">
            <v>305.596</v>
          </cell>
          <cell r="J3384">
            <v>229.7645</v>
          </cell>
          <cell r="K3384">
            <v>221.476</v>
          </cell>
        </row>
        <row r="3385">
          <cell r="A3385" t="str">
            <v>NEMVEDRAFT_v1g243891</v>
          </cell>
          <cell r="B3385" t="str">
            <v>pdgf- and vegf-related factor isoform a</v>
          </cell>
          <cell r="C3385">
            <v>2.2927400000000001E-2</v>
          </cell>
          <cell r="D3385">
            <v>52.103300000000004</v>
          </cell>
          <cell r="E3385">
            <v>27.233450000000001</v>
          </cell>
          <cell r="F3385">
            <v>20.572299999999998</v>
          </cell>
          <cell r="G3385">
            <v>17.627949999999998</v>
          </cell>
          <cell r="H3385">
            <v>47.223649999999999</v>
          </cell>
          <cell r="I3385">
            <v>17.400549999999999</v>
          </cell>
          <cell r="J3385">
            <v>29.0169</v>
          </cell>
          <cell r="K3385">
            <v>35.941449999999996</v>
          </cell>
        </row>
        <row r="3386">
          <cell r="A3386" t="str">
            <v>NEMVEDRAFT_v1g198816</v>
          </cell>
          <cell r="B3386" t="str">
            <v>cd63 antigen</v>
          </cell>
          <cell r="C3386">
            <v>2.29965E-2</v>
          </cell>
          <cell r="D3386">
            <v>64.573499999999996</v>
          </cell>
          <cell r="E3386">
            <v>7.9845100000000002</v>
          </cell>
          <cell r="F3386">
            <v>144.22004999999999</v>
          </cell>
          <cell r="G3386">
            <v>26.023524999999999</v>
          </cell>
          <cell r="H3386">
            <v>307.26049999999998</v>
          </cell>
          <cell r="I3386">
            <v>154.8904</v>
          </cell>
          <cell r="J3386">
            <v>147.85550000000001</v>
          </cell>
          <cell r="K3386">
            <v>23.6877</v>
          </cell>
        </row>
        <row r="3387">
          <cell r="A3387" t="str">
            <v>NEMVEDRAFT_v1g122013</v>
          </cell>
          <cell r="B3387" t="str">
            <v>acyl- -binding domain-containing protein 5-like</v>
          </cell>
          <cell r="C3387">
            <v>2.29965E-2</v>
          </cell>
          <cell r="D3387">
            <v>42.018550000000005</v>
          </cell>
          <cell r="E3387">
            <v>28.070999999999998</v>
          </cell>
          <cell r="F3387">
            <v>20.3689</v>
          </cell>
          <cell r="G3387">
            <v>68.123400000000004</v>
          </cell>
          <cell r="H3387">
            <v>46.011949999999999</v>
          </cell>
          <cell r="I3387">
            <v>31.659350000000003</v>
          </cell>
          <cell r="J3387">
            <v>33.077199999999998</v>
          </cell>
          <cell r="K3387">
            <v>49.28575</v>
          </cell>
        </row>
        <row r="3388">
          <cell r="A3388" t="str">
            <v>NEMVEDRAFT_v1g203479</v>
          </cell>
          <cell r="B3388" t="str">
            <v>ferric-chelate reductase 1 precursor</v>
          </cell>
          <cell r="C3388">
            <v>2.30192E-2</v>
          </cell>
          <cell r="D3388">
            <v>185.57749999999999</v>
          </cell>
          <cell r="E3388">
            <v>89.348250000000007</v>
          </cell>
          <cell r="F3388">
            <v>90.7179</v>
          </cell>
          <cell r="G3388">
            <v>121.20304999999999</v>
          </cell>
          <cell r="H3388">
            <v>164.84049999999999</v>
          </cell>
          <cell r="I3388">
            <v>81.161100000000005</v>
          </cell>
          <cell r="J3388">
            <v>115.0175</v>
          </cell>
          <cell r="K3388">
            <v>150.38800000000001</v>
          </cell>
        </row>
        <row r="3389">
          <cell r="A3389" t="str">
            <v>NEMVEDRAFT_v1g10594</v>
          </cell>
          <cell r="B3389" t="str">
            <v>--</v>
          </cell>
          <cell r="C3389">
            <v>2.30379E-2</v>
          </cell>
          <cell r="D3389">
            <v>27.725250000000003</v>
          </cell>
          <cell r="E3389">
            <v>17.205849999999998</v>
          </cell>
          <cell r="F3389">
            <v>59.521199999999993</v>
          </cell>
          <cell r="G3389">
            <v>42.230049999999999</v>
          </cell>
          <cell r="H3389">
            <v>21.686250000000001</v>
          </cell>
          <cell r="I3389">
            <v>19.856499999999997</v>
          </cell>
          <cell r="J3389">
            <v>35.324950000000001</v>
          </cell>
          <cell r="K3389">
            <v>22.3476</v>
          </cell>
        </row>
        <row r="3390">
          <cell r="A3390" t="str">
            <v>NEMVEDRAFT_v1g46108</v>
          </cell>
          <cell r="B3390" t="str">
            <v>neuronal acetylcholine receptor subunit alpha-7-like</v>
          </cell>
          <cell r="C3390">
            <v>2.30432E-2</v>
          </cell>
          <cell r="D3390">
            <v>6.9809299999999999</v>
          </cell>
          <cell r="E3390">
            <v>23.209850000000003</v>
          </cell>
          <cell r="F3390">
            <v>21.236049999999999</v>
          </cell>
          <cell r="G3390">
            <v>13.17248</v>
          </cell>
          <cell r="H3390">
            <v>5.3159549999999998</v>
          </cell>
          <cell r="I3390">
            <v>14.276199999999999</v>
          </cell>
          <cell r="J3390">
            <v>15.7364</v>
          </cell>
          <cell r="K3390">
            <v>10.368269999999999</v>
          </cell>
        </row>
        <row r="3391">
          <cell r="A3391" t="str">
            <v>NEMVEDRAFT_v1g207332</v>
          </cell>
          <cell r="B3391" t="str">
            <v>protein</v>
          </cell>
          <cell r="C3391">
            <v>2.3065800000000001E-2</v>
          </cell>
          <cell r="D3391">
            <v>1223.2425000000001</v>
          </cell>
          <cell r="E3391">
            <v>446.09949999999998</v>
          </cell>
          <cell r="F3391">
            <v>455.16250000000002</v>
          </cell>
          <cell r="G3391">
            <v>153.03300000000002</v>
          </cell>
          <cell r="H3391">
            <v>778.92550000000006</v>
          </cell>
          <cell r="I3391">
            <v>251.50450000000001</v>
          </cell>
          <cell r="J3391">
            <v>114.09010000000001</v>
          </cell>
          <cell r="K3391">
            <v>307.26650000000001</v>
          </cell>
        </row>
        <row r="3392">
          <cell r="A3392" t="str">
            <v>NEMVEDRAFT_v1g103151</v>
          </cell>
          <cell r="B3392" t="str">
            <v>beta-1 adrenergic receptor-like</v>
          </cell>
          <cell r="C3392">
            <v>2.3077400000000001E-2</v>
          </cell>
          <cell r="D3392">
            <v>51.728850000000001</v>
          </cell>
          <cell r="E3392">
            <v>26.027899999999999</v>
          </cell>
          <cell r="F3392">
            <v>14.79965</v>
          </cell>
          <cell r="G3392">
            <v>33.254450000000006</v>
          </cell>
          <cell r="H3392">
            <v>51.3123</v>
          </cell>
          <cell r="I3392">
            <v>54.648899999999998</v>
          </cell>
          <cell r="J3392">
            <v>29.618449999999999</v>
          </cell>
          <cell r="K3392">
            <v>32.915399999999998</v>
          </cell>
        </row>
        <row r="3393">
          <cell r="A3393" t="str">
            <v>NEMVEDRAFT_v1g98147</v>
          </cell>
          <cell r="B3393" t="str">
            <v>protein</v>
          </cell>
          <cell r="C3393">
            <v>2.3077400000000001E-2</v>
          </cell>
          <cell r="D3393">
            <v>96.734800000000007</v>
          </cell>
          <cell r="E3393">
            <v>159.45500000000001</v>
          </cell>
          <cell r="F3393">
            <v>116.961</v>
          </cell>
          <cell r="G3393">
            <v>91.497</v>
          </cell>
          <cell r="H3393">
            <v>23.190899999999999</v>
          </cell>
          <cell r="I3393">
            <v>128.477</v>
          </cell>
          <cell r="J3393">
            <v>55.230999999999995</v>
          </cell>
          <cell r="K3393">
            <v>37.527549999999998</v>
          </cell>
        </row>
        <row r="3394">
          <cell r="A3394" t="str">
            <v>NEMVEDRAFT_v1g138161</v>
          </cell>
          <cell r="B3394" t="str">
            <v>meprin a subunit beta</v>
          </cell>
          <cell r="C3394">
            <v>2.32821E-2</v>
          </cell>
          <cell r="D3394">
            <v>194.57799999999997</v>
          </cell>
          <cell r="E3394">
            <v>89.935299999999998</v>
          </cell>
          <cell r="F3394">
            <v>63.3142</v>
          </cell>
          <cell r="G3394">
            <v>67.475899999999996</v>
          </cell>
          <cell r="H3394">
            <v>102.5934</v>
          </cell>
          <cell r="I3394">
            <v>74.851200000000006</v>
          </cell>
          <cell r="J3394">
            <v>15.619250000000001</v>
          </cell>
          <cell r="K3394">
            <v>47.1509</v>
          </cell>
        </row>
        <row r="3395">
          <cell r="A3395" t="str">
            <v>NEMVEDRAFT_v1g95413</v>
          </cell>
          <cell r="B3395" t="str">
            <v>Hedgehog2 (Fragment)</v>
          </cell>
          <cell r="C3395">
            <v>2.3431899999999999E-2</v>
          </cell>
          <cell r="D3395">
            <v>20.87735</v>
          </cell>
          <cell r="E3395">
            <v>11.389675</v>
          </cell>
          <cell r="F3395">
            <v>7.3758699999999999</v>
          </cell>
          <cell r="G3395">
            <v>8.0714049999999986</v>
          </cell>
          <cell r="H3395">
            <v>20.7149</v>
          </cell>
          <cell r="I3395">
            <v>5.6064299999999996</v>
          </cell>
          <cell r="J3395">
            <v>7.9333400000000003</v>
          </cell>
          <cell r="K3395">
            <v>12.84892</v>
          </cell>
        </row>
        <row r="3396">
          <cell r="A3396" t="str">
            <v>NEMVEDRAFT_v1g232537</v>
          </cell>
          <cell r="B3396" t="str">
            <v>predicted protein</v>
          </cell>
          <cell r="C3396">
            <v>2.34346E-2</v>
          </cell>
          <cell r="D3396">
            <v>473.21400000000006</v>
          </cell>
          <cell r="E3396">
            <v>285.94749999999999</v>
          </cell>
          <cell r="F3396">
            <v>182.72300000000001</v>
          </cell>
          <cell r="G3396">
            <v>326.01949999999999</v>
          </cell>
          <cell r="H3396">
            <v>388.8775</v>
          </cell>
          <cell r="I3396">
            <v>312.78300000000002</v>
          </cell>
          <cell r="J3396">
            <v>229.15449999999998</v>
          </cell>
          <cell r="K3396">
            <v>315.625</v>
          </cell>
        </row>
        <row r="3397">
          <cell r="A3397" t="str">
            <v>NEMVEDRAFT_v1g78527</v>
          </cell>
          <cell r="B3397" t="str">
            <v>--</v>
          </cell>
          <cell r="C3397">
            <v>2.34808E-2</v>
          </cell>
          <cell r="D3397">
            <v>17.528030000000001</v>
          </cell>
          <cell r="E3397">
            <v>16.744</v>
          </cell>
          <cell r="F3397">
            <v>14.6501</v>
          </cell>
          <cell r="G3397">
            <v>8.846309999999999</v>
          </cell>
          <cell r="H3397">
            <v>5.7013700000000007</v>
          </cell>
          <cell r="I3397">
            <v>30.400849999999998</v>
          </cell>
          <cell r="J3397">
            <v>9.2876399999999997</v>
          </cell>
          <cell r="K3397">
            <v>6.6721900000000005</v>
          </cell>
        </row>
        <row r="3398">
          <cell r="A3398" t="str">
            <v>NEMVEDRAFT_v1g61967</v>
          </cell>
          <cell r="B3398" t="str">
            <v>protein</v>
          </cell>
          <cell r="C3398">
            <v>2.3507299999999998E-2</v>
          </cell>
          <cell r="D3398">
            <v>81.547200000000004</v>
          </cell>
          <cell r="E3398">
            <v>145.47450000000001</v>
          </cell>
          <cell r="F3398">
            <v>176.327</v>
          </cell>
          <cell r="G3398">
            <v>103.12345000000001</v>
          </cell>
          <cell r="H3398">
            <v>42.237650000000002</v>
          </cell>
          <cell r="I3398">
            <v>70.64285000000001</v>
          </cell>
          <cell r="J3398">
            <v>88.954450000000008</v>
          </cell>
          <cell r="K3398">
            <v>114.86699999999999</v>
          </cell>
        </row>
        <row r="3399">
          <cell r="A3399" t="str">
            <v>NEMVEDRAFT_v1g161597</v>
          </cell>
          <cell r="B3399" t="str">
            <v>probable palmitoyltransferase zdhhc16 isoform 2</v>
          </cell>
          <cell r="C3399">
            <v>2.3516599999999999E-2</v>
          </cell>
          <cell r="D3399">
            <v>130.45499999999998</v>
          </cell>
          <cell r="E3399">
            <v>240.77199999999999</v>
          </cell>
          <cell r="F3399">
            <v>257.44499999999999</v>
          </cell>
          <cell r="G3399">
            <v>262.935</v>
          </cell>
          <cell r="H3399">
            <v>127.48099999999999</v>
          </cell>
          <cell r="I3399">
            <v>285.34950000000003</v>
          </cell>
          <cell r="J3399">
            <v>227.5505</v>
          </cell>
          <cell r="K3399">
            <v>167.995</v>
          </cell>
        </row>
        <row r="3400">
          <cell r="A3400" t="str">
            <v>NEMVEDRAFT_v1g241091</v>
          </cell>
          <cell r="B3400" t="str">
            <v>predicted protein</v>
          </cell>
          <cell r="C3400">
            <v>2.3516599999999999E-2</v>
          </cell>
          <cell r="D3400">
            <v>516.41750000000002</v>
          </cell>
          <cell r="E3400">
            <v>308.77350000000001</v>
          </cell>
          <cell r="F3400">
            <v>187.25800000000001</v>
          </cell>
          <cell r="G3400">
            <v>317.56150000000002</v>
          </cell>
          <cell r="H3400">
            <v>380.55500000000001</v>
          </cell>
          <cell r="I3400">
            <v>367.86500000000001</v>
          </cell>
          <cell r="J3400">
            <v>247.12</v>
          </cell>
          <cell r="K3400">
            <v>262.96350000000001</v>
          </cell>
        </row>
        <row r="3401">
          <cell r="A3401" t="str">
            <v>NEMVEDRAFT_v1g208117</v>
          </cell>
          <cell r="B3401" t="str">
            <v>sorting nexin-11</v>
          </cell>
          <cell r="C3401">
            <v>2.3516599999999999E-2</v>
          </cell>
          <cell r="D3401">
            <v>345.10649999999998</v>
          </cell>
          <cell r="E3401">
            <v>354.67700000000002</v>
          </cell>
          <cell r="F3401">
            <v>161.4195</v>
          </cell>
          <cell r="G3401">
            <v>225.029</v>
          </cell>
          <cell r="H3401">
            <v>220.82749999999999</v>
          </cell>
          <cell r="I3401">
            <v>319.07550000000003</v>
          </cell>
          <cell r="J3401">
            <v>132.2852</v>
          </cell>
          <cell r="K3401">
            <v>134.65555000000001</v>
          </cell>
        </row>
        <row r="3402">
          <cell r="A3402" t="str">
            <v>NEMVEDRAFT_v1g173772</v>
          </cell>
          <cell r="B3402" t="str">
            <v>leucine-rich repeat-containing protein 34</v>
          </cell>
          <cell r="C3402">
            <v>2.3518799999999999E-2</v>
          </cell>
          <cell r="D3402">
            <v>76.086399999999998</v>
          </cell>
          <cell r="E3402">
            <v>76.753050000000002</v>
          </cell>
          <cell r="F3402">
            <v>187.017</v>
          </cell>
          <cell r="G3402">
            <v>84.524799999999999</v>
          </cell>
          <cell r="H3402">
            <v>180.036</v>
          </cell>
          <cell r="I3402">
            <v>261.29599999999999</v>
          </cell>
          <cell r="J3402">
            <v>241.9145</v>
          </cell>
          <cell r="K3402">
            <v>97.131699999999995</v>
          </cell>
        </row>
        <row r="3403">
          <cell r="A3403" t="str">
            <v>NEMVEDRAFT_v1g237761</v>
          </cell>
          <cell r="B3403" t="str">
            <v>predicted protein</v>
          </cell>
          <cell r="C3403">
            <v>2.3518799999999999E-2</v>
          </cell>
          <cell r="D3403">
            <v>23.189299999999999</v>
          </cell>
          <cell r="E3403">
            <v>32.031999999999996</v>
          </cell>
          <cell r="F3403">
            <v>57.660849999999996</v>
          </cell>
          <cell r="G3403">
            <v>48.493949999999998</v>
          </cell>
          <cell r="H3403">
            <v>17.434049999999999</v>
          </cell>
          <cell r="I3403">
            <v>34.766249999999999</v>
          </cell>
          <cell r="J3403">
            <v>41.885649999999998</v>
          </cell>
          <cell r="K3403">
            <v>30.905200000000001</v>
          </cell>
        </row>
        <row r="3404">
          <cell r="A3404" t="str">
            <v>NEMVEDRAFT_v1g191125</v>
          </cell>
          <cell r="B3404" t="str">
            <v>liver carboxylesterase 2-like</v>
          </cell>
          <cell r="C3404">
            <v>2.3562199999999998E-2</v>
          </cell>
          <cell r="D3404">
            <v>184.07599999999999</v>
          </cell>
          <cell r="E3404">
            <v>93.003700000000009</v>
          </cell>
          <cell r="F3404">
            <v>77.5518</v>
          </cell>
          <cell r="G3404">
            <v>84.977350000000001</v>
          </cell>
          <cell r="H3404">
            <v>144.8775</v>
          </cell>
          <cell r="I3404">
            <v>64.568449999999999</v>
          </cell>
          <cell r="J3404">
            <v>114.643</v>
          </cell>
          <cell r="K3404">
            <v>138.28050000000002</v>
          </cell>
        </row>
        <row r="3405">
          <cell r="A3405" t="str">
            <v>NEMVEDRAFT_v1g248223</v>
          </cell>
          <cell r="B3405" t="str">
            <v>predicted protein</v>
          </cell>
          <cell r="C3405">
            <v>2.3654100000000001E-2</v>
          </cell>
          <cell r="D3405">
            <v>120.5235</v>
          </cell>
          <cell r="E3405">
            <v>388.05449999999996</v>
          </cell>
          <cell r="F3405">
            <v>137.33099999999999</v>
          </cell>
          <cell r="G3405">
            <v>122.88</v>
          </cell>
          <cell r="H3405">
            <v>117.89150000000001</v>
          </cell>
          <cell r="I3405">
            <v>209.935</v>
          </cell>
          <cell r="J3405">
            <v>227.62650000000002</v>
          </cell>
          <cell r="K3405">
            <v>132.27800000000002</v>
          </cell>
        </row>
        <row r="3406">
          <cell r="A3406" t="str">
            <v>NEMVEDRAFT_v1g101112</v>
          </cell>
          <cell r="B3406" t="str">
            <v>failed axon connections homolog</v>
          </cell>
          <cell r="C3406">
            <v>2.3659099999999999E-2</v>
          </cell>
          <cell r="D3406">
            <v>20.920300000000001</v>
          </cell>
          <cell r="E3406">
            <v>30.513349999999999</v>
          </cell>
          <cell r="F3406">
            <v>9.8824100000000001</v>
          </cell>
          <cell r="G3406">
            <v>10.137515</v>
          </cell>
          <cell r="H3406">
            <v>21.155799999999999</v>
          </cell>
          <cell r="I3406">
            <v>16.767000000000003</v>
          </cell>
          <cell r="J3406">
            <v>10.16018</v>
          </cell>
          <cell r="K3406">
            <v>9.1029800000000005</v>
          </cell>
        </row>
        <row r="3407">
          <cell r="A3407" t="str">
            <v>NEMVEDRAFT_v1g170851</v>
          </cell>
          <cell r="B3407" t="str">
            <v>Acyl-coenzyme A oxidase</v>
          </cell>
          <cell r="C3407">
            <v>2.3659099999999999E-2</v>
          </cell>
          <cell r="D3407">
            <v>980.5865</v>
          </cell>
          <cell r="E3407">
            <v>569.18550000000005</v>
          </cell>
          <cell r="F3407">
            <v>433.53700000000003</v>
          </cell>
          <cell r="G3407">
            <v>566.29899999999998</v>
          </cell>
          <cell r="H3407">
            <v>765.44</v>
          </cell>
          <cell r="I3407">
            <v>527.99900000000002</v>
          </cell>
          <cell r="J3407">
            <v>445.52750000000003</v>
          </cell>
          <cell r="K3407">
            <v>503.12299999999999</v>
          </cell>
        </row>
        <row r="3408">
          <cell r="A3408" t="str">
            <v>NEMVEDRAFT_v1g199839</v>
          </cell>
          <cell r="B3408" t="str">
            <v>predicted protein</v>
          </cell>
          <cell r="C3408">
            <v>2.3663500000000001E-2</v>
          </cell>
          <cell r="D3408">
            <v>25.415315</v>
          </cell>
          <cell r="E3408">
            <v>4.7045950000000003</v>
          </cell>
          <cell r="F3408">
            <v>46.234850000000002</v>
          </cell>
          <cell r="G3408">
            <v>2.9703200000000001</v>
          </cell>
          <cell r="H3408">
            <v>137.23099999999999</v>
          </cell>
          <cell r="I3408">
            <v>112.30315</v>
          </cell>
          <cell r="J3408">
            <v>65.675250000000005</v>
          </cell>
          <cell r="K3408">
            <v>5.4318499999999998</v>
          </cell>
        </row>
        <row r="3409">
          <cell r="A3409" t="str">
            <v>NEMVEDRAFT_v1g215021</v>
          </cell>
          <cell r="B3409" t="str">
            <v>von willebrand factor type egf and pentraxin domain-containing protein 1-like</v>
          </cell>
          <cell r="C3409">
            <v>2.3714599999999999E-2</v>
          </cell>
          <cell r="D3409">
            <v>888.22399999999993</v>
          </cell>
          <cell r="E3409">
            <v>201.65550000000002</v>
          </cell>
          <cell r="F3409">
            <v>239.79949999999999</v>
          </cell>
          <cell r="G3409">
            <v>147.02800000000002</v>
          </cell>
          <cell r="H3409">
            <v>534.68799999999999</v>
          </cell>
          <cell r="I3409">
            <v>168.07650000000001</v>
          </cell>
          <cell r="J3409">
            <v>62.927349999999997</v>
          </cell>
          <cell r="K3409">
            <v>174.58584999999999</v>
          </cell>
        </row>
        <row r="3410">
          <cell r="A3410" t="str">
            <v>NEMVEDRAFT_v1g244371</v>
          </cell>
          <cell r="B3410" t="str">
            <v>armadillo repeat-containing protein 3</v>
          </cell>
          <cell r="C3410">
            <v>2.3758600000000001E-2</v>
          </cell>
          <cell r="D3410">
            <v>318.07850000000002</v>
          </cell>
          <cell r="E3410">
            <v>247.95799999999997</v>
          </cell>
          <cell r="F3410">
            <v>502.75700000000001</v>
          </cell>
          <cell r="G3410">
            <v>230.393</v>
          </cell>
          <cell r="H3410">
            <v>535.25150000000008</v>
          </cell>
          <cell r="I3410">
            <v>560.15499999999997</v>
          </cell>
          <cell r="J3410">
            <v>655.73749999999995</v>
          </cell>
          <cell r="K3410">
            <v>277.64800000000002</v>
          </cell>
        </row>
        <row r="3411">
          <cell r="A3411" t="str">
            <v>NEMVEDRAFT_v1g244930</v>
          </cell>
          <cell r="B3411" t="str">
            <v>protein</v>
          </cell>
          <cell r="C3411">
            <v>2.37792E-2</v>
          </cell>
          <cell r="D3411">
            <v>392.428</v>
          </cell>
          <cell r="E3411">
            <v>317.00049999999999</v>
          </cell>
          <cell r="F3411">
            <v>141.39850000000001</v>
          </cell>
          <cell r="G3411">
            <v>277.91399999999999</v>
          </cell>
          <cell r="H3411">
            <v>279.077</v>
          </cell>
          <cell r="I3411">
            <v>250.2525</v>
          </cell>
          <cell r="J3411">
            <v>75.660650000000004</v>
          </cell>
          <cell r="K3411">
            <v>178.40649999999999</v>
          </cell>
        </row>
        <row r="3412">
          <cell r="A3412" t="str">
            <v>NEMVEDRAFT_v1g105460</v>
          </cell>
          <cell r="B3412" t="str">
            <v>protein</v>
          </cell>
          <cell r="C3412">
            <v>2.3790800000000001E-2</v>
          </cell>
          <cell r="D3412">
            <v>3027.395</v>
          </cell>
          <cell r="E3412">
            <v>1225.002</v>
          </cell>
          <cell r="F3412">
            <v>1594.345</v>
          </cell>
          <cell r="G3412">
            <v>942.54</v>
          </cell>
          <cell r="H3412">
            <v>2721.5899999999997</v>
          </cell>
          <cell r="I3412">
            <v>1458.4099999999999</v>
          </cell>
          <cell r="J3412">
            <v>372.67600000000004</v>
          </cell>
          <cell r="K3412">
            <v>875.02600000000007</v>
          </cell>
        </row>
        <row r="3413">
          <cell r="A3413" t="str">
            <v>NEMVEDRAFT_v1g76290</v>
          </cell>
          <cell r="B3413" t="str">
            <v>--</v>
          </cell>
          <cell r="C3413">
            <v>2.3827600000000001E-2</v>
          </cell>
          <cell r="D3413">
            <v>12.705629999999999</v>
          </cell>
          <cell r="E3413">
            <v>13.370100000000001</v>
          </cell>
          <cell r="F3413">
            <v>13.345949999999998</v>
          </cell>
          <cell r="G3413">
            <v>5.1010849999999994</v>
          </cell>
          <cell r="H3413">
            <v>3.006405</v>
          </cell>
          <cell r="I3413">
            <v>21.0975</v>
          </cell>
          <cell r="J3413">
            <v>7.4332549999999999</v>
          </cell>
          <cell r="K3413">
            <v>4.2663500000000001</v>
          </cell>
        </row>
        <row r="3414">
          <cell r="A3414" t="str">
            <v>NEMVEDRAFT_v1g218112</v>
          </cell>
          <cell r="B3414" t="str">
            <v>peptidase s49</v>
          </cell>
          <cell r="C3414">
            <v>2.3835700000000001E-2</v>
          </cell>
          <cell r="D3414">
            <v>17.925000000000001</v>
          </cell>
          <cell r="E3414">
            <v>6.71638</v>
          </cell>
          <cell r="F3414">
            <v>4.9172450000000003</v>
          </cell>
          <cell r="G3414">
            <v>7.4904499999999992</v>
          </cell>
          <cell r="H3414">
            <v>12.741</v>
          </cell>
          <cell r="I3414">
            <v>3.7143749999999995</v>
          </cell>
          <cell r="J3414">
            <v>4.5839249999999998</v>
          </cell>
          <cell r="K3414">
            <v>6.7470300000000005</v>
          </cell>
        </row>
        <row r="3415">
          <cell r="A3415" t="str">
            <v>NEMVEDRAFT_v1g171532</v>
          </cell>
          <cell r="B3415" t="str">
            <v>40S ribosomal protein S12</v>
          </cell>
          <cell r="C3415">
            <v>2.38891E-2</v>
          </cell>
          <cell r="D3415">
            <v>86621.15</v>
          </cell>
          <cell r="E3415">
            <v>116945.5</v>
          </cell>
          <cell r="F3415">
            <v>89999.45</v>
          </cell>
          <cell r="G3415">
            <v>97337.1</v>
          </cell>
          <cell r="H3415">
            <v>58907.7</v>
          </cell>
          <cell r="I3415">
            <v>159879.5</v>
          </cell>
          <cell r="J3415">
            <v>62669.850000000006</v>
          </cell>
          <cell r="K3415">
            <v>51354.25</v>
          </cell>
        </row>
        <row r="3416">
          <cell r="A3416" t="str">
            <v>NEMVEDRAFT_v1g38426</v>
          </cell>
          <cell r="B3416" t="str">
            <v>--</v>
          </cell>
          <cell r="C3416">
            <v>2.39119E-2</v>
          </cell>
          <cell r="D3416">
            <v>38.667250000000003</v>
          </cell>
          <cell r="E3416">
            <v>58.834850000000003</v>
          </cell>
          <cell r="F3416">
            <v>67.238200000000006</v>
          </cell>
          <cell r="G3416">
            <v>59.470150000000004</v>
          </cell>
          <cell r="H3416">
            <v>14.42765</v>
          </cell>
          <cell r="I3416">
            <v>69.012299999999996</v>
          </cell>
          <cell r="J3416">
            <v>38.150750000000002</v>
          </cell>
          <cell r="K3416">
            <v>18.156100000000002</v>
          </cell>
        </row>
        <row r="3417">
          <cell r="A3417" t="str">
            <v>NEMVEDRAFT_v1g247604</v>
          </cell>
          <cell r="B3417" t="str">
            <v>peptidase caspase catalytic subunit p20</v>
          </cell>
          <cell r="C3417">
            <v>2.3927199999999999E-2</v>
          </cell>
          <cell r="D3417">
            <v>18.321849999999998</v>
          </cell>
          <cell r="E3417">
            <v>13.863315</v>
          </cell>
          <cell r="F3417">
            <v>14.751749999999999</v>
          </cell>
          <cell r="G3417">
            <v>42.48865</v>
          </cell>
          <cell r="H3417">
            <v>26.06785</v>
          </cell>
          <cell r="I3417">
            <v>14.883649999999999</v>
          </cell>
          <cell r="J3417">
            <v>23.6829</v>
          </cell>
          <cell r="K3417">
            <v>33.660299999999999</v>
          </cell>
        </row>
        <row r="3418">
          <cell r="A3418" t="str">
            <v>NEMVEDRAFT_v1g238725</v>
          </cell>
          <cell r="B3418" t="str">
            <v>methyltransferase-like protein 13 isoform 1</v>
          </cell>
          <cell r="C3418">
            <v>2.3955000000000001E-2</v>
          </cell>
          <cell r="D3418">
            <v>42.368449999999996</v>
          </cell>
          <cell r="E3418">
            <v>54.5608</v>
          </cell>
          <cell r="F3418">
            <v>131.98249999999999</v>
          </cell>
          <cell r="G3418">
            <v>80.90795</v>
          </cell>
          <cell r="H3418">
            <v>45.811450000000001</v>
          </cell>
          <cell r="I3418">
            <v>54.024050000000003</v>
          </cell>
          <cell r="J3418">
            <v>66.678049999999999</v>
          </cell>
          <cell r="K3418">
            <v>58.884249999999994</v>
          </cell>
        </row>
        <row r="3419">
          <cell r="A3419" t="str">
            <v>NEMVEDRAFT_v1g245525</v>
          </cell>
          <cell r="B3419" t="str">
            <v>predicted protein</v>
          </cell>
          <cell r="C3419">
            <v>2.3995099999999998E-2</v>
          </cell>
          <cell r="D3419">
            <v>40.850300000000004</v>
          </cell>
          <cell r="E3419">
            <v>28.81465</v>
          </cell>
          <cell r="F3419">
            <v>70.301000000000002</v>
          </cell>
          <cell r="G3419">
            <v>59.986400000000003</v>
          </cell>
          <cell r="H3419">
            <v>33.363399999999999</v>
          </cell>
          <cell r="I3419">
            <v>26.721350000000001</v>
          </cell>
          <cell r="J3419">
            <v>56.903400000000005</v>
          </cell>
          <cell r="K3419">
            <v>44.8947</v>
          </cell>
        </row>
        <row r="3420">
          <cell r="A3420" t="str">
            <v>NEMVEDRAFT_v1g98917</v>
          </cell>
          <cell r="B3420" t="str">
            <v>astacin family metalloendopeptidase farm-1</v>
          </cell>
          <cell r="C3420">
            <v>2.4093199999999999E-2</v>
          </cell>
          <cell r="D3420">
            <v>3859.95</v>
          </cell>
          <cell r="E3420">
            <v>1555.5450000000001</v>
          </cell>
          <cell r="F3420">
            <v>1505.99</v>
          </cell>
          <cell r="G3420">
            <v>1207.6949999999999</v>
          </cell>
          <cell r="H3420">
            <v>2071.1345000000001</v>
          </cell>
          <cell r="I3420">
            <v>572.51649999999995</v>
          </cell>
          <cell r="J3420">
            <v>234.69049999999999</v>
          </cell>
          <cell r="K3420">
            <v>882.42899999999997</v>
          </cell>
        </row>
        <row r="3421">
          <cell r="A3421" t="str">
            <v>NEMVEDRAFT_v1g158344</v>
          </cell>
          <cell r="B3421" t="str">
            <v>wd repeat-containing protein 60</v>
          </cell>
          <cell r="C3421">
            <v>2.4115999999999999E-2</v>
          </cell>
          <cell r="D3421">
            <v>216.82400000000001</v>
          </cell>
          <cell r="E3421">
            <v>325.00850000000003</v>
          </cell>
          <cell r="F3421">
            <v>442.69049999999999</v>
          </cell>
          <cell r="G3421">
            <v>319.95299999999997</v>
          </cell>
          <cell r="H3421">
            <v>242.18049999999999</v>
          </cell>
          <cell r="I3421">
            <v>533.9135</v>
          </cell>
          <cell r="J3421">
            <v>447.04050000000001</v>
          </cell>
          <cell r="K3421">
            <v>307.14549999999997</v>
          </cell>
        </row>
        <row r="3422">
          <cell r="A3422" t="str">
            <v>NEMVEDRAFT_v1g161920</v>
          </cell>
          <cell r="B3422" t="str">
            <v>26s proteasome non-atpase regulatory subunit 7-like</v>
          </cell>
          <cell r="C3422">
            <v>2.4131300000000001E-2</v>
          </cell>
          <cell r="D3422">
            <v>228.58249999999998</v>
          </cell>
          <cell r="E3422">
            <v>369.39300000000003</v>
          </cell>
          <cell r="F3422">
            <v>524.85850000000005</v>
          </cell>
          <cell r="G3422">
            <v>434.113</v>
          </cell>
          <cell r="H3422">
            <v>258.88099999999997</v>
          </cell>
          <cell r="I3422">
            <v>369.24</v>
          </cell>
          <cell r="J3422">
            <v>481.13099999999997</v>
          </cell>
          <cell r="K3422">
            <v>405.28949999999998</v>
          </cell>
        </row>
        <row r="3423">
          <cell r="A3423" t="str">
            <v>NEMVEDRAFT_v1g158071</v>
          </cell>
          <cell r="B3423" t="str">
            <v>40s ribosomal protein s3-like</v>
          </cell>
          <cell r="C3423">
            <v>2.4155599999999999E-2</v>
          </cell>
          <cell r="D3423">
            <v>101281.1</v>
          </cell>
          <cell r="E3423">
            <v>111368</v>
          </cell>
          <cell r="F3423">
            <v>92532.65</v>
          </cell>
          <cell r="G3423">
            <v>82694.2</v>
          </cell>
          <cell r="H3423">
            <v>61853.65</v>
          </cell>
          <cell r="I3423">
            <v>140962</v>
          </cell>
          <cell r="J3423">
            <v>61338.2</v>
          </cell>
          <cell r="K3423">
            <v>47966.899999999994</v>
          </cell>
        </row>
        <row r="3424">
          <cell r="A3424" t="str">
            <v>NEMVEDRAFT_v1g197168</v>
          </cell>
          <cell r="B3424" t="str">
            <v>transmembrane protein 151a</v>
          </cell>
          <cell r="C3424">
            <v>2.4183699999999999E-2</v>
          </cell>
          <cell r="D3424">
            <v>42.634399999999999</v>
          </cell>
          <cell r="E3424">
            <v>40.047799999999995</v>
          </cell>
          <cell r="F3424">
            <v>14.901299999999999</v>
          </cell>
          <cell r="G3424">
            <v>12.720835000000001</v>
          </cell>
          <cell r="H3424">
            <v>52.354699999999994</v>
          </cell>
          <cell r="I3424">
            <v>19.205500000000001</v>
          </cell>
          <cell r="J3424">
            <v>30.506699999999999</v>
          </cell>
          <cell r="K3424">
            <v>32.395000000000003</v>
          </cell>
        </row>
        <row r="3425">
          <cell r="A3425" t="str">
            <v>NEMVEDRAFT_v1g198845</v>
          </cell>
          <cell r="B3425" t="str">
            <v>interferon-induced protein 44-like</v>
          </cell>
          <cell r="C3425">
            <v>2.41958E-2</v>
          </cell>
          <cell r="D3425">
            <v>50.038820000000001</v>
          </cell>
          <cell r="E3425">
            <v>2.5430899999999999</v>
          </cell>
          <cell r="F3425">
            <v>153.02985000000001</v>
          </cell>
          <cell r="G3425">
            <v>19.0977</v>
          </cell>
          <cell r="H3425">
            <v>464.07799999999997</v>
          </cell>
          <cell r="I3425">
            <v>187.44481500000001</v>
          </cell>
          <cell r="J3425">
            <v>125.131</v>
          </cell>
          <cell r="K3425">
            <v>16.245685000000002</v>
          </cell>
        </row>
        <row r="3426">
          <cell r="A3426" t="str">
            <v>NEMVEDRAFT_v1g233523</v>
          </cell>
          <cell r="B3426" t="str">
            <v>predicted protein</v>
          </cell>
          <cell r="C3426">
            <v>2.4215799999999999E-2</v>
          </cell>
          <cell r="D3426">
            <v>379.40700000000004</v>
          </cell>
          <cell r="E3426">
            <v>195.80799999999999</v>
          </cell>
          <cell r="F3426">
            <v>177.08355</v>
          </cell>
          <cell r="G3426">
            <v>130.43074999999999</v>
          </cell>
          <cell r="H3426">
            <v>295.58</v>
          </cell>
          <cell r="I3426">
            <v>94.951899999999995</v>
          </cell>
          <cell r="J3426">
            <v>76.098550000000003</v>
          </cell>
          <cell r="K3426">
            <v>156.70750000000001</v>
          </cell>
        </row>
        <row r="3427">
          <cell r="A3427" t="str">
            <v>NEMVEDRAFT_v1g220777</v>
          </cell>
          <cell r="B3427" t="str">
            <v>sperm-associated antigen 17</v>
          </cell>
          <cell r="C3427">
            <v>2.4253199999999999E-2</v>
          </cell>
          <cell r="D3427">
            <v>65.559799999999996</v>
          </cell>
          <cell r="E3427">
            <v>83.430350000000004</v>
          </cell>
          <cell r="F3427">
            <v>198.387</v>
          </cell>
          <cell r="G3427">
            <v>96.600750000000005</v>
          </cell>
          <cell r="H3427">
            <v>138.40550000000002</v>
          </cell>
          <cell r="I3427">
            <v>292.88599999999997</v>
          </cell>
          <cell r="J3427">
            <v>207.57650000000001</v>
          </cell>
          <cell r="K3427">
            <v>59.5792</v>
          </cell>
        </row>
        <row r="3428">
          <cell r="A3428" t="str">
            <v>NEMVEDRAFT_v1g214199</v>
          </cell>
          <cell r="B3428" t="str">
            <v>protein</v>
          </cell>
          <cell r="C3428">
            <v>2.4255700000000002E-2</v>
          </cell>
          <cell r="D3428">
            <v>53.864899999999999</v>
          </cell>
          <cell r="E3428">
            <v>69.793949999999995</v>
          </cell>
          <cell r="F3428">
            <v>85.178899999999999</v>
          </cell>
          <cell r="G3428">
            <v>21.308549999999997</v>
          </cell>
          <cell r="H3428">
            <v>255.24849999999998</v>
          </cell>
          <cell r="I3428">
            <v>322.16800000000001</v>
          </cell>
          <cell r="J3428">
            <v>204.42750000000001</v>
          </cell>
          <cell r="K3428">
            <v>96.907350000000008</v>
          </cell>
        </row>
        <row r="3429">
          <cell r="A3429" t="str">
            <v>NEMVEDRAFT_v1g241269</v>
          </cell>
          <cell r="B3429" t="str">
            <v>morn repeat-containing protein 5-like</v>
          </cell>
          <cell r="C3429">
            <v>2.42648E-2</v>
          </cell>
          <cell r="D3429">
            <v>60.142000000000003</v>
          </cell>
          <cell r="E3429">
            <v>68.768500000000003</v>
          </cell>
          <cell r="F3429">
            <v>118.93010000000001</v>
          </cell>
          <cell r="G3429">
            <v>81.231200000000001</v>
          </cell>
          <cell r="H3429">
            <v>72.594650000000001</v>
          </cell>
          <cell r="I3429">
            <v>155.72749999999999</v>
          </cell>
          <cell r="J3429">
            <v>136.09350000000001</v>
          </cell>
          <cell r="K3429">
            <v>56.403549999999996</v>
          </cell>
        </row>
        <row r="3430">
          <cell r="A3430" t="str">
            <v>NEMVEDRAFT_v1g128751</v>
          </cell>
          <cell r="B3430" t="str">
            <v>protein</v>
          </cell>
          <cell r="C3430">
            <v>2.4398799999999998E-2</v>
          </cell>
          <cell r="D3430">
            <v>37.856999999999999</v>
          </cell>
          <cell r="E3430">
            <v>53.104799999999997</v>
          </cell>
          <cell r="F3430">
            <v>22.217549999999999</v>
          </cell>
          <cell r="G3430">
            <v>22.406700000000001</v>
          </cell>
          <cell r="H3430">
            <v>24.325749999999999</v>
          </cell>
          <cell r="I3430">
            <v>26.616799999999998</v>
          </cell>
          <cell r="J3430">
            <v>9.1704699999999999</v>
          </cell>
          <cell r="K3430">
            <v>27.804400000000001</v>
          </cell>
        </row>
        <row r="3431">
          <cell r="A3431" t="str">
            <v>NEMVEDRAFT_v1g60023</v>
          </cell>
          <cell r="B3431" t="str">
            <v>--</v>
          </cell>
          <cell r="C3431">
            <v>2.4428999999999999E-2</v>
          </cell>
          <cell r="D3431">
            <v>4769.8450000000003</v>
          </cell>
          <cell r="E3431">
            <v>5212.3649999999998</v>
          </cell>
          <cell r="F3431">
            <v>3639.92</v>
          </cell>
          <cell r="G3431">
            <v>2768.5149999999999</v>
          </cell>
          <cell r="H3431">
            <v>4573.2049999999999</v>
          </cell>
          <cell r="I3431">
            <v>5284.24</v>
          </cell>
          <cell r="J3431">
            <v>3868.6550000000002</v>
          </cell>
          <cell r="K3431">
            <v>2557.4499999999998</v>
          </cell>
        </row>
        <row r="3432">
          <cell r="A3432" t="str">
            <v>NEMVEDRAFT_v1g240969</v>
          </cell>
          <cell r="B3432" t="str">
            <v>predicted protein</v>
          </cell>
          <cell r="C3432">
            <v>2.44884E-2</v>
          </cell>
          <cell r="D3432">
            <v>8006.9750000000004</v>
          </cell>
          <cell r="E3432">
            <v>7675.4250000000002</v>
          </cell>
          <cell r="F3432">
            <v>3058.75</v>
          </cell>
          <cell r="G3432">
            <v>3194.79</v>
          </cell>
          <cell r="H3432">
            <v>4695.51</v>
          </cell>
          <cell r="I3432">
            <v>2431.83</v>
          </cell>
          <cell r="J3432">
            <v>2669.24</v>
          </cell>
          <cell r="K3432">
            <v>6518.875</v>
          </cell>
        </row>
        <row r="3433">
          <cell r="A3433" t="str">
            <v>NEMVEDRAFT_v1g242847</v>
          </cell>
          <cell r="B3433" t="str">
            <v>protein</v>
          </cell>
          <cell r="C3433">
            <v>2.44884E-2</v>
          </cell>
          <cell r="D3433">
            <v>1065.3325</v>
          </cell>
          <cell r="E3433">
            <v>2553.5649999999996</v>
          </cell>
          <cell r="F3433">
            <v>1551.6399999999999</v>
          </cell>
          <cell r="G3433">
            <v>1263.02</v>
          </cell>
          <cell r="H3433">
            <v>2223.2399999999998</v>
          </cell>
          <cell r="I3433">
            <v>4058.2149999999997</v>
          </cell>
          <cell r="J3433">
            <v>2085.65</v>
          </cell>
          <cell r="K3433">
            <v>1449.675</v>
          </cell>
        </row>
        <row r="3434">
          <cell r="A3434" t="str">
            <v>NEMVEDRAFT_v1g229711</v>
          </cell>
          <cell r="B3434" t="str">
            <v>protein</v>
          </cell>
          <cell r="C3434">
            <v>2.4519200000000001E-2</v>
          </cell>
          <cell r="D3434">
            <v>2577.91</v>
          </cell>
          <cell r="E3434">
            <v>791.67149999999992</v>
          </cell>
          <cell r="F3434">
            <v>811.56099999999992</v>
          </cell>
          <cell r="G3434">
            <v>412.61</v>
          </cell>
          <cell r="H3434">
            <v>888.58850000000007</v>
          </cell>
          <cell r="I3434">
            <v>627.01150000000007</v>
          </cell>
          <cell r="J3434">
            <v>159.00799999999998</v>
          </cell>
          <cell r="K3434">
            <v>254.89800000000002</v>
          </cell>
        </row>
        <row r="3435">
          <cell r="A3435" t="str">
            <v>NEMVEDRAFT_v1g229489</v>
          </cell>
          <cell r="B3435" t="str">
            <v>arginine--trna cytoplasmic</v>
          </cell>
          <cell r="C3435">
            <v>2.4531600000000001E-2</v>
          </cell>
          <cell r="D3435">
            <v>104.20455</v>
          </cell>
          <cell r="E3435">
            <v>131.37650000000002</v>
          </cell>
          <cell r="F3435">
            <v>226.34399999999999</v>
          </cell>
          <cell r="G3435">
            <v>180.99549999999999</v>
          </cell>
          <cell r="H3435">
            <v>127.074</v>
          </cell>
          <cell r="I3435">
            <v>111.58815</v>
          </cell>
          <cell r="J3435">
            <v>208.28550000000001</v>
          </cell>
          <cell r="K3435">
            <v>186.59649999999999</v>
          </cell>
        </row>
        <row r="3436">
          <cell r="A3436" t="str">
            <v>NEMVEDRAFT_v1g241459</v>
          </cell>
          <cell r="B3436" t="str">
            <v>protein</v>
          </cell>
          <cell r="C3436">
            <v>2.4535100000000001E-2</v>
          </cell>
          <cell r="D3436">
            <v>6.9809299999999999</v>
          </cell>
          <cell r="E3436">
            <v>9.3152600000000003</v>
          </cell>
          <cell r="F3436">
            <v>9.8286149999999992</v>
          </cell>
          <cell r="G3436">
            <v>2.9056699999999998</v>
          </cell>
          <cell r="H3436">
            <v>4.3261500000000002</v>
          </cell>
          <cell r="I3436">
            <v>8.6784999999999997</v>
          </cell>
          <cell r="J3436">
            <v>5.6934100000000001</v>
          </cell>
          <cell r="K3436">
            <v>1</v>
          </cell>
        </row>
        <row r="3437">
          <cell r="A3437" t="str">
            <v>NEMVEDRAFT_v1g242264</v>
          </cell>
          <cell r="B3437" t="str">
            <v>--</v>
          </cell>
          <cell r="C3437">
            <v>2.4610300000000002E-2</v>
          </cell>
          <cell r="D3437">
            <v>781.28899999999999</v>
          </cell>
          <cell r="E3437">
            <v>1413.73</v>
          </cell>
          <cell r="F3437">
            <v>1838.1949999999999</v>
          </cell>
          <cell r="G3437">
            <v>1335.2350000000001</v>
          </cell>
          <cell r="H3437">
            <v>971.33699999999999</v>
          </cell>
          <cell r="I3437">
            <v>1952.2350000000001</v>
          </cell>
          <cell r="J3437">
            <v>1372.3</v>
          </cell>
          <cell r="K3437">
            <v>1113.2059999999999</v>
          </cell>
        </row>
        <row r="3438">
          <cell r="A3438" t="str">
            <v>NEMVEDRAFT_v1g14560</v>
          </cell>
          <cell r="B3438" t="str">
            <v>angiotensin-converting enzyme</v>
          </cell>
          <cell r="C3438">
            <v>2.4630099999999999E-2</v>
          </cell>
          <cell r="D3438">
            <v>6.2545949999999992</v>
          </cell>
          <cell r="E3438">
            <v>1.86206</v>
          </cell>
          <cell r="F3438">
            <v>1.154525</v>
          </cell>
          <cell r="G3438">
            <v>2.260065</v>
          </cell>
          <cell r="H3438">
            <v>7.9924549999999996</v>
          </cell>
          <cell r="I3438">
            <v>1.1248749999999998</v>
          </cell>
          <cell r="J3438">
            <v>2.8493250000000003</v>
          </cell>
          <cell r="K3438">
            <v>4.2663500000000001</v>
          </cell>
        </row>
        <row r="3439">
          <cell r="A3439" t="str">
            <v>NEMVEDRAFT_v1g111107</v>
          </cell>
          <cell r="B3439" t="str">
            <v>6-pyruvoyl tetrahydrobiopterin synthase</v>
          </cell>
          <cell r="C3439">
            <v>2.4630300000000001E-2</v>
          </cell>
          <cell r="D3439">
            <v>79.849050000000005</v>
          </cell>
          <cell r="E3439">
            <v>136.261</v>
          </cell>
          <cell r="F3439">
            <v>69.081000000000003</v>
          </cell>
          <cell r="G3439">
            <v>168.78899999999999</v>
          </cell>
          <cell r="H3439">
            <v>86.855900000000005</v>
          </cell>
          <cell r="I3439">
            <v>474.5385</v>
          </cell>
          <cell r="J3439">
            <v>97.960450000000009</v>
          </cell>
          <cell r="K3439">
            <v>102.8845</v>
          </cell>
        </row>
        <row r="3440">
          <cell r="A3440" t="str">
            <v>NEMVEDRAFT_v1g212276</v>
          </cell>
          <cell r="B3440" t="str">
            <v>3-beta-hydroxysteroid-delta -isomerase-like</v>
          </cell>
          <cell r="C3440">
            <v>2.4670399999999999E-2</v>
          </cell>
          <cell r="D3440">
            <v>68.465100000000007</v>
          </cell>
          <cell r="E3440">
            <v>35.31185</v>
          </cell>
          <cell r="F3440">
            <v>30.245449999999998</v>
          </cell>
          <cell r="G3440">
            <v>42.359399999999994</v>
          </cell>
          <cell r="H3440">
            <v>63.171549999999996</v>
          </cell>
          <cell r="I3440">
            <v>35.963700000000003</v>
          </cell>
          <cell r="J3440">
            <v>30.10285</v>
          </cell>
          <cell r="K3440">
            <v>33.906300000000002</v>
          </cell>
        </row>
        <row r="3441">
          <cell r="A3441" t="str">
            <v>NEMVEDRAFT_v1g129785</v>
          </cell>
          <cell r="B3441" t="str">
            <v>tolloid-like 1-like</v>
          </cell>
          <cell r="C3441">
            <v>2.4670399999999999E-2</v>
          </cell>
          <cell r="D3441">
            <v>3.72166</v>
          </cell>
          <cell r="E3441">
            <v>16.6187</v>
          </cell>
          <cell r="F3441">
            <v>25.172799999999999</v>
          </cell>
          <cell r="G3441">
            <v>8.846309999999999</v>
          </cell>
          <cell r="H3441">
            <v>3.3548349999999996</v>
          </cell>
          <cell r="I3441">
            <v>21.7834</v>
          </cell>
          <cell r="J3441">
            <v>9.1861760000000015</v>
          </cell>
          <cell r="K3441">
            <v>3.5962899999999998</v>
          </cell>
        </row>
        <row r="3442">
          <cell r="A3442" t="str">
            <v>NEMVEDRAFT_v1g216205</v>
          </cell>
          <cell r="B3442" t="str">
            <v>protein</v>
          </cell>
          <cell r="C3442">
            <v>2.4670399999999999E-2</v>
          </cell>
          <cell r="D3442">
            <v>159.08449999999999</v>
          </cell>
          <cell r="E3442">
            <v>64.431899999999999</v>
          </cell>
          <cell r="F3442">
            <v>80.290899999999993</v>
          </cell>
          <cell r="G3442">
            <v>81.296800000000005</v>
          </cell>
          <cell r="H3442">
            <v>145.245</v>
          </cell>
          <cell r="I3442">
            <v>81.169800000000009</v>
          </cell>
          <cell r="J3442">
            <v>103.61795000000001</v>
          </cell>
          <cell r="K3442">
            <v>117.79300000000001</v>
          </cell>
        </row>
        <row r="3443">
          <cell r="A3443" t="str">
            <v>NEMVEDRAFT_v1g30416</v>
          </cell>
          <cell r="B3443" t="str">
            <v>--</v>
          </cell>
          <cell r="C3443">
            <v>2.4671599999999998E-2</v>
          </cell>
          <cell r="D3443">
            <v>276.416</v>
          </cell>
          <cell r="E3443">
            <v>230.9555</v>
          </cell>
          <cell r="F3443">
            <v>130.63550000000001</v>
          </cell>
          <cell r="G3443">
            <v>177.446</v>
          </cell>
          <cell r="H3443">
            <v>277.40049999999997</v>
          </cell>
          <cell r="I3443">
            <v>192.072</v>
          </cell>
          <cell r="J3443">
            <v>140.00749999999999</v>
          </cell>
          <cell r="K3443">
            <v>165.518</v>
          </cell>
        </row>
        <row r="3444">
          <cell r="A3444" t="str">
            <v>NEMVEDRAFT_v1g3950</v>
          </cell>
          <cell r="B3444" t="str">
            <v>dnaj homolog subfamily c member 2 isoform 2</v>
          </cell>
          <cell r="C3444">
            <v>2.4671599999999998E-2</v>
          </cell>
          <cell r="D3444">
            <v>4.3600200000000005</v>
          </cell>
          <cell r="E3444">
            <v>18.0121</v>
          </cell>
          <cell r="F3444">
            <v>18.658200000000001</v>
          </cell>
          <cell r="G3444">
            <v>16.659125</v>
          </cell>
          <cell r="H3444">
            <v>7.424995</v>
          </cell>
          <cell r="I3444">
            <v>18.016750000000002</v>
          </cell>
          <cell r="J3444">
            <v>13.259499999999999</v>
          </cell>
          <cell r="K3444">
            <v>9.1279250000000012</v>
          </cell>
        </row>
        <row r="3445">
          <cell r="A3445" t="str">
            <v>NEMVEDRAFT_v1g115540</v>
          </cell>
          <cell r="B3445" t="str">
            <v>protein</v>
          </cell>
          <cell r="C3445">
            <v>2.47263E-2</v>
          </cell>
          <cell r="D3445">
            <v>16.670749999999998</v>
          </cell>
          <cell r="E3445">
            <v>6.6224449999999999</v>
          </cell>
          <cell r="F3445">
            <v>11.89819</v>
          </cell>
          <cell r="G3445">
            <v>20.727550000000001</v>
          </cell>
          <cell r="H3445">
            <v>13.326895</v>
          </cell>
          <cell r="I3445">
            <v>6.8300300000000007</v>
          </cell>
          <cell r="J3445">
            <v>7.30823</v>
          </cell>
          <cell r="K3445">
            <v>21.7773</v>
          </cell>
        </row>
        <row r="3446">
          <cell r="A3446" t="str">
            <v>NEMVEDRAFT_v1g132756</v>
          </cell>
          <cell r="B3446" t="str">
            <v>clusterin-associated protein 1</v>
          </cell>
          <cell r="C3446">
            <v>2.47532E-2</v>
          </cell>
          <cell r="D3446">
            <v>7.0689099999999998</v>
          </cell>
          <cell r="E3446">
            <v>19.992599999999999</v>
          </cell>
          <cell r="F3446">
            <v>21.379750000000001</v>
          </cell>
          <cell r="G3446">
            <v>11.816649999999999</v>
          </cell>
          <cell r="H3446">
            <v>8.0109250000000003</v>
          </cell>
          <cell r="I3446">
            <v>19.222900000000003</v>
          </cell>
          <cell r="J3446">
            <v>14.863899999999999</v>
          </cell>
          <cell r="K3446">
            <v>6.1019100000000002</v>
          </cell>
        </row>
        <row r="3447">
          <cell r="A3447" t="str">
            <v>NEMVEDRAFT_v1g245498</v>
          </cell>
          <cell r="B3447" t="str">
            <v>predicted protein</v>
          </cell>
          <cell r="C3447">
            <v>2.4766699999999999E-2</v>
          </cell>
          <cell r="D3447">
            <v>291.29849999999999</v>
          </cell>
          <cell r="E3447">
            <v>171.4795</v>
          </cell>
          <cell r="F3447">
            <v>135.70850000000002</v>
          </cell>
          <cell r="G3447">
            <v>182.738</v>
          </cell>
          <cell r="H3447">
            <v>284.89350000000002</v>
          </cell>
          <cell r="I3447">
            <v>186.10250000000002</v>
          </cell>
          <cell r="J3447">
            <v>146.459</v>
          </cell>
          <cell r="K3447">
            <v>193.79599999999999</v>
          </cell>
        </row>
        <row r="3448">
          <cell r="A3448" t="str">
            <v>NEMVEDRAFT_v1g94148</v>
          </cell>
          <cell r="B3448" t="str">
            <v>dna topoisomerase 2-beta</v>
          </cell>
          <cell r="C3448">
            <v>2.4793099999999998E-2</v>
          </cell>
          <cell r="D3448">
            <v>143.84550000000002</v>
          </cell>
          <cell r="E3448">
            <v>64.776250000000005</v>
          </cell>
          <cell r="F3448">
            <v>180.8185</v>
          </cell>
          <cell r="G3448">
            <v>116.48975000000002</v>
          </cell>
          <cell r="H3448">
            <v>279.65449999999998</v>
          </cell>
          <cell r="I3448">
            <v>155.60845</v>
          </cell>
          <cell r="J3448">
            <v>170.14699999999999</v>
          </cell>
          <cell r="K3448">
            <v>126.52250000000001</v>
          </cell>
        </row>
        <row r="3449">
          <cell r="A3449" t="str">
            <v>NEMVEDRAFT_v1g144256</v>
          </cell>
          <cell r="B3449" t="str">
            <v>cugbp elav-like family member 2 isoform 2</v>
          </cell>
          <cell r="C3449">
            <v>2.4848800000000001E-2</v>
          </cell>
          <cell r="D3449">
            <v>3.347245</v>
          </cell>
          <cell r="E3449">
            <v>7.2721650000000002</v>
          </cell>
          <cell r="F3449">
            <v>13.2502</v>
          </cell>
          <cell r="G3449">
            <v>11.75198</v>
          </cell>
          <cell r="H3449">
            <v>2.69496</v>
          </cell>
          <cell r="I3449">
            <v>3.70566</v>
          </cell>
          <cell r="J3449">
            <v>9.420539999999999</v>
          </cell>
          <cell r="K3449">
            <v>7.3173050000000002</v>
          </cell>
        </row>
        <row r="3450">
          <cell r="A3450" t="str">
            <v>NEMVEDRAFT_v1g229410</v>
          </cell>
          <cell r="B3450" t="str">
            <v>protein</v>
          </cell>
          <cell r="C3450">
            <v>2.4852200000000001E-2</v>
          </cell>
          <cell r="D3450">
            <v>10.328200000000001</v>
          </cell>
          <cell r="E3450">
            <v>2.6928099999999997</v>
          </cell>
          <cell r="F3450">
            <v>2.6081950000000003</v>
          </cell>
          <cell r="G3450">
            <v>1.274905</v>
          </cell>
          <cell r="H3450">
            <v>4.6930700000000005</v>
          </cell>
          <cell r="I3450">
            <v>1.732315</v>
          </cell>
          <cell r="J3450">
            <v>1.3621535</v>
          </cell>
          <cell r="K3450">
            <v>1.215395</v>
          </cell>
        </row>
        <row r="3451">
          <cell r="A3451" t="str">
            <v>NEMVEDRAFT_v1g150238</v>
          </cell>
          <cell r="B3451" t="str">
            <v>serine-threonine kinase receptor-associated</v>
          </cell>
          <cell r="C3451">
            <v>2.4924700000000001E-2</v>
          </cell>
          <cell r="D3451">
            <v>11.715400000000001</v>
          </cell>
          <cell r="E3451">
            <v>25.965299999999999</v>
          </cell>
          <cell r="F3451">
            <v>26.237349999999999</v>
          </cell>
          <cell r="G3451">
            <v>26.538899999999998</v>
          </cell>
          <cell r="H3451">
            <v>11.695699999999999</v>
          </cell>
          <cell r="I3451">
            <v>22.954750000000001</v>
          </cell>
          <cell r="J3451">
            <v>28.881450000000001</v>
          </cell>
          <cell r="K3451">
            <v>36.312100000000001</v>
          </cell>
        </row>
        <row r="3452">
          <cell r="A3452" t="str">
            <v>NEMVEDRAFT_v1g239321</v>
          </cell>
          <cell r="B3452" t="str">
            <v>leucine-rich repeat and wd repeat-containing protein 1</v>
          </cell>
          <cell r="C3452">
            <v>2.4981099999999999E-2</v>
          </cell>
          <cell r="D3452">
            <v>87.449749999999995</v>
          </cell>
          <cell r="E3452">
            <v>99.469650000000001</v>
          </cell>
          <cell r="F3452">
            <v>181.47749999999999</v>
          </cell>
          <cell r="G3452">
            <v>178.93049999999999</v>
          </cell>
          <cell r="H3452">
            <v>103.31585</v>
          </cell>
          <cell r="I3452">
            <v>136.435</v>
          </cell>
          <cell r="J3452">
            <v>184.965</v>
          </cell>
          <cell r="K3452">
            <v>171.22450000000001</v>
          </cell>
        </row>
        <row r="3453">
          <cell r="A3453" t="str">
            <v>NEMVEDRAFT_v1g111525</v>
          </cell>
          <cell r="B3453" t="str">
            <v>protein arginine n-methyltransferase 2</v>
          </cell>
          <cell r="C3453">
            <v>2.4981099999999999E-2</v>
          </cell>
          <cell r="D3453">
            <v>11.077</v>
          </cell>
          <cell r="E3453">
            <v>4.7045950000000003</v>
          </cell>
          <cell r="F3453">
            <v>10.390740000000001</v>
          </cell>
          <cell r="G3453">
            <v>14.270634999999999</v>
          </cell>
          <cell r="H3453">
            <v>22.40155</v>
          </cell>
          <cell r="I3453">
            <v>6.8300300000000007</v>
          </cell>
          <cell r="J3453">
            <v>8.6782599999999999</v>
          </cell>
          <cell r="K3453">
            <v>23.887250000000002</v>
          </cell>
        </row>
        <row r="3454">
          <cell r="A3454" t="str">
            <v>NEMVEDRAFT_v1g211889</v>
          </cell>
          <cell r="B3454" t="str">
            <v>chromatin assembly factor 1 subunit a-like</v>
          </cell>
          <cell r="C3454">
            <v>2.4984800000000001E-2</v>
          </cell>
          <cell r="D3454">
            <v>2.7088904999999999</v>
          </cell>
          <cell r="E3454">
            <v>1</v>
          </cell>
          <cell r="F3454">
            <v>3.36191</v>
          </cell>
          <cell r="G3454">
            <v>11.235679999999999</v>
          </cell>
          <cell r="H3454">
            <v>2.3280449999999999</v>
          </cell>
          <cell r="I3454">
            <v>3.7318100000000003</v>
          </cell>
          <cell r="J3454">
            <v>3.3441749999999999</v>
          </cell>
          <cell r="K3454">
            <v>8.55762</v>
          </cell>
        </row>
        <row r="3455">
          <cell r="A3455" t="str">
            <v>NEMVEDRAFT_v1g242001</v>
          </cell>
          <cell r="B3455" t="str">
            <v>ankyrin repeat and socs box protein 12</v>
          </cell>
          <cell r="C3455">
            <v>2.5058E-2</v>
          </cell>
          <cell r="D3455">
            <v>151.83750000000001</v>
          </cell>
          <cell r="E3455">
            <v>290.94150000000002</v>
          </cell>
          <cell r="F3455">
            <v>374.20949999999999</v>
          </cell>
          <cell r="G3455">
            <v>332.73649999999998</v>
          </cell>
          <cell r="H3455">
            <v>136.86699999999999</v>
          </cell>
          <cell r="I3455">
            <v>287.56450000000001</v>
          </cell>
          <cell r="J3455">
            <v>192.81399999999999</v>
          </cell>
          <cell r="K3455">
            <v>175.18799999999999</v>
          </cell>
        </row>
        <row r="3456">
          <cell r="A3456" t="str">
            <v>NEMVEDRAFT_v1g70665</v>
          </cell>
          <cell r="B3456" t="str">
            <v>aldo-keto reductase 1a</v>
          </cell>
          <cell r="C3456">
            <v>2.5073999999999999E-2</v>
          </cell>
          <cell r="D3456">
            <v>29.662849999999999</v>
          </cell>
          <cell r="E3456">
            <v>17.9495</v>
          </cell>
          <cell r="F3456">
            <v>14.297149999999998</v>
          </cell>
          <cell r="G3456">
            <v>17.88655</v>
          </cell>
          <cell r="H3456">
            <v>46.856749999999998</v>
          </cell>
          <cell r="I3456">
            <v>9.9195150000000005</v>
          </cell>
          <cell r="J3456">
            <v>26.282150000000001</v>
          </cell>
          <cell r="K3456">
            <v>29.714750000000002</v>
          </cell>
        </row>
        <row r="3457">
          <cell r="A3457" t="str">
            <v>NEMVEDRAFT_v1g112786</v>
          </cell>
          <cell r="B3457" t="str">
            <v>transcription factor sox-14</v>
          </cell>
          <cell r="C3457">
            <v>2.5097499999999998E-2</v>
          </cell>
          <cell r="D3457">
            <v>0.87441600000000008</v>
          </cell>
          <cell r="E3457">
            <v>6.5911349999999995</v>
          </cell>
          <cell r="F3457">
            <v>2.6619600000000001</v>
          </cell>
          <cell r="G3457">
            <v>2.1954149999999997</v>
          </cell>
          <cell r="H3457">
            <v>1</v>
          </cell>
          <cell r="I3457">
            <v>3.09822</v>
          </cell>
          <cell r="J3457">
            <v>1.6121965</v>
          </cell>
          <cell r="K3457">
            <v>1.1201699999999999</v>
          </cell>
        </row>
        <row r="3458">
          <cell r="A3458" t="str">
            <v>NEMVEDRAFT_v1g182548</v>
          </cell>
          <cell r="B3458" t="str">
            <v>plasma membrane calcium-transporting atpase 4 isoform 1</v>
          </cell>
          <cell r="C3458">
            <v>2.5117400000000002E-2</v>
          </cell>
          <cell r="D3458">
            <v>369.63549999999998</v>
          </cell>
          <cell r="E3458">
            <v>181.8665</v>
          </cell>
          <cell r="F3458">
            <v>150.90780000000001</v>
          </cell>
          <cell r="G3458">
            <v>155.23050000000001</v>
          </cell>
          <cell r="H3458">
            <v>172.02799999999999</v>
          </cell>
          <cell r="I3458">
            <v>144.16579999999999</v>
          </cell>
          <cell r="J3458">
            <v>108.70689999999999</v>
          </cell>
          <cell r="K3458">
            <v>148.97649999999999</v>
          </cell>
        </row>
        <row r="3459">
          <cell r="A3459" t="str">
            <v>NEMVEDRAFT_v1g245848</v>
          </cell>
          <cell r="B3459" t="str">
            <v>Peptidyl-prolyl cis-trans isomerase (Fragment)</v>
          </cell>
          <cell r="C3459">
            <v>2.51673E-2</v>
          </cell>
          <cell r="D3459">
            <v>133.19</v>
          </cell>
          <cell r="E3459">
            <v>77.089699999999993</v>
          </cell>
          <cell r="F3459">
            <v>47.700199999999995</v>
          </cell>
          <cell r="G3459">
            <v>51.400500000000001</v>
          </cell>
          <cell r="H3459">
            <v>102.78819999999999</v>
          </cell>
          <cell r="I3459">
            <v>53.250950000000003</v>
          </cell>
          <cell r="J3459">
            <v>57.398250000000004</v>
          </cell>
          <cell r="K3459">
            <v>78.854299999999995</v>
          </cell>
        </row>
        <row r="3460">
          <cell r="A3460" t="str">
            <v>NEMVEDRAFT_v1g123730</v>
          </cell>
          <cell r="B3460" t="str">
            <v>interleukin enhancer-binding factor 2</v>
          </cell>
          <cell r="C3460">
            <v>2.5175800000000002E-2</v>
          </cell>
          <cell r="D3460">
            <v>192.05349999999999</v>
          </cell>
          <cell r="E3460">
            <v>250.21300000000002</v>
          </cell>
          <cell r="F3460">
            <v>409.59900000000005</v>
          </cell>
          <cell r="G3460">
            <v>342.94050000000004</v>
          </cell>
          <cell r="H3460">
            <v>206.215</v>
          </cell>
          <cell r="I3460">
            <v>237.87100000000001</v>
          </cell>
          <cell r="J3460">
            <v>374.589</v>
          </cell>
          <cell r="K3460">
            <v>315.25749999999999</v>
          </cell>
        </row>
        <row r="3461">
          <cell r="A3461" t="str">
            <v>NEMVEDRAFT_v1g169128</v>
          </cell>
          <cell r="B3461" t="str">
            <v>low quality protein: an1-type zinc finger and ubiquitin domain-containing protein 1-like</v>
          </cell>
          <cell r="C3461">
            <v>2.5203099999999999E-2</v>
          </cell>
          <cell r="D3461">
            <v>33.517449999999997</v>
          </cell>
          <cell r="E3461">
            <v>94.326799999999992</v>
          </cell>
          <cell r="F3461">
            <v>85.285150000000002</v>
          </cell>
          <cell r="G3461">
            <v>51.529849999999996</v>
          </cell>
          <cell r="H3461">
            <v>50.797499999999999</v>
          </cell>
          <cell r="I3461">
            <v>93.033699999999996</v>
          </cell>
          <cell r="J3461">
            <v>87.905050000000003</v>
          </cell>
          <cell r="K3461">
            <v>74.513149999999996</v>
          </cell>
        </row>
        <row r="3462">
          <cell r="A3462" t="str">
            <v>NEMVEDRAFT_v1g236630</v>
          </cell>
          <cell r="B3462" t="str">
            <v>u2 small nuclear ribonucleoprotein a</v>
          </cell>
          <cell r="C3462">
            <v>2.5219499999999999E-2</v>
          </cell>
          <cell r="D3462">
            <v>417.6345</v>
          </cell>
          <cell r="E3462">
            <v>619.70749999999998</v>
          </cell>
          <cell r="F3462">
            <v>900.94749999999999</v>
          </cell>
          <cell r="G3462">
            <v>1017.9694999999999</v>
          </cell>
          <cell r="H3462">
            <v>415.01099999999997</v>
          </cell>
          <cell r="I3462">
            <v>823.86400000000003</v>
          </cell>
          <cell r="J3462">
            <v>632.52050000000008</v>
          </cell>
          <cell r="K3462">
            <v>646.26150000000007</v>
          </cell>
        </row>
        <row r="3463">
          <cell r="A3463" t="str">
            <v>NEMVEDRAFT_v1g125911</v>
          </cell>
          <cell r="B3463" t="str">
            <v>protein</v>
          </cell>
          <cell r="C3463">
            <v>2.5239899999999999E-2</v>
          </cell>
          <cell r="D3463">
            <v>252.19299999999998</v>
          </cell>
          <cell r="E3463">
            <v>134.24950000000001</v>
          </cell>
          <cell r="F3463">
            <v>143.81450000000001</v>
          </cell>
          <cell r="G3463">
            <v>133.98599999999999</v>
          </cell>
          <cell r="H3463">
            <v>188.00300000000001</v>
          </cell>
          <cell r="I3463">
            <v>147.60399999999998</v>
          </cell>
          <cell r="J3463">
            <v>104.084</v>
          </cell>
          <cell r="K3463">
            <v>86.959450000000004</v>
          </cell>
        </row>
        <row r="3464">
          <cell r="A3464" t="str">
            <v>NEMVEDRAFT_v1g41116</v>
          </cell>
          <cell r="B3464" t="str">
            <v>transmembrane protease serine 6</v>
          </cell>
          <cell r="C3464">
            <v>2.52771E-2</v>
          </cell>
          <cell r="D3464">
            <v>116.97749999999999</v>
          </cell>
          <cell r="E3464">
            <v>221.2415</v>
          </cell>
          <cell r="F3464">
            <v>145.91399999999999</v>
          </cell>
          <cell r="G3464">
            <v>76.969650000000001</v>
          </cell>
          <cell r="H3464">
            <v>86.784850000000006</v>
          </cell>
          <cell r="I3464">
            <v>139.62900000000002</v>
          </cell>
          <cell r="J3464">
            <v>106.61825000000002</v>
          </cell>
          <cell r="K3464">
            <v>91.428849999999997</v>
          </cell>
        </row>
        <row r="3465">
          <cell r="A3465" t="str">
            <v>NEMVEDRAFT_v1g60521</v>
          </cell>
          <cell r="B3465" t="str">
            <v>Transporter (Fragment)</v>
          </cell>
          <cell r="C3465">
            <v>2.5333000000000001E-2</v>
          </cell>
          <cell r="D3465">
            <v>47.743299999999998</v>
          </cell>
          <cell r="E3465">
            <v>27.883200000000002</v>
          </cell>
          <cell r="F3465">
            <v>20.177350000000001</v>
          </cell>
          <cell r="G3465">
            <v>22.341999999999999</v>
          </cell>
          <cell r="H3465">
            <v>41.281849999999999</v>
          </cell>
          <cell r="I3465">
            <v>17.383150000000001</v>
          </cell>
          <cell r="J3465">
            <v>23.424950000000003</v>
          </cell>
          <cell r="K3465">
            <v>58.41375</v>
          </cell>
        </row>
        <row r="3466">
          <cell r="A3466" t="str">
            <v>NEMVEDRAFT_v1g247925</v>
          </cell>
          <cell r="B3466" t="str">
            <v>magnesium transporter nipa2</v>
          </cell>
          <cell r="C3466">
            <v>2.5364899999999999E-2</v>
          </cell>
          <cell r="D3466">
            <v>16.846699999999998</v>
          </cell>
          <cell r="E3466">
            <v>46.944249999999997</v>
          </cell>
          <cell r="F3466">
            <v>42.209150000000001</v>
          </cell>
          <cell r="G3466">
            <v>32.867449999999998</v>
          </cell>
          <cell r="H3466">
            <v>23.261899999999997</v>
          </cell>
          <cell r="I3466">
            <v>44.764250000000004</v>
          </cell>
          <cell r="J3466">
            <v>49.832149999999999</v>
          </cell>
          <cell r="K3466">
            <v>49.260850000000005</v>
          </cell>
        </row>
        <row r="3467">
          <cell r="A3467" t="str">
            <v>NEMVEDRAFT_v1g209643</v>
          </cell>
          <cell r="B3467" t="str">
            <v>von willebrand factor type egf and pentraxin domain-containing protein 1-like</v>
          </cell>
          <cell r="C3467">
            <v>2.5364899999999999E-2</v>
          </cell>
          <cell r="D3467">
            <v>1566.5500000000002</v>
          </cell>
          <cell r="E3467">
            <v>613.88349999999991</v>
          </cell>
          <cell r="F3467">
            <v>971.42050000000006</v>
          </cell>
          <cell r="G3467">
            <v>750.38100000000009</v>
          </cell>
          <cell r="H3467">
            <v>1270.5315000000001</v>
          </cell>
          <cell r="I3467">
            <v>497.4615</v>
          </cell>
          <cell r="J3467">
            <v>236.49400000000003</v>
          </cell>
          <cell r="K3467">
            <v>720.80400000000009</v>
          </cell>
        </row>
        <row r="3468">
          <cell r="A3468" t="str">
            <v>NEMVEDRAFT_v1g236414</v>
          </cell>
          <cell r="B3468" t="str">
            <v>cytochrome c oxidase subunit 6b1-like</v>
          </cell>
          <cell r="C3468">
            <v>2.5364899999999999E-2</v>
          </cell>
          <cell r="D3468">
            <v>1173.7090000000001</v>
          </cell>
          <cell r="E3468">
            <v>1838.925</v>
          </cell>
          <cell r="F3468">
            <v>1521.7449999999999</v>
          </cell>
          <cell r="G3468">
            <v>1393.7649999999999</v>
          </cell>
          <cell r="H3468">
            <v>842.13300000000004</v>
          </cell>
          <cell r="I3468">
            <v>2271.1949999999997</v>
          </cell>
          <cell r="J3468">
            <v>1293.8699999999999</v>
          </cell>
          <cell r="K3468">
            <v>1627.615</v>
          </cell>
        </row>
        <row r="3469">
          <cell r="A3469" t="str">
            <v>NEMVEDRAFT_v1g190461</v>
          </cell>
          <cell r="B3469" t="str">
            <v>d-aspartate oxidase</v>
          </cell>
          <cell r="C3469">
            <v>2.5407200000000001E-2</v>
          </cell>
          <cell r="D3469">
            <v>275.50749999999999</v>
          </cell>
          <cell r="E3469">
            <v>163.49449999999999</v>
          </cell>
          <cell r="F3469">
            <v>137.0975</v>
          </cell>
          <cell r="G3469">
            <v>207.40350000000001</v>
          </cell>
          <cell r="H3469">
            <v>232.1405</v>
          </cell>
          <cell r="I3469">
            <v>160.13650000000001</v>
          </cell>
          <cell r="J3469">
            <v>107.03715</v>
          </cell>
          <cell r="K3469">
            <v>140.81100000000001</v>
          </cell>
        </row>
        <row r="3470">
          <cell r="A3470" t="str">
            <v>NEMVEDRAFT_v1g218294</v>
          </cell>
          <cell r="B3470" t="str">
            <v>protein</v>
          </cell>
          <cell r="C3470">
            <v>2.5417800000000001E-2</v>
          </cell>
          <cell r="D3470">
            <v>15.987399999999999</v>
          </cell>
          <cell r="E3470">
            <v>9.1587099999999992</v>
          </cell>
          <cell r="F3470">
            <v>3.7148150000000002</v>
          </cell>
          <cell r="G3470">
            <v>4.3908299999999993</v>
          </cell>
          <cell r="H3470">
            <v>14.720600000000001</v>
          </cell>
          <cell r="I3470">
            <v>7.4461849999999998</v>
          </cell>
          <cell r="J3470">
            <v>5.3235850000000005</v>
          </cell>
          <cell r="K3470">
            <v>7.3422499999999999</v>
          </cell>
        </row>
        <row r="3471">
          <cell r="A3471" t="str">
            <v>NEMVEDRAFT_v1g83698</v>
          </cell>
          <cell r="B3471" t="str">
            <v>flavin containing polyamine</v>
          </cell>
          <cell r="C3471">
            <v>2.5452099999999998E-2</v>
          </cell>
          <cell r="D3471">
            <v>67.646799999999999</v>
          </cell>
          <cell r="E3471">
            <v>30.826450000000001</v>
          </cell>
          <cell r="F3471">
            <v>15.691205</v>
          </cell>
          <cell r="G3471">
            <v>35.579149999999998</v>
          </cell>
          <cell r="H3471">
            <v>54.51925</v>
          </cell>
          <cell r="I3471">
            <v>9.9805650000000004</v>
          </cell>
          <cell r="J3471">
            <v>25.399100000000001</v>
          </cell>
          <cell r="K3471">
            <v>23.587949999999999</v>
          </cell>
        </row>
        <row r="3472">
          <cell r="A3472" t="str">
            <v>NEMVEDRAFT_v1g171672</v>
          </cell>
          <cell r="B3472" t="str">
            <v>lysocardiolipin acyltransferase 1</v>
          </cell>
          <cell r="C3472">
            <v>2.55477E-2</v>
          </cell>
          <cell r="D3472">
            <v>191.67500000000001</v>
          </cell>
          <cell r="E3472">
            <v>110.29599999999999</v>
          </cell>
          <cell r="F3472">
            <v>94.798349999999999</v>
          </cell>
          <cell r="G3472">
            <v>94.985550000000003</v>
          </cell>
          <cell r="H3472">
            <v>179.65649999999999</v>
          </cell>
          <cell r="I3472">
            <v>69.471550000000008</v>
          </cell>
          <cell r="J3472">
            <v>121.34399999999999</v>
          </cell>
          <cell r="K3472">
            <v>166.40899999999999</v>
          </cell>
        </row>
        <row r="3473">
          <cell r="A3473" t="str">
            <v>NEMVEDRAFT_v1g240904</v>
          </cell>
          <cell r="B3473" t="str">
            <v>collagen alpha-1 chain</v>
          </cell>
          <cell r="C3473">
            <v>2.5575400000000002E-2</v>
          </cell>
          <cell r="D3473">
            <v>888.86349999999993</v>
          </cell>
          <cell r="E3473">
            <v>1128.713</v>
          </cell>
          <cell r="F3473">
            <v>547.26300000000003</v>
          </cell>
          <cell r="G3473">
            <v>613.44450000000006</v>
          </cell>
          <cell r="H3473">
            <v>798.84950000000003</v>
          </cell>
          <cell r="I3473">
            <v>812.53199999999993</v>
          </cell>
          <cell r="J3473">
            <v>488.42100000000005</v>
          </cell>
          <cell r="K3473">
            <v>553.55999999999995</v>
          </cell>
        </row>
        <row r="3474">
          <cell r="A3474" t="str">
            <v>NEMVEDRAFT_v1g7949</v>
          </cell>
          <cell r="B3474" t="str">
            <v>--</v>
          </cell>
          <cell r="C3474">
            <v>2.56184E-2</v>
          </cell>
          <cell r="D3474">
            <v>254.55250000000001</v>
          </cell>
          <cell r="E3474">
            <v>311.05950000000001</v>
          </cell>
          <cell r="F3474">
            <v>107.5283</v>
          </cell>
          <cell r="G3474">
            <v>127.97765</v>
          </cell>
          <cell r="H3474">
            <v>108.9023</v>
          </cell>
          <cell r="I3474">
            <v>257.8845</v>
          </cell>
          <cell r="J3474">
            <v>19.70045</v>
          </cell>
          <cell r="K3474">
            <v>81.135449999999992</v>
          </cell>
        </row>
        <row r="3475">
          <cell r="A3475" t="str">
            <v>NEMVEDRAFT_v1g171064</v>
          </cell>
          <cell r="B3475" t="str">
            <v>adaptin ear-binding coat-associated protein 1-like</v>
          </cell>
          <cell r="C3475">
            <v>2.5626400000000001E-2</v>
          </cell>
          <cell r="D3475">
            <v>141.17950000000002</v>
          </cell>
          <cell r="E3475">
            <v>203.66750000000002</v>
          </cell>
          <cell r="F3475">
            <v>240.39000000000001</v>
          </cell>
          <cell r="G3475">
            <v>242.01349999999999</v>
          </cell>
          <cell r="H3475">
            <v>111.12625</v>
          </cell>
          <cell r="I3475">
            <v>320.59299999999996</v>
          </cell>
          <cell r="J3475">
            <v>188.83949999999999</v>
          </cell>
          <cell r="K3475">
            <v>207.82900000000001</v>
          </cell>
        </row>
        <row r="3476">
          <cell r="A3476" t="str">
            <v>NEMVEDRAFT_v1g20898</v>
          </cell>
          <cell r="B3476" t="str">
            <v>dual specificity tyrosine-phosphorylation-regulated kinase 1a isoform 3</v>
          </cell>
          <cell r="C3476">
            <v>2.5627E-2</v>
          </cell>
          <cell r="D3476">
            <v>11.275459999999999</v>
          </cell>
          <cell r="E3476">
            <v>20.642299999999999</v>
          </cell>
          <cell r="F3476">
            <v>35.634900000000002</v>
          </cell>
          <cell r="G3476">
            <v>37.903850000000006</v>
          </cell>
          <cell r="H3476">
            <v>17.727</v>
          </cell>
          <cell r="I3476">
            <v>15.525950000000002</v>
          </cell>
          <cell r="J3476">
            <v>33.840400000000002</v>
          </cell>
          <cell r="K3476">
            <v>41.152250000000002</v>
          </cell>
        </row>
        <row r="3477">
          <cell r="A3477" t="str">
            <v>NEMVEDRAFT_v1g117718</v>
          </cell>
          <cell r="B3477" t="str">
            <v>homeobox protein emx1</v>
          </cell>
          <cell r="C3477">
            <v>2.56522E-2</v>
          </cell>
          <cell r="D3477">
            <v>31.557400000000001</v>
          </cell>
          <cell r="E3477">
            <v>11.976800000000001</v>
          </cell>
          <cell r="F3477">
            <v>16.959099999999999</v>
          </cell>
          <cell r="G3477">
            <v>16.336749999999999</v>
          </cell>
          <cell r="H3477">
            <v>19.065249999999999</v>
          </cell>
          <cell r="I3477">
            <v>4.3566849999999997</v>
          </cell>
          <cell r="J3477">
            <v>17.095949999999998</v>
          </cell>
          <cell r="K3477">
            <v>22.447400000000002</v>
          </cell>
        </row>
        <row r="3478">
          <cell r="A3478" t="str">
            <v>NEMVEDRAFT_v1g112850</v>
          </cell>
          <cell r="B3478" t="str">
            <v>atp-dependent rna helicase ddx18</v>
          </cell>
          <cell r="C3478">
            <v>2.5702200000000001E-2</v>
          </cell>
          <cell r="D3478">
            <v>19.203700000000001</v>
          </cell>
          <cell r="E3478">
            <v>22.685400000000001</v>
          </cell>
          <cell r="F3478">
            <v>49.459950000000006</v>
          </cell>
          <cell r="G3478">
            <v>34.158650000000002</v>
          </cell>
          <cell r="H3478">
            <v>20.421949999999999</v>
          </cell>
          <cell r="I3478">
            <v>16.124700000000001</v>
          </cell>
          <cell r="J3478">
            <v>31.12135</v>
          </cell>
          <cell r="K3478">
            <v>39.637500000000003</v>
          </cell>
        </row>
        <row r="3479">
          <cell r="A3479" t="str">
            <v>NEMVEDRAFT_v1g245175</v>
          </cell>
          <cell r="B3479" t="str">
            <v>sco-spondin precursor</v>
          </cell>
          <cell r="C3479">
            <v>2.5719100000000002E-2</v>
          </cell>
          <cell r="D3479">
            <v>92.622150000000005</v>
          </cell>
          <cell r="E3479">
            <v>52.486449999999998</v>
          </cell>
          <cell r="F3479">
            <v>34.169499999999999</v>
          </cell>
          <cell r="G3479">
            <v>72.773700000000005</v>
          </cell>
          <cell r="H3479">
            <v>123.70649999999999</v>
          </cell>
          <cell r="I3479">
            <v>90.473050000000001</v>
          </cell>
          <cell r="J3479">
            <v>66.427999999999997</v>
          </cell>
          <cell r="K3479">
            <v>76.199100000000001</v>
          </cell>
        </row>
        <row r="3480">
          <cell r="A3480" t="str">
            <v>NEMVEDRAFT_v1g201051</v>
          </cell>
          <cell r="B3480" t="str">
            <v>cysteine and histidine-rich protein 1</v>
          </cell>
          <cell r="C3480">
            <v>2.572E-2</v>
          </cell>
          <cell r="D3480">
            <v>155.33999999999997</v>
          </cell>
          <cell r="E3480">
            <v>86.804149999999993</v>
          </cell>
          <cell r="F3480">
            <v>93.876450000000006</v>
          </cell>
          <cell r="G3480">
            <v>72.190950000000001</v>
          </cell>
          <cell r="H3480">
            <v>161.08449999999999</v>
          </cell>
          <cell r="I3480">
            <v>128.27064999999999</v>
          </cell>
          <cell r="J3480">
            <v>86.841800000000006</v>
          </cell>
          <cell r="K3480">
            <v>55.409199999999998</v>
          </cell>
        </row>
        <row r="3481">
          <cell r="A3481" t="str">
            <v>NEMVEDRAFT_v1g210997</v>
          </cell>
          <cell r="B3481" t="str">
            <v>protein</v>
          </cell>
          <cell r="C3481">
            <v>2.57427E-2</v>
          </cell>
          <cell r="D3481">
            <v>6.518535</v>
          </cell>
          <cell r="E3481">
            <v>2.0117799999999999</v>
          </cell>
          <cell r="F3481">
            <v>9.1883100000000013</v>
          </cell>
          <cell r="G3481">
            <v>10.525425</v>
          </cell>
          <cell r="H3481">
            <v>7.021115</v>
          </cell>
          <cell r="I3481">
            <v>8.0536250000000003</v>
          </cell>
          <cell r="J3481">
            <v>14.996749999999999</v>
          </cell>
          <cell r="K3481">
            <v>24.3827</v>
          </cell>
        </row>
        <row r="3482">
          <cell r="A3482" t="str">
            <v>NEMVEDRAFT_v1g35888</v>
          </cell>
          <cell r="B3482" t="str">
            <v>protein</v>
          </cell>
          <cell r="C3482">
            <v>2.5846000000000001E-2</v>
          </cell>
          <cell r="D3482">
            <v>57.3001</v>
          </cell>
          <cell r="E3482">
            <v>20.704900000000002</v>
          </cell>
          <cell r="F3482">
            <v>19.411899999999999</v>
          </cell>
          <cell r="G3482">
            <v>25.247750000000003</v>
          </cell>
          <cell r="H3482">
            <v>39.046350000000004</v>
          </cell>
          <cell r="I3482">
            <v>22.364699999999999</v>
          </cell>
          <cell r="J3482">
            <v>30.360749999999999</v>
          </cell>
          <cell r="K3482">
            <v>26.688800000000001</v>
          </cell>
        </row>
        <row r="3483">
          <cell r="A3483" t="str">
            <v>NEMVEDRAFT_v1g121760</v>
          </cell>
          <cell r="B3483" t="str">
            <v>--</v>
          </cell>
          <cell r="C3483">
            <v>2.5852400000000001E-2</v>
          </cell>
          <cell r="D3483">
            <v>18.2789</v>
          </cell>
          <cell r="E3483">
            <v>23.8596</v>
          </cell>
          <cell r="F3483">
            <v>44.00985</v>
          </cell>
          <cell r="G3483">
            <v>58.631500000000003</v>
          </cell>
          <cell r="H3483">
            <v>24.729649999999999</v>
          </cell>
          <cell r="I3483">
            <v>20.4465</v>
          </cell>
          <cell r="J3483">
            <v>32.720500000000001</v>
          </cell>
          <cell r="K3483">
            <v>36.06615</v>
          </cell>
        </row>
        <row r="3484">
          <cell r="A3484" t="str">
            <v>NEMVEDRAFT_v1g115269</v>
          </cell>
          <cell r="B3484" t="str">
            <v>ammonium transporter rh type a</v>
          </cell>
          <cell r="C3484">
            <v>2.59256E-2</v>
          </cell>
          <cell r="D3484">
            <v>18.321849999999998</v>
          </cell>
          <cell r="E3484">
            <v>8.0471350000000008</v>
          </cell>
          <cell r="F3484">
            <v>4.7197700000000005</v>
          </cell>
          <cell r="G3484">
            <v>8.846309999999999</v>
          </cell>
          <cell r="H3484">
            <v>22.108649999999997</v>
          </cell>
          <cell r="I3484">
            <v>8.6784999999999997</v>
          </cell>
          <cell r="J3484">
            <v>9.6705849999999991</v>
          </cell>
          <cell r="K3484">
            <v>12.15395</v>
          </cell>
        </row>
        <row r="3485">
          <cell r="A3485" t="str">
            <v>NEMVEDRAFT_v1g244247</v>
          </cell>
          <cell r="B3485" t="str">
            <v>predicted protein</v>
          </cell>
          <cell r="C3485">
            <v>2.6044999999999999E-2</v>
          </cell>
          <cell r="D3485">
            <v>10.52666</v>
          </cell>
          <cell r="E3485">
            <v>5.9101049999999997</v>
          </cell>
          <cell r="F3485">
            <v>12.60397</v>
          </cell>
          <cell r="G3485">
            <v>20.081949999999999</v>
          </cell>
          <cell r="H3485">
            <v>11.32878</v>
          </cell>
          <cell r="I3485">
            <v>3.7318100000000003</v>
          </cell>
          <cell r="J3485">
            <v>7.3108500000000003</v>
          </cell>
          <cell r="K3485">
            <v>18.355650000000001</v>
          </cell>
        </row>
        <row r="3486">
          <cell r="A3486" t="str">
            <v>NEMVEDRAFT_v1g236687</v>
          </cell>
          <cell r="B3486" t="str">
            <v>u8 snorna-decapping enzyme-like</v>
          </cell>
          <cell r="C3486">
            <v>2.6044999999999999E-2</v>
          </cell>
          <cell r="D3486">
            <v>47.082450000000001</v>
          </cell>
          <cell r="E3486">
            <v>19.992599999999999</v>
          </cell>
          <cell r="F3486">
            <v>35.713099999999997</v>
          </cell>
          <cell r="G3486">
            <v>34.868899999999996</v>
          </cell>
          <cell r="H3486">
            <v>42.567599999999999</v>
          </cell>
          <cell r="I3486">
            <v>17.990600000000001</v>
          </cell>
          <cell r="J3486">
            <v>48.83455</v>
          </cell>
          <cell r="K3486">
            <v>52.782299999999999</v>
          </cell>
        </row>
        <row r="3487">
          <cell r="A3487" t="str">
            <v>NEMVEDRAFT_v1g228574</v>
          </cell>
          <cell r="B3487" t="str">
            <v>lysyl-trna synthetase</v>
          </cell>
          <cell r="C3487">
            <v>2.6044999999999999E-2</v>
          </cell>
          <cell r="D3487">
            <v>164.63299999999998</v>
          </cell>
          <cell r="E3487">
            <v>288.8125</v>
          </cell>
          <cell r="F3487">
            <v>416.50200000000001</v>
          </cell>
          <cell r="G3487">
            <v>372.25700000000001</v>
          </cell>
          <cell r="H3487">
            <v>199.74250000000001</v>
          </cell>
          <cell r="I3487">
            <v>277.30500000000001</v>
          </cell>
          <cell r="J3487">
            <v>322.5215</v>
          </cell>
          <cell r="K3487">
            <v>306.6035</v>
          </cell>
        </row>
        <row r="3488">
          <cell r="A3488" t="str">
            <v>NEMVEDRAFT_v1g140812</v>
          </cell>
          <cell r="B3488" t="str">
            <v>opo protein</v>
          </cell>
          <cell r="C3488">
            <v>2.6093999999999999E-2</v>
          </cell>
          <cell r="D3488">
            <v>78.795299999999997</v>
          </cell>
          <cell r="E3488">
            <v>37.722899999999996</v>
          </cell>
          <cell r="F3488">
            <v>42.011650000000003</v>
          </cell>
          <cell r="G3488">
            <v>66.50985</v>
          </cell>
          <cell r="H3488">
            <v>74.611249999999998</v>
          </cell>
          <cell r="I3488">
            <v>32.839349999999996</v>
          </cell>
          <cell r="J3488">
            <v>53.30395</v>
          </cell>
          <cell r="K3488">
            <v>69.651600000000002</v>
          </cell>
        </row>
        <row r="3489">
          <cell r="A3489" t="str">
            <v>NEMVEDRAFT_v1g85011</v>
          </cell>
          <cell r="B3489" t="str">
            <v>protein fam227b</v>
          </cell>
          <cell r="C3489">
            <v>2.6093999999999999E-2</v>
          </cell>
          <cell r="D3489">
            <v>236.35550000000001</v>
          </cell>
          <cell r="E3489">
            <v>161.5215</v>
          </cell>
          <cell r="F3489">
            <v>181.52550000000002</v>
          </cell>
          <cell r="G3489">
            <v>134.8895</v>
          </cell>
          <cell r="H3489">
            <v>205.154</v>
          </cell>
          <cell r="I3489">
            <v>276.46500000000003</v>
          </cell>
          <cell r="J3489">
            <v>200.9325</v>
          </cell>
          <cell r="K3489">
            <v>85.843950000000007</v>
          </cell>
        </row>
        <row r="3490">
          <cell r="A3490" t="str">
            <v>NEMVEDRAFT_v1g243483</v>
          </cell>
          <cell r="B3490" t="str">
            <v>predicted protein</v>
          </cell>
          <cell r="C3490">
            <v>2.6093999999999999E-2</v>
          </cell>
          <cell r="D3490">
            <v>295.22450000000003</v>
          </cell>
          <cell r="E3490">
            <v>137.28649999999999</v>
          </cell>
          <cell r="F3490">
            <v>244.26650000000001</v>
          </cell>
          <cell r="G3490">
            <v>201.52800000000002</v>
          </cell>
          <cell r="H3490">
            <v>270.53949999999998</v>
          </cell>
          <cell r="I3490">
            <v>159.51150000000001</v>
          </cell>
          <cell r="J3490">
            <v>158.458</v>
          </cell>
          <cell r="K3490">
            <v>110.7505</v>
          </cell>
        </row>
        <row r="3491">
          <cell r="A3491" t="str">
            <v>NEMVEDRAFT_v1g108942</v>
          </cell>
          <cell r="B3491" t="str">
            <v>protein</v>
          </cell>
          <cell r="C3491">
            <v>2.6093999999999999E-2</v>
          </cell>
          <cell r="D3491">
            <v>6843.73</v>
          </cell>
          <cell r="E3491">
            <v>2579.0749999999998</v>
          </cell>
          <cell r="F3491">
            <v>3280.4</v>
          </cell>
          <cell r="G3491">
            <v>2011.3050000000001</v>
          </cell>
          <cell r="H3491">
            <v>2945.3530000000001</v>
          </cell>
          <cell r="I3491">
            <v>1712.7150000000001</v>
          </cell>
          <cell r="J3491">
            <v>404.41949999999997</v>
          </cell>
          <cell r="K3491">
            <v>1281.7159999999999</v>
          </cell>
        </row>
        <row r="3492">
          <cell r="A3492" t="str">
            <v>NEMVEDRAFT_v1g232624</v>
          </cell>
          <cell r="B3492" t="str">
            <v>cationic amino acid transporter 4-like</v>
          </cell>
          <cell r="C3492">
            <v>2.6095199999999999E-2</v>
          </cell>
          <cell r="D3492">
            <v>67.0779</v>
          </cell>
          <cell r="E3492">
            <v>39.953850000000003</v>
          </cell>
          <cell r="F3492">
            <v>35.934049999999999</v>
          </cell>
          <cell r="G3492">
            <v>56.629999999999995</v>
          </cell>
          <cell r="H3492">
            <v>56.094949999999997</v>
          </cell>
          <cell r="I3492">
            <v>27.2591</v>
          </cell>
          <cell r="J3492">
            <v>45.500900000000001</v>
          </cell>
          <cell r="K3492">
            <v>86.987950000000012</v>
          </cell>
        </row>
        <row r="3493">
          <cell r="A3493" t="str">
            <v>NEMVEDRAFT_v1g160307</v>
          </cell>
          <cell r="B3493" t="str">
            <v>calcineurin-binding protein cabin-1-like</v>
          </cell>
          <cell r="C3493">
            <v>2.6107499999999999E-2</v>
          </cell>
          <cell r="D3493">
            <v>24.114100000000001</v>
          </cell>
          <cell r="E3493">
            <v>33.143549999999998</v>
          </cell>
          <cell r="F3493">
            <v>56.46425</v>
          </cell>
          <cell r="G3493">
            <v>69.60945000000001</v>
          </cell>
          <cell r="H3493">
            <v>24.1067</v>
          </cell>
          <cell r="I3493">
            <v>29.767250000000001</v>
          </cell>
          <cell r="J3493">
            <v>47.3474</v>
          </cell>
          <cell r="K3493">
            <v>58.292450000000002</v>
          </cell>
        </row>
        <row r="3494">
          <cell r="A3494" t="str">
            <v>NEMVEDRAFT_v1g62660</v>
          </cell>
          <cell r="B3494" t="str">
            <v>--</v>
          </cell>
          <cell r="C3494">
            <v>2.6107499999999999E-2</v>
          </cell>
          <cell r="D3494">
            <v>447.09249999999997</v>
          </cell>
          <cell r="E3494">
            <v>244.73349999999999</v>
          </cell>
          <cell r="F3494">
            <v>69.589349999999996</v>
          </cell>
          <cell r="G3494">
            <v>53.335549999999998</v>
          </cell>
          <cell r="H3494">
            <v>140.68695</v>
          </cell>
          <cell r="I3494">
            <v>47.9497</v>
          </cell>
          <cell r="J3494">
            <v>65.378900000000002</v>
          </cell>
          <cell r="K3494">
            <v>69.25245000000001</v>
          </cell>
        </row>
        <row r="3495">
          <cell r="A3495" t="str">
            <v>NEMVEDRAFT_v1g196397</v>
          </cell>
          <cell r="B3495" t="str">
            <v>bone morphogenetic protein 1</v>
          </cell>
          <cell r="C3495">
            <v>2.6124999999999999E-2</v>
          </cell>
          <cell r="D3495">
            <v>202.95650000000001</v>
          </cell>
          <cell r="E3495">
            <v>105.8415</v>
          </cell>
          <cell r="F3495">
            <v>67.63900000000001</v>
          </cell>
          <cell r="G3495">
            <v>69.350850000000008</v>
          </cell>
          <cell r="H3495">
            <v>104.51480000000001</v>
          </cell>
          <cell r="I3495">
            <v>27.328850000000003</v>
          </cell>
          <cell r="J3495">
            <v>80.583650000000006</v>
          </cell>
          <cell r="K3495">
            <v>547.96399999999994</v>
          </cell>
        </row>
        <row r="3496">
          <cell r="A3496" t="str">
            <v>NEMVEDRAFT_v1g215886</v>
          </cell>
          <cell r="B3496" t="str">
            <v>tripartite motif-containing protein 45 isoform 1</v>
          </cell>
          <cell r="C3496">
            <v>2.6136400000000001E-2</v>
          </cell>
          <cell r="D3496">
            <v>80.994749999999996</v>
          </cell>
          <cell r="E3496">
            <v>51.961950000000002</v>
          </cell>
          <cell r="F3496">
            <v>50.106099999999998</v>
          </cell>
          <cell r="G3496">
            <v>30.86505</v>
          </cell>
          <cell r="H3496">
            <v>71.570799999999991</v>
          </cell>
          <cell r="I3496">
            <v>55.195350000000005</v>
          </cell>
          <cell r="J3496">
            <v>38.908749999999998</v>
          </cell>
          <cell r="K3496">
            <v>34.5015</v>
          </cell>
        </row>
        <row r="3497">
          <cell r="A3497" t="str">
            <v>NEMVEDRAFT_v1g86632</v>
          </cell>
          <cell r="B3497" t="str">
            <v>hippocalcin-like protein 1</v>
          </cell>
          <cell r="C3497">
            <v>2.6207600000000001E-2</v>
          </cell>
          <cell r="D3497">
            <v>891.66699999999992</v>
          </cell>
          <cell r="E3497">
            <v>567.10400000000004</v>
          </cell>
          <cell r="F3497">
            <v>377.91849999999999</v>
          </cell>
          <cell r="G3497">
            <v>444.44499999999999</v>
          </cell>
          <cell r="H3497">
            <v>680.93299999999999</v>
          </cell>
          <cell r="I3497">
            <v>544.37049999999999</v>
          </cell>
          <cell r="J3497">
            <v>431.56950000000001</v>
          </cell>
          <cell r="K3497">
            <v>469.20950000000005</v>
          </cell>
        </row>
        <row r="3498">
          <cell r="A3498" t="str">
            <v>NEMVEDRAFT_v1g239485</v>
          </cell>
          <cell r="B3498" t="str">
            <v>protein</v>
          </cell>
          <cell r="C3498">
            <v>2.6212900000000001E-2</v>
          </cell>
          <cell r="D3498">
            <v>0.96239549999999996</v>
          </cell>
          <cell r="E3498">
            <v>2.6301950000000001</v>
          </cell>
          <cell r="F3498">
            <v>1.8544784999999999</v>
          </cell>
          <cell r="G3498">
            <v>1.274905</v>
          </cell>
          <cell r="H3498">
            <v>1</v>
          </cell>
          <cell r="I3498">
            <v>7.4549000000000003</v>
          </cell>
          <cell r="J3498">
            <v>0.86729999999999996</v>
          </cell>
          <cell r="K3498">
            <v>2.43079</v>
          </cell>
        </row>
        <row r="3499">
          <cell r="A3499" t="str">
            <v>NEMVEDRAFT_v1g201017</v>
          </cell>
          <cell r="B3499" t="str">
            <v>predicted protein</v>
          </cell>
          <cell r="C3499">
            <v>2.62177E-2</v>
          </cell>
          <cell r="D3499">
            <v>29.001999999999999</v>
          </cell>
          <cell r="E3499">
            <v>41.065449999999998</v>
          </cell>
          <cell r="F3499">
            <v>69.170950000000005</v>
          </cell>
          <cell r="G3499">
            <v>58.759900000000002</v>
          </cell>
          <cell r="H3499">
            <v>20.9709</v>
          </cell>
          <cell r="I3499">
            <v>68.951300000000003</v>
          </cell>
          <cell r="J3499">
            <v>38.648200000000003</v>
          </cell>
          <cell r="K3499">
            <v>24.208100000000002</v>
          </cell>
        </row>
        <row r="3500">
          <cell r="A3500" t="str">
            <v>EMNVEG_gw.405.3.1</v>
          </cell>
          <cell r="B3500" t="str">
            <v>--</v>
          </cell>
          <cell r="C3500">
            <v>2.6230900000000001E-2</v>
          </cell>
          <cell r="D3500">
            <v>47.499849999999995</v>
          </cell>
          <cell r="E3500">
            <v>31.256999999999998</v>
          </cell>
          <cell r="F3500">
            <v>18.161549999999998</v>
          </cell>
          <cell r="G3500">
            <v>34.545699999999997</v>
          </cell>
          <cell r="H3500">
            <v>40.4955</v>
          </cell>
          <cell r="I3500">
            <v>22.356000000000002</v>
          </cell>
          <cell r="J3500">
            <v>20.44275</v>
          </cell>
          <cell r="K3500">
            <v>44.349400000000003</v>
          </cell>
        </row>
        <row r="3501">
          <cell r="A3501" t="str">
            <v>NEMVEDRAFT_v1g168440</v>
          </cell>
          <cell r="B3501" t="str">
            <v>probable atp-dependent rna helicase ddx27</v>
          </cell>
          <cell r="C3501">
            <v>2.6230900000000001E-2</v>
          </cell>
          <cell r="D3501">
            <v>258.09000000000003</v>
          </cell>
          <cell r="E3501">
            <v>327.33349999999996</v>
          </cell>
          <cell r="F3501">
            <v>630.01499999999999</v>
          </cell>
          <cell r="G3501">
            <v>386.52699999999999</v>
          </cell>
          <cell r="H3501">
            <v>228.52699999999999</v>
          </cell>
          <cell r="I3501">
            <v>357.495</v>
          </cell>
          <cell r="J3501">
            <v>386.53499999999997</v>
          </cell>
          <cell r="K3501">
            <v>273.80599999999998</v>
          </cell>
        </row>
        <row r="3502">
          <cell r="A3502" t="str">
            <v>NEMVEDRAFT_v1g168328</v>
          </cell>
          <cell r="B3502" t="str">
            <v>ribonucleases p mrp protein subunit pop1</v>
          </cell>
          <cell r="C3502">
            <v>2.6231000000000001E-2</v>
          </cell>
          <cell r="D3502">
            <v>57.606999999999999</v>
          </cell>
          <cell r="E3502">
            <v>84.299199999999999</v>
          </cell>
          <cell r="F3502">
            <v>131.749</v>
          </cell>
          <cell r="G3502">
            <v>95.63015</v>
          </cell>
          <cell r="H3502">
            <v>41.466799999999999</v>
          </cell>
          <cell r="I3502">
            <v>71.459500000000006</v>
          </cell>
          <cell r="J3502">
            <v>88.865849999999995</v>
          </cell>
          <cell r="K3502">
            <v>75.5505</v>
          </cell>
        </row>
        <row r="3503">
          <cell r="A3503" t="str">
            <v>NEMVEDRAFT_v1g190491</v>
          </cell>
          <cell r="B3503" t="str">
            <v>ap-1 complex subunit beta-1 isoform 1</v>
          </cell>
          <cell r="C3503">
            <v>2.6243699999999998E-2</v>
          </cell>
          <cell r="D3503">
            <v>7840.6399999999994</v>
          </cell>
          <cell r="E3503">
            <v>5408.5300000000007</v>
          </cell>
          <cell r="F3503">
            <v>3585.14</v>
          </cell>
          <cell r="G3503">
            <v>3303.3649999999998</v>
          </cell>
          <cell r="H3503">
            <v>5367.375</v>
          </cell>
          <cell r="I3503">
            <v>5306.9449999999997</v>
          </cell>
          <cell r="J3503">
            <v>4121.3899999999994</v>
          </cell>
          <cell r="K3503">
            <v>3769.145</v>
          </cell>
        </row>
        <row r="3504">
          <cell r="A3504" t="str">
            <v>NEMVEDRAFT_v1g132323</v>
          </cell>
          <cell r="B3504" t="str">
            <v>deleted in malignant brain tumors 1</v>
          </cell>
          <cell r="C3504">
            <v>2.62749E-2</v>
          </cell>
          <cell r="D3504">
            <v>82.848199999999991</v>
          </cell>
          <cell r="E3504">
            <v>37.660299999999999</v>
          </cell>
          <cell r="F3504">
            <v>34.438299999999998</v>
          </cell>
          <cell r="G3504">
            <v>47.526000000000003</v>
          </cell>
          <cell r="H3504">
            <v>66.251949999999994</v>
          </cell>
          <cell r="I3504">
            <v>20.402889999999999</v>
          </cell>
          <cell r="J3504">
            <v>25.172699999999999</v>
          </cell>
          <cell r="K3504">
            <v>48.319850000000002</v>
          </cell>
        </row>
        <row r="3505">
          <cell r="A3505" t="str">
            <v>NEMVEDRAFT_v1g200474</v>
          </cell>
          <cell r="B3505" t="str">
            <v>protein</v>
          </cell>
          <cell r="C3505">
            <v>2.6282199999999999E-2</v>
          </cell>
          <cell r="D3505">
            <v>89.493850000000009</v>
          </cell>
          <cell r="E3505">
            <v>50.756399999999999</v>
          </cell>
          <cell r="F3505">
            <v>35.3123</v>
          </cell>
          <cell r="G3505">
            <v>68.187150000000003</v>
          </cell>
          <cell r="H3505">
            <v>66.03595</v>
          </cell>
          <cell r="I3505">
            <v>37.829599999999999</v>
          </cell>
          <cell r="J3505">
            <v>17.226199999999999</v>
          </cell>
          <cell r="K3505">
            <v>40.008200000000002</v>
          </cell>
        </row>
        <row r="3506">
          <cell r="A3506" t="str">
            <v>NEMVEDRAFT_v1g115087</v>
          </cell>
          <cell r="B3506" t="str">
            <v>nucleoside diphosphate kinase b</v>
          </cell>
          <cell r="C3506">
            <v>2.63451E-2</v>
          </cell>
          <cell r="D3506">
            <v>394.57</v>
          </cell>
          <cell r="E3506">
            <v>606.03200000000004</v>
          </cell>
          <cell r="F3506">
            <v>649.50250000000005</v>
          </cell>
          <cell r="G3506">
            <v>763.80899999999997</v>
          </cell>
          <cell r="H3506">
            <v>263.7405</v>
          </cell>
          <cell r="I3506">
            <v>852.86699999999996</v>
          </cell>
          <cell r="J3506">
            <v>611.452</v>
          </cell>
          <cell r="K3506">
            <v>580.09950000000003</v>
          </cell>
        </row>
        <row r="3507">
          <cell r="A3507" t="str">
            <v>NEMVEDRAFT_v1g92522</v>
          </cell>
          <cell r="B3507" t="str">
            <v>cysteine-rich with egf-like domain protein 2-like</v>
          </cell>
          <cell r="C3507">
            <v>2.6363600000000001E-2</v>
          </cell>
          <cell r="D3507">
            <v>77.51455</v>
          </cell>
          <cell r="E3507">
            <v>152.79399999999998</v>
          </cell>
          <cell r="F3507">
            <v>129.15355</v>
          </cell>
          <cell r="G3507">
            <v>170.79250000000002</v>
          </cell>
          <cell r="H3507">
            <v>97.688500000000005</v>
          </cell>
          <cell r="I3507">
            <v>163.947</v>
          </cell>
          <cell r="J3507">
            <v>154.08600000000001</v>
          </cell>
          <cell r="K3507">
            <v>199.71699999999998</v>
          </cell>
        </row>
        <row r="3508">
          <cell r="A3508" t="str">
            <v>NEMVEDRAFT_v1g243068</v>
          </cell>
          <cell r="B3508" t="str">
            <v>gtpase-activating protein</v>
          </cell>
          <cell r="C3508">
            <v>2.6383799999999999E-2</v>
          </cell>
          <cell r="D3508">
            <v>435.89100000000002</v>
          </cell>
          <cell r="E3508">
            <v>733.18150000000003</v>
          </cell>
          <cell r="F3508">
            <v>734.96450000000004</v>
          </cell>
          <cell r="G3508">
            <v>620.41149999999993</v>
          </cell>
          <cell r="H3508">
            <v>392.60250000000002</v>
          </cell>
          <cell r="I3508">
            <v>446.82349999999997</v>
          </cell>
          <cell r="J3508">
            <v>821.96550000000002</v>
          </cell>
          <cell r="K3508">
            <v>952.21950000000004</v>
          </cell>
        </row>
        <row r="3509">
          <cell r="A3509" t="str">
            <v>NEMVEDRAFT_v1g167670</v>
          </cell>
          <cell r="B3509" t="str">
            <v>nuclease-like protein</v>
          </cell>
          <cell r="C3509">
            <v>2.6403300000000001E-2</v>
          </cell>
          <cell r="D3509">
            <v>57.079149999999998</v>
          </cell>
          <cell r="E3509">
            <v>26.771549999999998</v>
          </cell>
          <cell r="F3509">
            <v>34.761899999999997</v>
          </cell>
          <cell r="G3509">
            <v>29.703200000000002</v>
          </cell>
          <cell r="H3509">
            <v>58.589449999999999</v>
          </cell>
          <cell r="I3509">
            <v>22.989550000000001</v>
          </cell>
          <cell r="J3509">
            <v>37.421550000000003</v>
          </cell>
          <cell r="K3509">
            <v>31.550350000000002</v>
          </cell>
        </row>
        <row r="3510">
          <cell r="A3510" t="str">
            <v>NEMVEDRAFT_v1g246674</v>
          </cell>
          <cell r="B3510" t="str">
            <v>predicted protein</v>
          </cell>
          <cell r="C3510">
            <v>2.6497699999999999E-2</v>
          </cell>
          <cell r="D3510">
            <v>42.082049999999995</v>
          </cell>
          <cell r="E3510">
            <v>21.448599999999999</v>
          </cell>
          <cell r="F3510">
            <v>12.98723</v>
          </cell>
          <cell r="G3510">
            <v>17.176300000000001</v>
          </cell>
          <cell r="H3510">
            <v>28.855250000000002</v>
          </cell>
          <cell r="I3510">
            <v>18.615450000000003</v>
          </cell>
          <cell r="J3510">
            <v>14.751950000000001</v>
          </cell>
          <cell r="K3510">
            <v>21.827200000000001</v>
          </cell>
        </row>
        <row r="3511">
          <cell r="A3511" t="str">
            <v>NEMVEDRAFT_v1g179476</v>
          </cell>
          <cell r="B3511" t="str">
            <v>aldehyde mitochondrial isoform 1</v>
          </cell>
          <cell r="C3511">
            <v>2.656E-2</v>
          </cell>
          <cell r="D3511">
            <v>16811.849999999999</v>
          </cell>
          <cell r="E3511">
            <v>13081.4</v>
          </cell>
          <cell r="F3511">
            <v>8060.2550000000001</v>
          </cell>
          <cell r="G3511">
            <v>10306.470000000001</v>
          </cell>
          <cell r="H3511">
            <v>10397.57</v>
          </cell>
          <cell r="I3511">
            <v>13805.85</v>
          </cell>
          <cell r="J3511">
            <v>7033.0749999999998</v>
          </cell>
          <cell r="K3511">
            <v>7952.2650000000003</v>
          </cell>
        </row>
        <row r="3512">
          <cell r="A3512" t="str">
            <v>NEMVEDRAFT_v1g110663</v>
          </cell>
          <cell r="B3512" t="str">
            <v>telomerase protein component 1-like</v>
          </cell>
          <cell r="C3512">
            <v>2.6643E-2</v>
          </cell>
          <cell r="D3512">
            <v>119.709</v>
          </cell>
          <cell r="E3512">
            <v>71.148250000000004</v>
          </cell>
          <cell r="F3512">
            <v>43.154449999999997</v>
          </cell>
          <cell r="G3512">
            <v>54.950850000000003</v>
          </cell>
          <cell r="H3512">
            <v>90.799749999999989</v>
          </cell>
          <cell r="I3512">
            <v>54.526899999999998</v>
          </cell>
          <cell r="J3512">
            <v>54.6661</v>
          </cell>
          <cell r="K3512">
            <v>78.530100000000004</v>
          </cell>
        </row>
        <row r="3513">
          <cell r="A3513" t="str">
            <v>NEMVEDRAFT_v1g83292</v>
          </cell>
          <cell r="B3513" t="str">
            <v>transmembrane protein 26-like</v>
          </cell>
          <cell r="C3513">
            <v>2.66588E-2</v>
          </cell>
          <cell r="D3513">
            <v>222.57550000000001</v>
          </cell>
          <cell r="E3513">
            <v>121.5915</v>
          </cell>
          <cell r="F3513">
            <v>114.1738</v>
          </cell>
          <cell r="G3513">
            <v>81.167450000000002</v>
          </cell>
          <cell r="H3513">
            <v>216.64600000000002</v>
          </cell>
          <cell r="I3513">
            <v>135.29849999999999</v>
          </cell>
          <cell r="J3513">
            <v>160.0855</v>
          </cell>
          <cell r="K3513">
            <v>147.334</v>
          </cell>
        </row>
        <row r="3514">
          <cell r="A3514" t="str">
            <v>NEMVEDRAFT_v1g72405</v>
          </cell>
          <cell r="B3514" t="str">
            <v>--</v>
          </cell>
          <cell r="C3514">
            <v>2.66635E-2</v>
          </cell>
          <cell r="D3514">
            <v>50.558599999999998</v>
          </cell>
          <cell r="E3514">
            <v>75.766899999999993</v>
          </cell>
          <cell r="F3514">
            <v>69.445650000000001</v>
          </cell>
          <cell r="G3514">
            <v>47.718150000000001</v>
          </cell>
          <cell r="H3514">
            <v>18.460850000000001</v>
          </cell>
          <cell r="I3514">
            <v>88.886449999999996</v>
          </cell>
          <cell r="J3514">
            <v>38.525799999999997</v>
          </cell>
          <cell r="K3514">
            <v>23.562950000000001</v>
          </cell>
        </row>
        <row r="3515">
          <cell r="A3515" t="str">
            <v>NEMVEDRAFT_v1g504</v>
          </cell>
          <cell r="B3515" t="str">
            <v>cytoplasmic dynein 2 heavy chain 1-like</v>
          </cell>
          <cell r="C3515">
            <v>2.66663E-2</v>
          </cell>
          <cell r="D3515">
            <v>10.52666</v>
          </cell>
          <cell r="E3515">
            <v>15.968999999999999</v>
          </cell>
          <cell r="F3515">
            <v>20.5244</v>
          </cell>
          <cell r="G3515">
            <v>11.945934999999999</v>
          </cell>
          <cell r="H3515">
            <v>9.7160700000000002</v>
          </cell>
          <cell r="I3515">
            <v>31.06935</v>
          </cell>
          <cell r="J3515">
            <v>25.904449999999997</v>
          </cell>
          <cell r="K3515">
            <v>10.368269999999999</v>
          </cell>
        </row>
        <row r="3516">
          <cell r="A3516" t="str">
            <v>NEMVEDRAFT_v1g113973</v>
          </cell>
          <cell r="B3516" t="str">
            <v>protein</v>
          </cell>
          <cell r="C3516">
            <v>2.67739E-2</v>
          </cell>
          <cell r="D3516">
            <v>6.8049749999999998</v>
          </cell>
          <cell r="E3516">
            <v>3.9296350000000002</v>
          </cell>
          <cell r="F3516">
            <v>7.7766799999999998</v>
          </cell>
          <cell r="G3516">
            <v>13.36645</v>
          </cell>
          <cell r="H3516">
            <v>8.3593499999999992</v>
          </cell>
          <cell r="I3516">
            <v>3.106935</v>
          </cell>
          <cell r="J3516">
            <v>12.51985</v>
          </cell>
          <cell r="K3516">
            <v>17.660600000000002</v>
          </cell>
        </row>
        <row r="3517">
          <cell r="A3517" t="str">
            <v>NEMVEDRAFT_v1g217403</v>
          </cell>
          <cell r="B3517" t="str">
            <v>xk-related protein 6-like</v>
          </cell>
          <cell r="C3517">
            <v>2.68311E-2</v>
          </cell>
          <cell r="D3517">
            <v>55.164100000000005</v>
          </cell>
          <cell r="E3517">
            <v>27.977049999999998</v>
          </cell>
          <cell r="F3517">
            <v>23.132550000000002</v>
          </cell>
          <cell r="G3517">
            <v>24.66675</v>
          </cell>
          <cell r="H3517">
            <v>46.471350000000001</v>
          </cell>
          <cell r="I3517">
            <v>18.589300000000001</v>
          </cell>
          <cell r="J3517">
            <v>27.514050000000001</v>
          </cell>
          <cell r="K3517">
            <v>50.401400000000002</v>
          </cell>
        </row>
        <row r="3518">
          <cell r="A3518" t="str">
            <v>NEMVEDRAFT_v1g220734</v>
          </cell>
          <cell r="B3518" t="str">
            <v>biliverdin reductase a-like</v>
          </cell>
          <cell r="C3518">
            <v>2.68311E-2</v>
          </cell>
          <cell r="D3518">
            <v>67.098399999999998</v>
          </cell>
          <cell r="E3518">
            <v>72.322450000000003</v>
          </cell>
          <cell r="F3518">
            <v>50.04645</v>
          </cell>
          <cell r="G3518">
            <v>98.406749999999988</v>
          </cell>
          <cell r="H3518">
            <v>55.345500000000001</v>
          </cell>
          <cell r="I3518">
            <v>123.55700000000002</v>
          </cell>
          <cell r="J3518">
            <v>56.379750000000001</v>
          </cell>
          <cell r="K3518">
            <v>106.72985</v>
          </cell>
        </row>
        <row r="3519">
          <cell r="A3519" t="str">
            <v>NEMVEDRAFT_v1g140743</v>
          </cell>
          <cell r="B3519" t="str">
            <v>heat repeat-containing protein 3</v>
          </cell>
          <cell r="C3519">
            <v>2.68311E-2</v>
          </cell>
          <cell r="D3519">
            <v>240.76</v>
          </cell>
          <cell r="E3519">
            <v>280.88249999999999</v>
          </cell>
          <cell r="F3519">
            <v>473.11350000000004</v>
          </cell>
          <cell r="G3519">
            <v>424.88649999999996</v>
          </cell>
          <cell r="H3519">
            <v>244.5275</v>
          </cell>
          <cell r="I3519">
            <v>186.65699999999998</v>
          </cell>
          <cell r="J3519">
            <v>355.72900000000004</v>
          </cell>
          <cell r="K3519">
            <v>344.45550000000003</v>
          </cell>
        </row>
        <row r="3520">
          <cell r="A3520" t="str">
            <v>NEMVEDRAFT_v1g122909</v>
          </cell>
          <cell r="B3520" t="str">
            <v>--</v>
          </cell>
          <cell r="C3520">
            <v>2.6840900000000001E-2</v>
          </cell>
          <cell r="D3520">
            <v>64.166499999999999</v>
          </cell>
          <cell r="E3520">
            <v>83.195349999999991</v>
          </cell>
          <cell r="F3520">
            <v>69.948099999999997</v>
          </cell>
          <cell r="G3520">
            <v>62.95675</v>
          </cell>
          <cell r="H3520">
            <v>17.141100000000002</v>
          </cell>
          <cell r="I3520">
            <v>103.70910000000001</v>
          </cell>
          <cell r="J3520">
            <v>48.318750000000001</v>
          </cell>
          <cell r="K3520">
            <v>18.676450000000003</v>
          </cell>
        </row>
        <row r="3521">
          <cell r="A3521" t="str">
            <v>NEMVEDRAFT_v1g82725</v>
          </cell>
          <cell r="B3521" t="str">
            <v>protein</v>
          </cell>
          <cell r="C3521">
            <v>2.69736E-2</v>
          </cell>
          <cell r="D3521">
            <v>18041.95</v>
          </cell>
          <cell r="E3521">
            <v>6754.6350000000002</v>
          </cell>
          <cell r="F3521">
            <v>8127.41</v>
          </cell>
          <cell r="G3521">
            <v>4504.4750000000004</v>
          </cell>
          <cell r="H3521">
            <v>8495.3950000000004</v>
          </cell>
          <cell r="I3521">
            <v>5530.415</v>
          </cell>
          <cell r="J3521">
            <v>1793.4449999999999</v>
          </cell>
          <cell r="K3521">
            <v>3191.4749999999999</v>
          </cell>
        </row>
        <row r="3522">
          <cell r="A3522" t="str">
            <v>NEMVEDRAFT_v1g166669</v>
          </cell>
          <cell r="B3522" t="str">
            <v>protein</v>
          </cell>
          <cell r="C3522">
            <v>2.7022000000000001E-2</v>
          </cell>
          <cell r="D3522">
            <v>152.98099999999999</v>
          </cell>
          <cell r="E3522">
            <v>84.150450000000006</v>
          </cell>
          <cell r="F3522">
            <v>65.084599999999995</v>
          </cell>
          <cell r="G3522">
            <v>80.263249999999999</v>
          </cell>
          <cell r="H3522">
            <v>119.89250000000001</v>
          </cell>
          <cell r="I3522">
            <v>70.000550000000004</v>
          </cell>
          <cell r="J3522">
            <v>67.662499999999994</v>
          </cell>
          <cell r="K3522">
            <v>109.85599999999999</v>
          </cell>
        </row>
        <row r="3523">
          <cell r="A3523" t="str">
            <v>NEMVEDRAFT_v1g25276</v>
          </cell>
          <cell r="B3523" t="str">
            <v>chromodomain-helicase-dna-binding protein 3-like</v>
          </cell>
          <cell r="C3523">
            <v>2.70683E-2</v>
          </cell>
          <cell r="D3523">
            <v>129.33349999999999</v>
          </cell>
          <cell r="E3523">
            <v>252.27949999999998</v>
          </cell>
          <cell r="F3523">
            <v>282.8775</v>
          </cell>
          <cell r="G3523">
            <v>189.262</v>
          </cell>
          <cell r="H3523">
            <v>148.7475</v>
          </cell>
          <cell r="I3523">
            <v>235.43799999999999</v>
          </cell>
          <cell r="J3523">
            <v>273.57799999999997</v>
          </cell>
          <cell r="K3523">
            <v>187.495</v>
          </cell>
        </row>
        <row r="3524">
          <cell r="A3524" t="str">
            <v>NEMVEDRAFT_v1g67299</v>
          </cell>
          <cell r="B3524" t="str">
            <v>--</v>
          </cell>
          <cell r="C3524">
            <v>2.70683E-2</v>
          </cell>
          <cell r="D3524">
            <v>22.438459999999999</v>
          </cell>
          <cell r="E3524">
            <v>45.59</v>
          </cell>
          <cell r="F3524">
            <v>27.846499999999999</v>
          </cell>
          <cell r="G3524">
            <v>25.376149999999999</v>
          </cell>
          <cell r="H3524">
            <v>9.0746749999999992</v>
          </cell>
          <cell r="I3524">
            <v>42.889650000000003</v>
          </cell>
          <cell r="J3524">
            <v>20.1953</v>
          </cell>
          <cell r="K3524">
            <v>5.4567949999999996</v>
          </cell>
        </row>
        <row r="3525">
          <cell r="A3525" t="str">
            <v>NEMVEDRAFT_v1g76710</v>
          </cell>
          <cell r="B3525" t="str">
            <v>--</v>
          </cell>
          <cell r="C3525">
            <v>2.70747E-2</v>
          </cell>
          <cell r="D3525">
            <v>35.892899999999997</v>
          </cell>
          <cell r="E3525">
            <v>61.128399999999999</v>
          </cell>
          <cell r="F3525">
            <v>49.0229</v>
          </cell>
          <cell r="G3525">
            <v>27.572450000000003</v>
          </cell>
          <cell r="H3525">
            <v>7.0580949999999998</v>
          </cell>
          <cell r="I3525">
            <v>49.112250000000003</v>
          </cell>
          <cell r="J3525">
            <v>23.65925</v>
          </cell>
          <cell r="K3525">
            <v>10.318355</v>
          </cell>
        </row>
        <row r="3526">
          <cell r="A3526" t="str">
            <v>NEMVEDRAFT_v1g95660</v>
          </cell>
          <cell r="B3526" t="str">
            <v>probable peptidyl-trna hydrolase</v>
          </cell>
          <cell r="C3526">
            <v>2.70783E-2</v>
          </cell>
          <cell r="D3526">
            <v>49.283900000000003</v>
          </cell>
          <cell r="E3526">
            <v>99.649650000000008</v>
          </cell>
          <cell r="F3526">
            <v>82.217799999999997</v>
          </cell>
          <cell r="G3526">
            <v>60.116650000000007</v>
          </cell>
          <cell r="H3526">
            <v>50.816000000000003</v>
          </cell>
          <cell r="I3526">
            <v>107.41435</v>
          </cell>
          <cell r="J3526">
            <v>57.004850000000005</v>
          </cell>
          <cell r="K3526">
            <v>50.052199999999999</v>
          </cell>
        </row>
        <row r="3527">
          <cell r="A3527" t="str">
            <v>NEMVEDRAFT_v1g66850</v>
          </cell>
          <cell r="B3527" t="str">
            <v>--</v>
          </cell>
          <cell r="C3527">
            <v>2.70783E-2</v>
          </cell>
          <cell r="D3527">
            <v>47.696249999999999</v>
          </cell>
          <cell r="E3527">
            <v>66.944649999999996</v>
          </cell>
          <cell r="F3527">
            <v>60.054000000000002</v>
          </cell>
          <cell r="G3527">
            <v>60.051099999999998</v>
          </cell>
          <cell r="H3527">
            <v>17.085650000000001</v>
          </cell>
          <cell r="I3527">
            <v>74.453100000000006</v>
          </cell>
          <cell r="J3527">
            <v>34.184049999999999</v>
          </cell>
          <cell r="K3527">
            <v>20.512</v>
          </cell>
        </row>
        <row r="3528">
          <cell r="A3528" t="str">
            <v>NEMVEDRAFT_v1g6482</v>
          </cell>
          <cell r="B3528" t="str">
            <v>--</v>
          </cell>
          <cell r="C3528">
            <v>2.70783E-2</v>
          </cell>
          <cell r="D3528">
            <v>22.724900000000002</v>
          </cell>
          <cell r="E3528">
            <v>30.051500000000001</v>
          </cell>
          <cell r="F3528">
            <v>24.340850000000003</v>
          </cell>
          <cell r="G3528">
            <v>17.627949999999998</v>
          </cell>
          <cell r="H3528">
            <v>3.9962149999999999</v>
          </cell>
          <cell r="I3528">
            <v>25.445500000000003</v>
          </cell>
          <cell r="J3528">
            <v>13.38195</v>
          </cell>
          <cell r="K3528">
            <v>6.0520200000000006</v>
          </cell>
        </row>
        <row r="3529">
          <cell r="A3529" t="str">
            <v>NEMVEDRAFT_v1g82257</v>
          </cell>
          <cell r="B3529" t="str">
            <v>serine threonine-protein phosphatase 4 regulatory subunit 1-like</v>
          </cell>
          <cell r="C3529">
            <v>2.7103499999999999E-2</v>
          </cell>
          <cell r="D3529">
            <v>9.7778099999999988</v>
          </cell>
          <cell r="E3529">
            <v>19.89865</v>
          </cell>
          <cell r="F3529">
            <v>26.907000000000004</v>
          </cell>
          <cell r="G3529">
            <v>27.443149999999999</v>
          </cell>
          <cell r="H3529">
            <v>7.6809900000000004</v>
          </cell>
          <cell r="I3529">
            <v>32.978849999999994</v>
          </cell>
          <cell r="J3529">
            <v>21.679850000000002</v>
          </cell>
          <cell r="K3529">
            <v>20.19115</v>
          </cell>
        </row>
        <row r="3530">
          <cell r="A3530" t="str">
            <v>NEMVEDRAFT_v1g216927</v>
          </cell>
          <cell r="B3530" t="str">
            <v>ef hand family protein</v>
          </cell>
          <cell r="C3530">
            <v>2.7103499999999999E-2</v>
          </cell>
          <cell r="D3530">
            <v>77.761849999999995</v>
          </cell>
          <cell r="E3530">
            <v>75.140500000000003</v>
          </cell>
          <cell r="F3530">
            <v>181.64949999999999</v>
          </cell>
          <cell r="G3530">
            <v>100.60380000000001</v>
          </cell>
          <cell r="H3530">
            <v>212.57599999999999</v>
          </cell>
          <cell r="I3530">
            <v>214.5095</v>
          </cell>
          <cell r="J3530">
            <v>223.11250000000001</v>
          </cell>
          <cell r="K3530">
            <v>79.446150000000003</v>
          </cell>
        </row>
        <row r="3531">
          <cell r="A3531" t="str">
            <v>NEMVEDRAFT_v1g198553</v>
          </cell>
          <cell r="B3531" t="str">
            <v>40S ribosomal protein SA</v>
          </cell>
          <cell r="C3531">
            <v>2.7103499999999999E-2</v>
          </cell>
          <cell r="D3531">
            <v>105886.05</v>
          </cell>
          <cell r="E3531">
            <v>127656.5</v>
          </cell>
          <cell r="F3531">
            <v>119621.1</v>
          </cell>
          <cell r="G3531">
            <v>109673.75</v>
          </cell>
          <cell r="H3531">
            <v>73148.149999999994</v>
          </cell>
          <cell r="I3531">
            <v>180339.5</v>
          </cell>
          <cell r="J3531">
            <v>82388.3</v>
          </cell>
          <cell r="K3531">
            <v>67308</v>
          </cell>
        </row>
        <row r="3532">
          <cell r="A3532" t="str">
            <v>NEMVEDRAFT_v1g145936</v>
          </cell>
          <cell r="B3532" t="str">
            <v>probable 2-oxoglutarate dehydrogenase e1 component mitochondrial</v>
          </cell>
          <cell r="C3532">
            <v>2.71215E-2</v>
          </cell>
          <cell r="D3532">
            <v>25.171849999999999</v>
          </cell>
          <cell r="E3532">
            <v>8.6342300000000005</v>
          </cell>
          <cell r="F3532">
            <v>12.801449999999999</v>
          </cell>
          <cell r="G3532">
            <v>14.141349999999999</v>
          </cell>
          <cell r="H3532">
            <v>26.434750000000001</v>
          </cell>
          <cell r="I3532">
            <v>9.9107950000000002</v>
          </cell>
          <cell r="J3532">
            <v>10.7827</v>
          </cell>
          <cell r="K3532">
            <v>15.8001</v>
          </cell>
        </row>
        <row r="3533">
          <cell r="A3533" t="str">
            <v>NEMVEDRAFT_v1g227079</v>
          </cell>
          <cell r="B3533" t="str">
            <v>actin-depolymerizing factor 3</v>
          </cell>
          <cell r="C3533">
            <v>2.7151399999999999E-2</v>
          </cell>
          <cell r="D3533">
            <v>49.482349999999997</v>
          </cell>
          <cell r="E3533">
            <v>28.5642</v>
          </cell>
          <cell r="F3533">
            <v>34.247700000000002</v>
          </cell>
          <cell r="G3533">
            <v>19.758749999999999</v>
          </cell>
          <cell r="H3533">
            <v>55.2346</v>
          </cell>
          <cell r="I3533">
            <v>55.985849999999999</v>
          </cell>
          <cell r="J3533">
            <v>21.932549999999999</v>
          </cell>
          <cell r="K3533">
            <v>24.258000000000003</v>
          </cell>
        </row>
        <row r="3534">
          <cell r="A3534" t="str">
            <v>NEMVEDRAFT_v1g209460</v>
          </cell>
          <cell r="B3534" t="str">
            <v>btb poz domain-containing protein 9</v>
          </cell>
          <cell r="C3534">
            <v>2.7245499999999999E-2</v>
          </cell>
          <cell r="D3534">
            <v>99.934399999999997</v>
          </cell>
          <cell r="E3534">
            <v>54.623400000000004</v>
          </cell>
          <cell r="F3534">
            <v>57.445750000000004</v>
          </cell>
          <cell r="G3534">
            <v>68.899150000000006</v>
          </cell>
          <cell r="H3534">
            <v>107.47835000000001</v>
          </cell>
          <cell r="I3534">
            <v>40.337850000000003</v>
          </cell>
          <cell r="J3534">
            <v>66.675399999999996</v>
          </cell>
          <cell r="K3534">
            <v>69.30234999999999</v>
          </cell>
        </row>
        <row r="3535">
          <cell r="A3535" t="str">
            <v>NEMVEDRAFT_v1g98336</v>
          </cell>
          <cell r="B3535" t="str">
            <v>carboxypeptidase a2</v>
          </cell>
          <cell r="C3535">
            <v>2.72582E-2</v>
          </cell>
          <cell r="D3535">
            <v>2784.395</v>
          </cell>
          <cell r="E3535">
            <v>989.82099999999991</v>
          </cell>
          <cell r="F3535">
            <v>888.17799999999988</v>
          </cell>
          <cell r="G3535">
            <v>654.73849999999993</v>
          </cell>
          <cell r="H3535">
            <v>1647.748</v>
          </cell>
          <cell r="I3535">
            <v>369.36500000000001</v>
          </cell>
          <cell r="J3535">
            <v>166.29250000000002</v>
          </cell>
          <cell r="K3535">
            <v>483.08600000000001</v>
          </cell>
        </row>
        <row r="3536">
          <cell r="A3536" t="str">
            <v>NEMVEDRAFT_v1g131049</v>
          </cell>
          <cell r="B3536" t="str">
            <v>two pore calcium channel protein 1-like</v>
          </cell>
          <cell r="C3536">
            <v>2.7264900000000002E-2</v>
          </cell>
          <cell r="D3536">
            <v>79.984000000000009</v>
          </cell>
          <cell r="E3536">
            <v>62.850650000000002</v>
          </cell>
          <cell r="F3536">
            <v>41.066299999999998</v>
          </cell>
          <cell r="G3536">
            <v>46.686450000000001</v>
          </cell>
          <cell r="H3536">
            <v>101.9066</v>
          </cell>
          <cell r="I3536">
            <v>50.838650000000001</v>
          </cell>
          <cell r="J3536">
            <v>43.117549999999994</v>
          </cell>
          <cell r="K3536">
            <v>57.768599999999999</v>
          </cell>
        </row>
        <row r="3537">
          <cell r="A3537" t="str">
            <v>EMNVEG_e_gw.3888.7.1</v>
          </cell>
          <cell r="B3537" t="str">
            <v>--</v>
          </cell>
          <cell r="C3537">
            <v>2.72705E-2</v>
          </cell>
          <cell r="D3537">
            <v>37.701549999999997</v>
          </cell>
          <cell r="E3537">
            <v>61.989549999999994</v>
          </cell>
          <cell r="F3537">
            <v>80.231300000000005</v>
          </cell>
          <cell r="G3537">
            <v>82.974999999999994</v>
          </cell>
          <cell r="H3537">
            <v>39.431699999999999</v>
          </cell>
          <cell r="I3537">
            <v>55.151750000000007</v>
          </cell>
          <cell r="J3537">
            <v>75.374600000000001</v>
          </cell>
          <cell r="K3537">
            <v>82.297550000000001</v>
          </cell>
        </row>
        <row r="3538">
          <cell r="A3538" t="str">
            <v>NEMVEDRAFT_v1g216943</v>
          </cell>
          <cell r="B3538" t="str">
            <v>predicted protein</v>
          </cell>
          <cell r="C3538">
            <v>2.72705E-2</v>
          </cell>
          <cell r="D3538">
            <v>21.955550000000002</v>
          </cell>
          <cell r="E3538">
            <v>15.4132</v>
          </cell>
          <cell r="F3538">
            <v>19.9085</v>
          </cell>
          <cell r="G3538">
            <v>42.811</v>
          </cell>
          <cell r="H3538">
            <v>23.135399999999997</v>
          </cell>
          <cell r="I3538">
            <v>14.901050000000001</v>
          </cell>
          <cell r="J3538">
            <v>11.65</v>
          </cell>
          <cell r="K3538">
            <v>29.11955</v>
          </cell>
        </row>
        <row r="3539">
          <cell r="A3539" t="str">
            <v>NEMVEDRAFT_v1g221823</v>
          </cell>
          <cell r="B3539" t="str">
            <v>cupin family protein</v>
          </cell>
          <cell r="C3539">
            <v>2.7273700000000001E-2</v>
          </cell>
          <cell r="D3539">
            <v>60.999299999999998</v>
          </cell>
          <cell r="E3539">
            <v>47.288649999999997</v>
          </cell>
          <cell r="F3539">
            <v>33.158700000000003</v>
          </cell>
          <cell r="G3539">
            <v>29.702300000000001</v>
          </cell>
          <cell r="H3539">
            <v>66.766750000000002</v>
          </cell>
          <cell r="I3539">
            <v>58.459199999999996</v>
          </cell>
          <cell r="J3539">
            <v>29.738250000000001</v>
          </cell>
          <cell r="K3539">
            <v>31.400649999999999</v>
          </cell>
        </row>
        <row r="3540">
          <cell r="A3540" t="str">
            <v>NEMVEDRAFT_v1g15207</v>
          </cell>
          <cell r="B3540" t="str">
            <v>protein</v>
          </cell>
          <cell r="C3540">
            <v>2.7273700000000001E-2</v>
          </cell>
          <cell r="D3540">
            <v>51.331949999999999</v>
          </cell>
          <cell r="E3540">
            <v>22.935895000000002</v>
          </cell>
          <cell r="F3540">
            <v>21.068899999999999</v>
          </cell>
          <cell r="G3540">
            <v>40.1631</v>
          </cell>
          <cell r="H3540">
            <v>51.148850000000003</v>
          </cell>
          <cell r="I3540">
            <v>15.491099999999999</v>
          </cell>
          <cell r="J3540">
            <v>11.77495</v>
          </cell>
          <cell r="K3540">
            <v>20.636749999999999</v>
          </cell>
        </row>
        <row r="3541">
          <cell r="A3541" t="str">
            <v>NEMVEDRAFT_v1g196772</v>
          </cell>
          <cell r="B3541" t="str">
            <v>monocarboxylate transporter 10</v>
          </cell>
          <cell r="C3541">
            <v>2.7273700000000001E-2</v>
          </cell>
          <cell r="D3541">
            <v>49.042450000000002</v>
          </cell>
          <cell r="E3541">
            <v>16.65005</v>
          </cell>
          <cell r="F3541">
            <v>32.410850000000003</v>
          </cell>
          <cell r="G3541">
            <v>41.456049999999998</v>
          </cell>
          <cell r="H3541">
            <v>76.039050000000003</v>
          </cell>
          <cell r="I3541">
            <v>35.954999999999998</v>
          </cell>
          <cell r="J3541">
            <v>52.17615</v>
          </cell>
          <cell r="K3541">
            <v>50.650849999999998</v>
          </cell>
        </row>
        <row r="3542">
          <cell r="A3542" t="str">
            <v>NEMVEDRAFT_v1g127893</v>
          </cell>
          <cell r="B3542" t="str">
            <v>nuclear factor erythroid 2-related factor 1-like</v>
          </cell>
          <cell r="C3542">
            <v>2.7278799999999999E-2</v>
          </cell>
          <cell r="D3542">
            <v>435.80500000000001</v>
          </cell>
          <cell r="E3542">
            <v>229.84449999999998</v>
          </cell>
          <cell r="F3542">
            <v>178.81549999999999</v>
          </cell>
          <cell r="G3542">
            <v>206.95249999999999</v>
          </cell>
          <cell r="H3542">
            <v>350.69200000000001</v>
          </cell>
          <cell r="I3542">
            <v>175.07249999999999</v>
          </cell>
          <cell r="J3542">
            <v>284.09749999999997</v>
          </cell>
          <cell r="K3542">
            <v>378.82500000000005</v>
          </cell>
        </row>
        <row r="3543">
          <cell r="A3543" t="str">
            <v>NEMVEDRAFT_v1g215638</v>
          </cell>
          <cell r="B3543" t="str">
            <v>predicted protein</v>
          </cell>
          <cell r="C3543">
            <v>2.72809E-2</v>
          </cell>
          <cell r="D3543">
            <v>6.8929549999999997</v>
          </cell>
          <cell r="E3543">
            <v>1.18103</v>
          </cell>
          <cell r="F3543">
            <v>4.66601</v>
          </cell>
          <cell r="G3543">
            <v>10.46078</v>
          </cell>
          <cell r="H3543">
            <v>7.3695399999999998</v>
          </cell>
          <cell r="I3543">
            <v>2.482065</v>
          </cell>
          <cell r="J3543">
            <v>4.2167200000000005</v>
          </cell>
          <cell r="K3543">
            <v>9.1778200000000005</v>
          </cell>
        </row>
        <row r="3544">
          <cell r="A3544" t="str">
            <v>NEMVEDRAFT_v1g110033</v>
          </cell>
          <cell r="B3544" t="str">
            <v>urease accessory protein</v>
          </cell>
          <cell r="C3544">
            <v>2.7342399999999999E-2</v>
          </cell>
          <cell r="D3544">
            <v>106.29345000000001</v>
          </cell>
          <cell r="E3544">
            <v>196.43450000000001</v>
          </cell>
          <cell r="F3544">
            <v>214.22499999999999</v>
          </cell>
          <cell r="G3544">
            <v>195.392</v>
          </cell>
          <cell r="H3544">
            <v>69.862700000000004</v>
          </cell>
          <cell r="I3544">
            <v>221.14749999999998</v>
          </cell>
          <cell r="J3544">
            <v>102.9431</v>
          </cell>
          <cell r="K3544">
            <v>136.0205</v>
          </cell>
        </row>
        <row r="3545">
          <cell r="A3545" t="str">
            <v>NEMVEDRAFT_v1g225043</v>
          </cell>
          <cell r="B3545" t="str">
            <v>astacin family metalloendopeptidase farm-1</v>
          </cell>
          <cell r="C3545">
            <v>2.74183E-2</v>
          </cell>
          <cell r="D3545">
            <v>5.3073100000000002</v>
          </cell>
          <cell r="E3545">
            <v>4.6419750000000004</v>
          </cell>
          <cell r="F3545">
            <v>1.154525</v>
          </cell>
          <cell r="G3545">
            <v>11.171035</v>
          </cell>
          <cell r="H3545">
            <v>2.9879150000000001</v>
          </cell>
          <cell r="I3545">
            <v>2.482065</v>
          </cell>
          <cell r="J3545">
            <v>1.4871699999999999</v>
          </cell>
          <cell r="K3545">
            <v>6.0520200000000006</v>
          </cell>
        </row>
        <row r="3546">
          <cell r="A3546" t="str">
            <v>NEMVEDRAFT_v1g10968</v>
          </cell>
          <cell r="B3546" t="str">
            <v>Proteasome subunit alpha type (Fragment)</v>
          </cell>
          <cell r="C3546">
            <v>2.7434E-2</v>
          </cell>
          <cell r="D3546">
            <v>889.99099999999999</v>
          </cell>
          <cell r="E3546">
            <v>668.54650000000004</v>
          </cell>
          <cell r="F3546">
            <v>538.51350000000002</v>
          </cell>
          <cell r="G3546">
            <v>533.22699999999998</v>
          </cell>
          <cell r="H3546">
            <v>737.96250000000009</v>
          </cell>
          <cell r="I3546">
            <v>767.19499999999994</v>
          </cell>
          <cell r="J3546">
            <v>440.95850000000002</v>
          </cell>
          <cell r="K3546">
            <v>366.24699999999996</v>
          </cell>
        </row>
        <row r="3547">
          <cell r="A3547" t="str">
            <v>NEMVEDRAFT_v1g1167</v>
          </cell>
          <cell r="B3547" t="str">
            <v>protein</v>
          </cell>
          <cell r="C3547">
            <v>2.7434E-2</v>
          </cell>
          <cell r="D3547">
            <v>46.665000000000006</v>
          </cell>
          <cell r="E3547">
            <v>19.992599999999999</v>
          </cell>
          <cell r="F3547">
            <v>21.619250000000001</v>
          </cell>
          <cell r="G3547">
            <v>16.207450000000001</v>
          </cell>
          <cell r="H3547">
            <v>46.122900000000001</v>
          </cell>
          <cell r="I3547">
            <v>22.9024</v>
          </cell>
          <cell r="J3547">
            <v>25.154299999999999</v>
          </cell>
          <cell r="K3547">
            <v>34.0809</v>
          </cell>
        </row>
        <row r="3548">
          <cell r="A3548" t="str">
            <v>NEMVEDRAFT_v1g246111</v>
          </cell>
          <cell r="B3548" t="str">
            <v>transmembrane protein 173</v>
          </cell>
          <cell r="C3548">
            <v>2.7434E-2</v>
          </cell>
          <cell r="D3548">
            <v>100.17580000000001</v>
          </cell>
          <cell r="E3548">
            <v>59.202799999999996</v>
          </cell>
          <cell r="F3548">
            <v>64.923349999999999</v>
          </cell>
          <cell r="G3548">
            <v>76.260300000000001</v>
          </cell>
          <cell r="H3548">
            <v>129.88249999999999</v>
          </cell>
          <cell r="I3548">
            <v>49.754549999999995</v>
          </cell>
          <cell r="J3548">
            <v>66.1858</v>
          </cell>
          <cell r="K3548">
            <v>100.50685</v>
          </cell>
        </row>
        <row r="3549">
          <cell r="A3549" t="str">
            <v>NEMVEDRAFT_v1g112346</v>
          </cell>
          <cell r="B3549" t="str">
            <v>protein</v>
          </cell>
          <cell r="C3549">
            <v>2.74726E-2</v>
          </cell>
          <cell r="D3549">
            <v>119.4717</v>
          </cell>
          <cell r="E3549">
            <v>178.94650000000001</v>
          </cell>
          <cell r="F3549">
            <v>62.358000000000004</v>
          </cell>
          <cell r="G3549">
            <v>148.5805</v>
          </cell>
          <cell r="H3549">
            <v>155.68610000000001</v>
          </cell>
          <cell r="I3549">
            <v>220.81650000000002</v>
          </cell>
          <cell r="J3549">
            <v>107.02655</v>
          </cell>
          <cell r="K3549">
            <v>79.820300000000003</v>
          </cell>
        </row>
        <row r="3550">
          <cell r="A3550" t="str">
            <v>NEMVEDRAFT_v1g112080</v>
          </cell>
          <cell r="B3550" t="str">
            <v>transcription factor ap-4</v>
          </cell>
          <cell r="C3550">
            <v>2.7481200000000001E-2</v>
          </cell>
          <cell r="D3550">
            <v>11.451450000000001</v>
          </cell>
          <cell r="E3550">
            <v>6.6850700000000005</v>
          </cell>
          <cell r="F3550">
            <v>28.552299999999999</v>
          </cell>
          <cell r="G3550">
            <v>17.046999999999997</v>
          </cell>
          <cell r="H3550">
            <v>13.6938</v>
          </cell>
          <cell r="I3550">
            <v>8.7133749999999992</v>
          </cell>
          <cell r="J3550">
            <v>18.093499999999999</v>
          </cell>
          <cell r="K3550">
            <v>18.776250000000001</v>
          </cell>
        </row>
        <row r="3551">
          <cell r="A3551" t="str">
            <v>NEMVEDRAFT_v1g69329</v>
          </cell>
          <cell r="B3551" t="str">
            <v>protein</v>
          </cell>
          <cell r="C3551">
            <v>2.7481200000000001E-2</v>
          </cell>
          <cell r="D3551">
            <v>9.5568650000000002</v>
          </cell>
          <cell r="E3551">
            <v>16.806595000000002</v>
          </cell>
          <cell r="F3551">
            <v>13.800550000000001</v>
          </cell>
          <cell r="G3551">
            <v>11.171035</v>
          </cell>
          <cell r="H3551">
            <v>3.0248999999999997</v>
          </cell>
          <cell r="I3551">
            <v>20.481349999999999</v>
          </cell>
          <cell r="J3551">
            <v>10.16018</v>
          </cell>
          <cell r="K3551">
            <v>5.4567949999999996</v>
          </cell>
        </row>
        <row r="3552">
          <cell r="A3552" t="str">
            <v>NEMVEDRAFT_v1g132738</v>
          </cell>
          <cell r="B3552" t="str">
            <v>protein</v>
          </cell>
          <cell r="C3552">
            <v>2.7481200000000001E-2</v>
          </cell>
          <cell r="D3552">
            <v>6.0336400000000001</v>
          </cell>
          <cell r="E3552">
            <v>9.9336850000000005</v>
          </cell>
          <cell r="F3552">
            <v>15.505500000000001</v>
          </cell>
          <cell r="G3552">
            <v>11.041729999999999</v>
          </cell>
          <cell r="H3552">
            <v>4.9860199999999999</v>
          </cell>
          <cell r="I3552">
            <v>18.5806</v>
          </cell>
          <cell r="J3552">
            <v>22.3155</v>
          </cell>
          <cell r="K3552">
            <v>16.395350000000001</v>
          </cell>
        </row>
        <row r="3553">
          <cell r="A3553" t="str">
            <v>NEMVEDRAFT_v1g85009</v>
          </cell>
          <cell r="B3553" t="str">
            <v>lethal giant larvae homolog 1</v>
          </cell>
          <cell r="C3553">
            <v>2.75041E-2</v>
          </cell>
          <cell r="D3553">
            <v>1729.2449999999999</v>
          </cell>
          <cell r="E3553">
            <v>1071.73</v>
          </cell>
          <cell r="F3553">
            <v>647.01099999999997</v>
          </cell>
          <cell r="G3553">
            <v>856.87750000000005</v>
          </cell>
          <cell r="H3553">
            <v>1473.7750000000001</v>
          </cell>
          <cell r="I3553">
            <v>961.1545000000001</v>
          </cell>
          <cell r="J3553">
            <v>1001.1840000000001</v>
          </cell>
          <cell r="K3553">
            <v>1393.7</v>
          </cell>
        </row>
        <row r="3554">
          <cell r="A3554" t="str">
            <v>NEMVEDRAFT_v1g79661</v>
          </cell>
          <cell r="B3554" t="str">
            <v>predicted protein</v>
          </cell>
          <cell r="C3554">
            <v>2.7506200000000001E-2</v>
          </cell>
          <cell r="D3554">
            <v>986.05050000000006</v>
          </cell>
          <cell r="E3554">
            <v>626.06400000000008</v>
          </cell>
          <cell r="F3554">
            <v>831.54</v>
          </cell>
          <cell r="G3554">
            <v>320.01549999999997</v>
          </cell>
          <cell r="H3554">
            <v>598.08150000000001</v>
          </cell>
          <cell r="I3554">
            <v>698.81650000000002</v>
          </cell>
          <cell r="J3554">
            <v>180.38550000000001</v>
          </cell>
          <cell r="K3554">
            <v>236.52050000000003</v>
          </cell>
        </row>
        <row r="3555">
          <cell r="A3555" t="str">
            <v>NEMVEDRAFT_v1g216953</v>
          </cell>
          <cell r="B3555" t="str">
            <v>tetratricopeptide repeat protein 16</v>
          </cell>
          <cell r="C3555">
            <v>2.7560299999999999E-2</v>
          </cell>
          <cell r="D3555">
            <v>211.16500000000002</v>
          </cell>
          <cell r="E3555">
            <v>132.08099999999999</v>
          </cell>
          <cell r="F3555">
            <v>108.82599999999999</v>
          </cell>
          <cell r="G3555">
            <v>134.4385</v>
          </cell>
          <cell r="H3555">
            <v>194.374</v>
          </cell>
          <cell r="I3555">
            <v>152.79500000000002</v>
          </cell>
          <cell r="J3555">
            <v>109.53229999999999</v>
          </cell>
          <cell r="K3555">
            <v>79.520949999999999</v>
          </cell>
        </row>
        <row r="3556">
          <cell r="A3556" t="str">
            <v>NEMVEDRAFT_v1g99684</v>
          </cell>
          <cell r="B3556" t="str">
            <v>zinc finger protein partial</v>
          </cell>
          <cell r="C3556">
            <v>2.7658800000000001E-2</v>
          </cell>
          <cell r="D3556">
            <v>11.825849999999999</v>
          </cell>
          <cell r="E3556">
            <v>1.98047</v>
          </cell>
          <cell r="F3556">
            <v>8.4766549999999992</v>
          </cell>
          <cell r="G3556">
            <v>7.4258000000000006</v>
          </cell>
          <cell r="H3556">
            <v>12.007145000000001</v>
          </cell>
          <cell r="I3556">
            <v>3.106935</v>
          </cell>
          <cell r="J3556">
            <v>10.529985</v>
          </cell>
          <cell r="K3556">
            <v>6.1019100000000002</v>
          </cell>
        </row>
        <row r="3557">
          <cell r="A3557" t="str">
            <v>NEMVEDRAFT_v1g237728</v>
          </cell>
          <cell r="B3557" t="str">
            <v>leucine-rich repeat-containing protein 23-like</v>
          </cell>
          <cell r="C3557">
            <v>2.7726500000000001E-2</v>
          </cell>
          <cell r="D3557">
            <v>155.40949999999998</v>
          </cell>
          <cell r="E3557">
            <v>168.857</v>
          </cell>
          <cell r="F3557">
            <v>383.04250000000002</v>
          </cell>
          <cell r="G3557">
            <v>278.62549999999999</v>
          </cell>
          <cell r="H3557">
            <v>283.81400000000002</v>
          </cell>
          <cell r="I3557">
            <v>463.89799999999997</v>
          </cell>
          <cell r="J3557">
            <v>455.98699999999997</v>
          </cell>
          <cell r="K3557">
            <v>207.483</v>
          </cell>
        </row>
        <row r="3558">
          <cell r="A3558" t="str">
            <v>NEMVEDRAFT_v1g214059</v>
          </cell>
          <cell r="B3558" t="str">
            <v>ankyrin repeat domain-containing protein 26-like</v>
          </cell>
          <cell r="C3558">
            <v>2.7743400000000001E-2</v>
          </cell>
          <cell r="D3558">
            <v>13.366479999999999</v>
          </cell>
          <cell r="E3558">
            <v>13.863315</v>
          </cell>
          <cell r="F3558">
            <v>29.700949999999999</v>
          </cell>
          <cell r="G3558">
            <v>20.856850000000001</v>
          </cell>
          <cell r="H3558">
            <v>4.3446400000000001</v>
          </cell>
          <cell r="I3558">
            <v>10.570539999999999</v>
          </cell>
          <cell r="J3558">
            <v>13.50173</v>
          </cell>
          <cell r="K3558">
            <v>22.3476</v>
          </cell>
        </row>
        <row r="3559">
          <cell r="A3559" t="str">
            <v>NEMVEDRAFT_v1g237042</v>
          </cell>
          <cell r="B3559" t="str">
            <v>mitochondrial fission regulator 1</v>
          </cell>
          <cell r="C3559">
            <v>2.7788400000000001E-2</v>
          </cell>
          <cell r="D3559">
            <v>35.322050000000004</v>
          </cell>
          <cell r="E3559">
            <v>11.233135000000001</v>
          </cell>
          <cell r="F3559">
            <v>34.384550000000004</v>
          </cell>
          <cell r="G3559">
            <v>81.619100000000003</v>
          </cell>
          <cell r="H3559">
            <v>88.012100000000004</v>
          </cell>
          <cell r="I3559">
            <v>56.64555</v>
          </cell>
          <cell r="J3559">
            <v>37.780900000000003</v>
          </cell>
          <cell r="K3559">
            <v>43.729199999999999</v>
          </cell>
        </row>
        <row r="3560">
          <cell r="A3560" t="str">
            <v>NEMVEDRAFT_v1g246830</v>
          </cell>
          <cell r="B3560" t="str">
            <v>predicted protein</v>
          </cell>
          <cell r="C3560">
            <v>2.7875500000000001E-2</v>
          </cell>
          <cell r="D3560">
            <v>883.82500000000005</v>
          </cell>
          <cell r="E3560">
            <v>1441.0900000000001</v>
          </cell>
          <cell r="F3560">
            <v>1518.94</v>
          </cell>
          <cell r="G3560">
            <v>1404.885</v>
          </cell>
          <cell r="H3560">
            <v>821.43899999999996</v>
          </cell>
          <cell r="I3560">
            <v>1795.5450000000001</v>
          </cell>
          <cell r="J3560">
            <v>1723.14</v>
          </cell>
          <cell r="K3560">
            <v>1364.2350000000001</v>
          </cell>
        </row>
        <row r="3561">
          <cell r="A3561" t="str">
            <v>NEMVEDRAFT_v1g94443</v>
          </cell>
          <cell r="B3561" t="str">
            <v>85 88 kda calcium-independent phospholipase a2 isoform 1</v>
          </cell>
          <cell r="C3561">
            <v>2.7881099999999999E-2</v>
          </cell>
          <cell r="D3561">
            <v>34.243799999999993</v>
          </cell>
          <cell r="E3561">
            <v>15.749855</v>
          </cell>
          <cell r="F3561">
            <v>25.232399999999998</v>
          </cell>
          <cell r="G3561">
            <v>29.122250000000001</v>
          </cell>
          <cell r="H3561">
            <v>39.468699999999998</v>
          </cell>
          <cell r="I3561">
            <v>11.160540000000001</v>
          </cell>
          <cell r="J3561">
            <v>22.435250000000003</v>
          </cell>
          <cell r="K3561">
            <v>25.1525</v>
          </cell>
        </row>
        <row r="3562">
          <cell r="A3562" t="str">
            <v>NEMVEDRAFT_v1g164749</v>
          </cell>
          <cell r="B3562" t="str">
            <v>gtp-binding protein cg1354-like</v>
          </cell>
          <cell r="C3562">
            <v>2.7881099999999999E-2</v>
          </cell>
          <cell r="D3562">
            <v>1028.7125000000001</v>
          </cell>
          <cell r="E3562">
            <v>1722.98</v>
          </cell>
          <cell r="F3562">
            <v>2223.66</v>
          </cell>
          <cell r="G3562">
            <v>2021.62</v>
          </cell>
          <cell r="H3562">
            <v>994.50450000000001</v>
          </cell>
          <cell r="I3562">
            <v>1818.135</v>
          </cell>
          <cell r="J3562">
            <v>1756.97</v>
          </cell>
          <cell r="K3562">
            <v>1526.835</v>
          </cell>
        </row>
        <row r="3563">
          <cell r="A3563" t="str">
            <v>NEMVEDRAFT_v1g24241</v>
          </cell>
          <cell r="B3563" t="str">
            <v>protein</v>
          </cell>
          <cell r="C3563">
            <v>2.7881099999999999E-2</v>
          </cell>
          <cell r="D3563">
            <v>28.122199999999999</v>
          </cell>
          <cell r="E3563">
            <v>24.509300000000003</v>
          </cell>
          <cell r="F3563">
            <v>47.162549999999996</v>
          </cell>
          <cell r="G3563">
            <v>57.275599999999997</v>
          </cell>
          <cell r="H3563">
            <v>28.725850000000001</v>
          </cell>
          <cell r="I3563">
            <v>14.866199999999999</v>
          </cell>
          <cell r="J3563">
            <v>17.478850000000001</v>
          </cell>
          <cell r="K3563">
            <v>42.242900000000006</v>
          </cell>
        </row>
        <row r="3564">
          <cell r="A3564" t="str">
            <v>NEMVEDRAFT_v1g203627</v>
          </cell>
          <cell r="B3564" t="str">
            <v>protein</v>
          </cell>
          <cell r="C3564">
            <v>2.78891E-2</v>
          </cell>
          <cell r="D3564">
            <v>10.328200000000001</v>
          </cell>
          <cell r="E3564">
            <v>4.0235599999999998</v>
          </cell>
          <cell r="F3564">
            <v>2.4586250000000001</v>
          </cell>
          <cell r="G3564">
            <v>5.3596849999999998</v>
          </cell>
          <cell r="H3564">
            <v>13.363849999999999</v>
          </cell>
          <cell r="I3564">
            <v>2.4907750000000002</v>
          </cell>
          <cell r="J3564">
            <v>5.4486100000000004</v>
          </cell>
          <cell r="K3564">
            <v>10.393195</v>
          </cell>
        </row>
        <row r="3565">
          <cell r="A3565" t="str">
            <v>NEMVEDRAFT_v1g209299</v>
          </cell>
          <cell r="B3565" t="str">
            <v>dna repair and recombination protein rad54b</v>
          </cell>
          <cell r="C3565">
            <v>2.78921E-2</v>
          </cell>
          <cell r="D3565">
            <v>12.795630000000001</v>
          </cell>
          <cell r="E3565">
            <v>6.7476899999999995</v>
          </cell>
          <cell r="F3565">
            <v>16.115470000000002</v>
          </cell>
          <cell r="G3565">
            <v>37.128950000000003</v>
          </cell>
          <cell r="H3565">
            <v>26.653749999999999</v>
          </cell>
          <cell r="I3565">
            <v>20.533650000000002</v>
          </cell>
          <cell r="J3565">
            <v>17.963249999999999</v>
          </cell>
          <cell r="K3565">
            <v>32.170549999999999</v>
          </cell>
        </row>
        <row r="3566">
          <cell r="A3566" t="str">
            <v>NEMVEDRAFT_v1g164599</v>
          </cell>
          <cell r="B3566" t="str">
            <v>serum response factor</v>
          </cell>
          <cell r="C3566">
            <v>2.7907600000000001E-2</v>
          </cell>
          <cell r="D3566">
            <v>111.84645</v>
          </cell>
          <cell r="E3566">
            <v>66.044399999999996</v>
          </cell>
          <cell r="F3566">
            <v>56.477049999999998</v>
          </cell>
          <cell r="G3566">
            <v>50.882449999999999</v>
          </cell>
          <cell r="H3566">
            <v>91.971299999999999</v>
          </cell>
          <cell r="I3566">
            <v>55.282499999999999</v>
          </cell>
          <cell r="J3566">
            <v>45.980000000000004</v>
          </cell>
          <cell r="K3566">
            <v>56.923949999999998</v>
          </cell>
        </row>
        <row r="3567">
          <cell r="A3567" t="str">
            <v>NEMVEDRAFT_v1g88221</v>
          </cell>
          <cell r="B3567" t="str">
            <v>slit-robo rho gtpase-activating protein 1 isoform 2</v>
          </cell>
          <cell r="C3567">
            <v>2.7923699999999999E-2</v>
          </cell>
          <cell r="D3567">
            <v>213.28450000000001</v>
          </cell>
          <cell r="E3567">
            <v>320.03800000000001</v>
          </cell>
          <cell r="F3567">
            <v>439.67949999999996</v>
          </cell>
          <cell r="G3567">
            <v>227.815</v>
          </cell>
          <cell r="H3567">
            <v>246.08749999999998</v>
          </cell>
          <cell r="I3567">
            <v>180.339</v>
          </cell>
          <cell r="J3567">
            <v>433.68049999999999</v>
          </cell>
          <cell r="K3567">
            <v>333.29599999999999</v>
          </cell>
        </row>
        <row r="3568">
          <cell r="A3568" t="str">
            <v>NEMVEDRAFT_v1g61467</v>
          </cell>
          <cell r="B3568" t="str">
            <v>--</v>
          </cell>
          <cell r="C3568">
            <v>2.7925599999999998E-2</v>
          </cell>
          <cell r="D3568">
            <v>64.567499999999995</v>
          </cell>
          <cell r="E3568">
            <v>30.482050000000001</v>
          </cell>
          <cell r="F3568">
            <v>25.944099999999999</v>
          </cell>
          <cell r="G3568">
            <v>28.734300000000001</v>
          </cell>
          <cell r="H3568">
            <v>51.182850000000002</v>
          </cell>
          <cell r="I3568">
            <v>31.659350000000003</v>
          </cell>
          <cell r="J3568">
            <v>29.868500000000001</v>
          </cell>
          <cell r="K3568">
            <v>29.639950000000002</v>
          </cell>
        </row>
        <row r="3569">
          <cell r="A3569" t="str">
            <v>NEMVEDRAFT_v1g214766</v>
          </cell>
          <cell r="B3569" t="str">
            <v>predicted protein</v>
          </cell>
          <cell r="C3569">
            <v>2.7999799999999998E-2</v>
          </cell>
          <cell r="D3569">
            <v>50.384650000000001</v>
          </cell>
          <cell r="E3569">
            <v>59.234099999999998</v>
          </cell>
          <cell r="F3569">
            <v>37.932249999999996</v>
          </cell>
          <cell r="G3569">
            <v>34.868899999999996</v>
          </cell>
          <cell r="H3569">
            <v>29.129750000000001</v>
          </cell>
          <cell r="I3569">
            <v>80.007249999999999</v>
          </cell>
          <cell r="J3569">
            <v>29.99615</v>
          </cell>
          <cell r="K3569">
            <v>36.141000000000005</v>
          </cell>
        </row>
        <row r="3570">
          <cell r="A3570" t="str">
            <v>NEMVEDRAFT_v1g85254</v>
          </cell>
          <cell r="B3570" t="str">
            <v>dystrobrevin beta isoform 2</v>
          </cell>
          <cell r="C3570">
            <v>2.8007500000000001E-2</v>
          </cell>
          <cell r="D3570">
            <v>375.82050000000004</v>
          </cell>
          <cell r="E3570">
            <v>233.21800000000002</v>
          </cell>
          <cell r="F3570">
            <v>171.0925</v>
          </cell>
          <cell r="G3570">
            <v>215.8655</v>
          </cell>
          <cell r="H3570">
            <v>337.20150000000001</v>
          </cell>
          <cell r="I3570">
            <v>170.297</v>
          </cell>
          <cell r="J3570">
            <v>200.68549999999999</v>
          </cell>
          <cell r="K3570">
            <v>291.99350000000004</v>
          </cell>
        </row>
        <row r="3571">
          <cell r="A3571" t="str">
            <v>NEMVEDRAFT_v1g99988</v>
          </cell>
          <cell r="B3571" t="str">
            <v>proton-coupled folate transporter-like</v>
          </cell>
          <cell r="C3571">
            <v>2.80177E-2</v>
          </cell>
          <cell r="D3571">
            <v>77.825500000000005</v>
          </cell>
          <cell r="E3571">
            <v>26.521100000000001</v>
          </cell>
          <cell r="F3571">
            <v>33.373750000000001</v>
          </cell>
          <cell r="G3571">
            <v>47.977649999999997</v>
          </cell>
          <cell r="H3571">
            <v>60.8065</v>
          </cell>
          <cell r="I3571">
            <v>35.946300000000001</v>
          </cell>
          <cell r="J3571">
            <v>46.355050000000006</v>
          </cell>
          <cell r="K3571">
            <v>55.437600000000003</v>
          </cell>
        </row>
        <row r="3572">
          <cell r="A3572" t="str">
            <v>NEMVEDRAFT_v1g214896</v>
          </cell>
          <cell r="B3572" t="str">
            <v>predicted protein</v>
          </cell>
          <cell r="C3572">
            <v>2.8018000000000001E-2</v>
          </cell>
          <cell r="D3572">
            <v>0.96239549999999996</v>
          </cell>
          <cell r="E3572">
            <v>3.34253</v>
          </cell>
          <cell r="F3572">
            <v>6.2213449999999995</v>
          </cell>
          <cell r="G3572">
            <v>7.3611499999999994</v>
          </cell>
          <cell r="H3572">
            <v>1</v>
          </cell>
          <cell r="I3572">
            <v>2.4733450000000001</v>
          </cell>
          <cell r="J3572">
            <v>1.4871699999999999</v>
          </cell>
          <cell r="K3572">
            <v>1.69045</v>
          </cell>
        </row>
        <row r="3573">
          <cell r="A3573" t="str">
            <v>NEMVEDRAFT_v1g77579</v>
          </cell>
          <cell r="B3573" t="str">
            <v>--</v>
          </cell>
          <cell r="C3573">
            <v>2.80387E-2</v>
          </cell>
          <cell r="D3573">
            <v>8.7425350000000002</v>
          </cell>
          <cell r="E3573">
            <v>12.751725</v>
          </cell>
          <cell r="F3573">
            <v>9.6849099999999986</v>
          </cell>
          <cell r="G3573">
            <v>5.3596849999999998</v>
          </cell>
          <cell r="H3573">
            <v>1.3382350000000001</v>
          </cell>
          <cell r="I3573">
            <v>13.03515</v>
          </cell>
          <cell r="J3573">
            <v>3.2191550000000002</v>
          </cell>
          <cell r="K3573">
            <v>1.8106200000000001</v>
          </cell>
        </row>
        <row r="3574">
          <cell r="A3574" t="str">
            <v>NEMVEDRAFT_v1g222098</v>
          </cell>
          <cell r="B3574" t="str">
            <v>protein</v>
          </cell>
          <cell r="C3574">
            <v>2.8040200000000001E-2</v>
          </cell>
          <cell r="D3574">
            <v>9.2929099999999991</v>
          </cell>
          <cell r="E3574">
            <v>21.3233</v>
          </cell>
          <cell r="F3574">
            <v>5.7188650000000001</v>
          </cell>
          <cell r="G3574">
            <v>6.6508950000000002</v>
          </cell>
          <cell r="H3574">
            <v>5.0415000000000001</v>
          </cell>
          <cell r="I3574">
            <v>11.785399999999999</v>
          </cell>
          <cell r="J3574">
            <v>4.3391199999999994</v>
          </cell>
          <cell r="K3574">
            <v>6.1019100000000002</v>
          </cell>
        </row>
        <row r="3575">
          <cell r="A3575" t="str">
            <v>NEMVEDRAFT_v1g100325</v>
          </cell>
          <cell r="B3575" t="str">
            <v>small rna degrading nuclease 5-like</v>
          </cell>
          <cell r="C3575">
            <v>2.8053600000000001E-2</v>
          </cell>
          <cell r="D3575">
            <v>84.231549999999999</v>
          </cell>
          <cell r="E3575">
            <v>38.49785</v>
          </cell>
          <cell r="F3575">
            <v>54.68215</v>
          </cell>
          <cell r="G3575">
            <v>54.950850000000003</v>
          </cell>
          <cell r="H3575">
            <v>81.246949999999998</v>
          </cell>
          <cell r="I3575">
            <v>32.284199999999998</v>
          </cell>
          <cell r="J3575">
            <v>60.354299999999995</v>
          </cell>
          <cell r="K3575">
            <v>64.241250000000008</v>
          </cell>
        </row>
        <row r="3576">
          <cell r="A3576" t="str">
            <v>NEMVEDRAFT_v1g178696</v>
          </cell>
          <cell r="B3576" t="str">
            <v>protein</v>
          </cell>
          <cell r="C3576">
            <v>2.81227E-2</v>
          </cell>
          <cell r="D3576">
            <v>2246.3249999999998</v>
          </cell>
          <cell r="E3576">
            <v>1773.105</v>
          </cell>
          <cell r="F3576">
            <v>1152.2574999999999</v>
          </cell>
          <cell r="G3576">
            <v>1341.085</v>
          </cell>
          <cell r="H3576">
            <v>2018.365</v>
          </cell>
          <cell r="I3576">
            <v>1752.4299999999998</v>
          </cell>
          <cell r="J3576">
            <v>1159.4949999999999</v>
          </cell>
          <cell r="K3576">
            <v>1174.2950000000001</v>
          </cell>
        </row>
        <row r="3577">
          <cell r="A3577" t="str">
            <v>NEMVEDRAFT_v1g127253</v>
          </cell>
          <cell r="B3577" t="str">
            <v>zinc finger protein 2-like</v>
          </cell>
          <cell r="C3577">
            <v>2.84704E-2</v>
          </cell>
          <cell r="D3577">
            <v>0.96239549999999996</v>
          </cell>
          <cell r="E3577">
            <v>5.3543200000000004</v>
          </cell>
          <cell r="F3577">
            <v>11.084810000000001</v>
          </cell>
          <cell r="G3577">
            <v>7.2318600000000002</v>
          </cell>
          <cell r="H3577">
            <v>2.6579799999999998</v>
          </cell>
          <cell r="I3577">
            <v>6.8474599999999999</v>
          </cell>
          <cell r="J3577">
            <v>7.3134700000000006</v>
          </cell>
          <cell r="K3577">
            <v>3.0010650000000001</v>
          </cell>
        </row>
        <row r="3578">
          <cell r="A3578" t="str">
            <v>NEMVEDRAFT_v1g167381</v>
          </cell>
          <cell r="B3578" t="str">
            <v>nucleolar protein 6 isoform 1</v>
          </cell>
          <cell r="C3578">
            <v>2.84704E-2</v>
          </cell>
          <cell r="D3578">
            <v>320.27999999999997</v>
          </cell>
          <cell r="E3578">
            <v>343.30250000000001</v>
          </cell>
          <cell r="F3578">
            <v>796.46900000000005</v>
          </cell>
          <cell r="G3578">
            <v>560.02800000000002</v>
          </cell>
          <cell r="H3578">
            <v>359.19650000000001</v>
          </cell>
          <cell r="I3578">
            <v>432.36400000000003</v>
          </cell>
          <cell r="J3578">
            <v>533.40599999999995</v>
          </cell>
          <cell r="K3578">
            <v>431.90350000000001</v>
          </cell>
        </row>
        <row r="3579">
          <cell r="A3579" t="str">
            <v>NEMVEDRAFT_v1g196328</v>
          </cell>
          <cell r="B3579" t="str">
            <v>apelin receptor-like</v>
          </cell>
          <cell r="C3579">
            <v>2.85744E-2</v>
          </cell>
          <cell r="D3579">
            <v>11.011524999999999</v>
          </cell>
          <cell r="E3579">
            <v>1.86206</v>
          </cell>
          <cell r="F3579">
            <v>8.2733000000000008</v>
          </cell>
          <cell r="G3579">
            <v>9.6858799999999992</v>
          </cell>
          <cell r="H3579">
            <v>10.687395</v>
          </cell>
          <cell r="I3579">
            <v>2.4733450000000001</v>
          </cell>
          <cell r="J3579">
            <v>4.3365</v>
          </cell>
          <cell r="K3579">
            <v>4.2414000000000005</v>
          </cell>
        </row>
        <row r="3580">
          <cell r="A3580" t="str">
            <v>NEMVEDRAFT_v1g115630</v>
          </cell>
          <cell r="B3580" t="str">
            <v>serine threonine-protein kinase sgk1 isoform 1</v>
          </cell>
          <cell r="C3580">
            <v>2.87011E-2</v>
          </cell>
          <cell r="D3580">
            <v>2565.0050000000001</v>
          </cell>
          <cell r="E3580">
            <v>1315.5250000000001</v>
          </cell>
          <cell r="F3580">
            <v>1369.87</v>
          </cell>
          <cell r="G3580">
            <v>1587.355</v>
          </cell>
          <cell r="H3580">
            <v>1843.645</v>
          </cell>
          <cell r="I3580">
            <v>1100.345</v>
          </cell>
          <cell r="J3580">
            <v>1115.1034999999999</v>
          </cell>
          <cell r="K3580">
            <v>1149.1585</v>
          </cell>
        </row>
        <row r="3581">
          <cell r="A3581" t="str">
            <v>NEMVEDRAFT_v1g197579</v>
          </cell>
          <cell r="B3581" t="str">
            <v>sh3 domain-binding protein 2</v>
          </cell>
          <cell r="C3581">
            <v>2.8841499999999999E-2</v>
          </cell>
          <cell r="D3581">
            <v>144.83600000000001</v>
          </cell>
          <cell r="E3581">
            <v>99.313250000000011</v>
          </cell>
          <cell r="F3581">
            <v>67.782800000000009</v>
          </cell>
          <cell r="G3581">
            <v>78.455749999999995</v>
          </cell>
          <cell r="H3581">
            <v>178.34949999999998</v>
          </cell>
          <cell r="I3581">
            <v>68.204350000000005</v>
          </cell>
          <cell r="J3581">
            <v>109.4415</v>
          </cell>
          <cell r="K3581">
            <v>115.8617</v>
          </cell>
        </row>
        <row r="3582">
          <cell r="A3582" t="str">
            <v>NEMVEDRAFT_v1g246653</v>
          </cell>
          <cell r="B3582" t="str">
            <v>gamma-glutamyl hydrolase-like</v>
          </cell>
          <cell r="C3582">
            <v>2.8880800000000002E-2</v>
          </cell>
          <cell r="D3582">
            <v>371.565</v>
          </cell>
          <cell r="E3582">
            <v>325.13400000000001</v>
          </cell>
          <cell r="F3582">
            <v>224.31050000000002</v>
          </cell>
          <cell r="G3582">
            <v>222.44800000000001</v>
          </cell>
          <cell r="H3582">
            <v>324.40199999999999</v>
          </cell>
          <cell r="I3582">
            <v>355.04849999999999</v>
          </cell>
          <cell r="J3582">
            <v>215.697</v>
          </cell>
          <cell r="K3582">
            <v>166.50200000000001</v>
          </cell>
        </row>
        <row r="3583">
          <cell r="A3583" t="str">
            <v>NEMVEDRAFT_v1g119155</v>
          </cell>
          <cell r="B3583" t="str">
            <v>ubiquitin-40s ribosomal protein s27a-like</v>
          </cell>
          <cell r="C3583">
            <v>2.88969E-2</v>
          </cell>
          <cell r="D3583">
            <v>353.22500000000002</v>
          </cell>
          <cell r="E3583">
            <v>604.428</v>
          </cell>
          <cell r="F3583">
            <v>101.357215</v>
          </cell>
          <cell r="G3583">
            <v>786.12950000000001</v>
          </cell>
          <cell r="H3583">
            <v>307.23849999999999</v>
          </cell>
          <cell r="I3583">
            <v>1044.7204999999999</v>
          </cell>
          <cell r="J3583">
            <v>28.79833</v>
          </cell>
          <cell r="K3583">
            <v>352.80349999999999</v>
          </cell>
        </row>
        <row r="3584">
          <cell r="A3584" t="str">
            <v>NEMVEDRAFT_v1g206032</v>
          </cell>
          <cell r="B3584" t="str">
            <v>Mab21-like protein</v>
          </cell>
          <cell r="C3584">
            <v>2.8997599999999998E-2</v>
          </cell>
          <cell r="D3584">
            <v>2.5104350000000002</v>
          </cell>
          <cell r="E3584">
            <v>13.92595</v>
          </cell>
          <cell r="F3584">
            <v>6.4725850000000005</v>
          </cell>
          <cell r="G3584">
            <v>2.260065</v>
          </cell>
          <cell r="H3584">
            <v>3.977725</v>
          </cell>
          <cell r="I3584">
            <v>9.3207900000000006</v>
          </cell>
          <cell r="J3584">
            <v>9.4152850000000008</v>
          </cell>
          <cell r="K3584">
            <v>4.2414000000000005</v>
          </cell>
        </row>
        <row r="3585">
          <cell r="A3585" t="str">
            <v>NEMVEDRAFT_v1g78012</v>
          </cell>
          <cell r="B3585" t="str">
            <v>--</v>
          </cell>
          <cell r="C3585">
            <v>2.89997E-2</v>
          </cell>
          <cell r="D3585">
            <v>377.803</v>
          </cell>
          <cell r="E3585">
            <v>614.09449999999993</v>
          </cell>
          <cell r="F3585">
            <v>415.53300000000002</v>
          </cell>
          <cell r="G3585">
            <v>364.5025</v>
          </cell>
          <cell r="H3585">
            <v>98.29849999999999</v>
          </cell>
          <cell r="I3585">
            <v>568.17949999999996</v>
          </cell>
          <cell r="J3585">
            <v>200.1585</v>
          </cell>
          <cell r="K3585">
            <v>102.83110000000001</v>
          </cell>
        </row>
        <row r="3586">
          <cell r="A3586" t="str">
            <v>NEMVEDRAFT_v1g212582</v>
          </cell>
          <cell r="B3586" t="str">
            <v>neuronal acetylcholine receptor subunit alpha-7-like</v>
          </cell>
          <cell r="C3586">
            <v>2.90212E-2</v>
          </cell>
          <cell r="D3586">
            <v>10.790600000000001</v>
          </cell>
          <cell r="E3586">
            <v>7.2408400000000004</v>
          </cell>
          <cell r="F3586">
            <v>20.165599999999998</v>
          </cell>
          <cell r="G3586">
            <v>3.0349699999999999</v>
          </cell>
          <cell r="H3586">
            <v>16.718699999999998</v>
          </cell>
          <cell r="I3586">
            <v>26.77365</v>
          </cell>
          <cell r="J3586">
            <v>22.065449999999998</v>
          </cell>
          <cell r="K3586">
            <v>7.9125300000000003</v>
          </cell>
        </row>
        <row r="3587">
          <cell r="A3587" t="str">
            <v>NEMVEDRAFT_v1g165603</v>
          </cell>
          <cell r="B3587" t="str">
            <v>Forkhead domain protein D1</v>
          </cell>
          <cell r="C3587">
            <v>2.9035700000000001E-2</v>
          </cell>
          <cell r="D3587">
            <v>0.96239549999999996</v>
          </cell>
          <cell r="E3587">
            <v>1</v>
          </cell>
          <cell r="F3587">
            <v>1</v>
          </cell>
          <cell r="G3587">
            <v>11.171035</v>
          </cell>
          <cell r="H3587">
            <v>1.0083009999999999</v>
          </cell>
          <cell r="I3587">
            <v>1.116155</v>
          </cell>
          <cell r="J3587">
            <v>1.4897049999999998</v>
          </cell>
          <cell r="K3587">
            <v>1</v>
          </cell>
        </row>
        <row r="3588">
          <cell r="A3588" t="str">
            <v>NEMVEDRAFT_v1g238963</v>
          </cell>
          <cell r="B3588" t="str">
            <v>thiopurine s-methyltransferase</v>
          </cell>
          <cell r="C3588">
            <v>2.9046300000000001E-2</v>
          </cell>
          <cell r="D3588">
            <v>33.803899999999999</v>
          </cell>
          <cell r="E3588">
            <v>24.759799999999998</v>
          </cell>
          <cell r="F3588">
            <v>67.903050000000007</v>
          </cell>
          <cell r="G3588">
            <v>69.542999999999992</v>
          </cell>
          <cell r="H3588">
            <v>34.078749999999999</v>
          </cell>
          <cell r="I3588">
            <v>42.168899999999994</v>
          </cell>
          <cell r="J3588">
            <v>57.645700000000005</v>
          </cell>
          <cell r="K3588">
            <v>68.336449999999999</v>
          </cell>
        </row>
        <row r="3589">
          <cell r="A3589" t="str">
            <v>NEMVEDRAFT_v1g79879</v>
          </cell>
          <cell r="B3589" t="str">
            <v>novel protein containing rieske</v>
          </cell>
          <cell r="C3589">
            <v>2.9072899999999999E-2</v>
          </cell>
          <cell r="D3589">
            <v>59.413650000000004</v>
          </cell>
          <cell r="E3589">
            <v>103.705</v>
          </cell>
          <cell r="F3589">
            <v>97.286249999999995</v>
          </cell>
          <cell r="G3589">
            <v>72.127200000000002</v>
          </cell>
          <cell r="H3589">
            <v>52.228149999999999</v>
          </cell>
          <cell r="I3589">
            <v>128.09630000000001</v>
          </cell>
          <cell r="J3589">
            <v>87.73545</v>
          </cell>
          <cell r="K3589">
            <v>64.886350000000007</v>
          </cell>
        </row>
        <row r="3590">
          <cell r="A3590" t="str">
            <v>NEMVEDRAFT_v1g40207</v>
          </cell>
          <cell r="B3590" t="str">
            <v>--</v>
          </cell>
          <cell r="C3590">
            <v>2.9072899999999999E-2</v>
          </cell>
          <cell r="D3590">
            <v>87.406700000000001</v>
          </cell>
          <cell r="E3590">
            <v>50.756399999999999</v>
          </cell>
          <cell r="F3590">
            <v>57.7684</v>
          </cell>
          <cell r="G3590">
            <v>78.261750000000006</v>
          </cell>
          <cell r="H3590">
            <v>99.652199999999993</v>
          </cell>
          <cell r="I3590">
            <v>35.382450000000006</v>
          </cell>
          <cell r="J3590">
            <v>83.57374999999999</v>
          </cell>
          <cell r="K3590">
            <v>122.8081</v>
          </cell>
        </row>
        <row r="3591">
          <cell r="A3591" t="str">
            <v>NEMVEDRAFT_v1g154433</v>
          </cell>
          <cell r="B3591" t="str">
            <v>f-box lrr-repeat protein 13</v>
          </cell>
          <cell r="C3591">
            <v>2.9093899999999999E-2</v>
          </cell>
          <cell r="D3591">
            <v>5.857685</v>
          </cell>
          <cell r="E3591">
            <v>7.3661000000000003</v>
          </cell>
          <cell r="F3591">
            <v>5.4197249999999997</v>
          </cell>
          <cell r="G3591">
            <v>2.9703200000000001</v>
          </cell>
          <cell r="H3591">
            <v>13.74925</v>
          </cell>
          <cell r="I3591">
            <v>21.774650000000001</v>
          </cell>
          <cell r="J3591">
            <v>6.8186200000000001</v>
          </cell>
          <cell r="K3591">
            <v>2.8808950000000002</v>
          </cell>
        </row>
        <row r="3592">
          <cell r="A3592" t="str">
            <v>NEMVEDRAFT_v1g244101</v>
          </cell>
          <cell r="B3592" t="str">
            <v>inositol phosphorylceramide synthase catalytic subunit aur1-like</v>
          </cell>
          <cell r="C3592">
            <v>2.9149499999999998E-2</v>
          </cell>
          <cell r="D3592">
            <v>6706.915</v>
          </cell>
          <cell r="E3592">
            <v>5512.98</v>
          </cell>
          <cell r="F3592">
            <v>3510.04</v>
          </cell>
          <cell r="G3592">
            <v>4360.7699999999995</v>
          </cell>
          <cell r="H3592">
            <v>5149.5550000000003</v>
          </cell>
          <cell r="I3592">
            <v>6643.1399999999994</v>
          </cell>
          <cell r="J3592">
            <v>3369.2249999999999</v>
          </cell>
          <cell r="K3592">
            <v>3546.66</v>
          </cell>
        </row>
        <row r="3593">
          <cell r="A3593" t="str">
            <v>NEMVEDRAFT_v1g236044</v>
          </cell>
          <cell r="B3593" t="str">
            <v>protein</v>
          </cell>
          <cell r="C3593">
            <v>2.9156999999999999E-2</v>
          </cell>
          <cell r="D3593">
            <v>9763.7999999999993</v>
          </cell>
          <cell r="E3593">
            <v>3544.7849999999999</v>
          </cell>
          <cell r="F3593">
            <v>4052.8500000000004</v>
          </cell>
          <cell r="G3593">
            <v>3421.5450000000001</v>
          </cell>
          <cell r="H3593">
            <v>5263.7350000000006</v>
          </cell>
          <cell r="I3593">
            <v>2774.4549999999999</v>
          </cell>
          <cell r="J3593">
            <v>828.92550000000006</v>
          </cell>
          <cell r="K3593">
            <v>2580.9650000000001</v>
          </cell>
        </row>
        <row r="3594">
          <cell r="A3594" t="str">
            <v>NEMVEDRAFT_v1g172482</v>
          </cell>
          <cell r="B3594" t="str">
            <v>ubiquitin carboxyl-terminal hydrolase 7-like</v>
          </cell>
          <cell r="C3594">
            <v>2.9178300000000001E-2</v>
          </cell>
          <cell r="D3594">
            <v>606.78250000000003</v>
          </cell>
          <cell r="E3594">
            <v>1232.82</v>
          </cell>
          <cell r="F3594">
            <v>1281.8049999999998</v>
          </cell>
          <cell r="G3594">
            <v>916.5335</v>
          </cell>
          <cell r="H3594">
            <v>718.71900000000005</v>
          </cell>
          <cell r="I3594">
            <v>1359.3899999999999</v>
          </cell>
          <cell r="J3594">
            <v>996.46100000000001</v>
          </cell>
          <cell r="K3594">
            <v>892.78649999999993</v>
          </cell>
        </row>
        <row r="3595">
          <cell r="A3595" t="str">
            <v>NEMVEDRAFT_v1g80458</v>
          </cell>
          <cell r="B3595" t="str">
            <v>membrane-associated progesterone receptor component 2</v>
          </cell>
          <cell r="C3595">
            <v>2.92053E-2</v>
          </cell>
          <cell r="D3595">
            <v>174.23099999999999</v>
          </cell>
          <cell r="E3595">
            <v>93.121300000000005</v>
          </cell>
          <cell r="F3595">
            <v>103.09515</v>
          </cell>
          <cell r="G3595">
            <v>126.30349999999999</v>
          </cell>
          <cell r="H3595">
            <v>129.9725</v>
          </cell>
          <cell r="I3595">
            <v>52.1843</v>
          </cell>
          <cell r="J3595">
            <v>151.34550000000002</v>
          </cell>
          <cell r="K3595">
            <v>143.1885</v>
          </cell>
        </row>
        <row r="3596">
          <cell r="A3596" t="str">
            <v>NEMVEDRAFT_v1g118526</v>
          </cell>
          <cell r="B3596" t="str">
            <v>netrin-1 precursor</v>
          </cell>
          <cell r="C3596">
            <v>2.9248099999999999E-2</v>
          </cell>
          <cell r="D3596">
            <v>207.38200000000001</v>
          </cell>
          <cell r="E3596">
            <v>521.54500000000007</v>
          </cell>
          <cell r="F3596">
            <v>481.23699999999997</v>
          </cell>
          <cell r="G3596">
            <v>304.524</v>
          </cell>
          <cell r="H3596">
            <v>250.79899999999998</v>
          </cell>
          <cell r="I3596">
            <v>182.04199999999997</v>
          </cell>
          <cell r="J3596">
            <v>413.8365</v>
          </cell>
          <cell r="K3596">
            <v>543.28399999999999</v>
          </cell>
        </row>
        <row r="3597">
          <cell r="A3597" t="str">
            <v>NEMVEDRAFT_v1g248813</v>
          </cell>
          <cell r="B3597" t="str">
            <v>trafficking protein particle complex subunit 9-like</v>
          </cell>
          <cell r="C3597">
            <v>2.9261700000000002E-2</v>
          </cell>
          <cell r="D3597">
            <v>56.109349999999999</v>
          </cell>
          <cell r="E3597">
            <v>96.933300000000003</v>
          </cell>
          <cell r="F3597">
            <v>98.770399999999995</v>
          </cell>
          <cell r="G3597">
            <v>96.534350000000003</v>
          </cell>
          <cell r="H3597">
            <v>49.277249999999995</v>
          </cell>
          <cell r="I3597">
            <v>132.92099999999999</v>
          </cell>
          <cell r="J3597">
            <v>86.152050000000003</v>
          </cell>
          <cell r="K3597">
            <v>84.753249999999994</v>
          </cell>
        </row>
        <row r="3598">
          <cell r="A3598" t="str">
            <v>NEMVEDRAFT_v1g94277</v>
          </cell>
          <cell r="B3598" t="str">
            <v>acylphosphatase-1-like</v>
          </cell>
          <cell r="C3598">
            <v>2.9270399999999999E-2</v>
          </cell>
          <cell r="D3598">
            <v>74.654200000000003</v>
          </cell>
          <cell r="E3598">
            <v>69.974050000000005</v>
          </cell>
          <cell r="F3598">
            <v>44.141850000000005</v>
          </cell>
          <cell r="G3598">
            <v>45.458100000000002</v>
          </cell>
          <cell r="H3598">
            <v>84.345849999999999</v>
          </cell>
          <cell r="I3598">
            <v>109.818</v>
          </cell>
          <cell r="J3598">
            <v>53.527799999999999</v>
          </cell>
          <cell r="K3598">
            <v>46.655450000000002</v>
          </cell>
        </row>
        <row r="3599">
          <cell r="A3599" t="str">
            <v>NEMVEDRAFT_v1g245809</v>
          </cell>
          <cell r="B3599" t="str">
            <v>steryl-sulfatase</v>
          </cell>
          <cell r="C3599">
            <v>2.9326600000000001E-2</v>
          </cell>
          <cell r="D3599">
            <v>82.338999999999999</v>
          </cell>
          <cell r="E3599">
            <v>127.53299999999999</v>
          </cell>
          <cell r="F3599">
            <v>153.82850000000002</v>
          </cell>
          <cell r="G3599">
            <v>193.39049999999997</v>
          </cell>
          <cell r="H3599">
            <v>80.109250000000003</v>
          </cell>
          <cell r="I3599">
            <v>198.01</v>
          </cell>
          <cell r="J3599">
            <v>137.935</v>
          </cell>
          <cell r="K3599">
            <v>121.81</v>
          </cell>
        </row>
        <row r="3600">
          <cell r="A3600" t="str">
            <v>NEMVEDRAFT_v1g22270</v>
          </cell>
          <cell r="B3600" t="str">
            <v>myelin gene regulatory factor</v>
          </cell>
          <cell r="C3600">
            <v>2.9326600000000001E-2</v>
          </cell>
          <cell r="D3600">
            <v>111.30194999999999</v>
          </cell>
          <cell r="E3600">
            <v>78.177700000000002</v>
          </cell>
          <cell r="F3600">
            <v>37.010350000000003</v>
          </cell>
          <cell r="G3600">
            <v>55.727600000000002</v>
          </cell>
          <cell r="H3600">
            <v>164.643</v>
          </cell>
          <cell r="I3600">
            <v>45.796099999999996</v>
          </cell>
          <cell r="J3600">
            <v>47.360500000000002</v>
          </cell>
          <cell r="K3600">
            <v>96.044399999999996</v>
          </cell>
        </row>
        <row r="3601">
          <cell r="A3601" t="str">
            <v>NEMVEDRAFT_v1g128468</v>
          </cell>
          <cell r="B3601" t="str">
            <v>macrophage receptor marco</v>
          </cell>
          <cell r="C3601">
            <v>2.9348900000000001E-2</v>
          </cell>
          <cell r="D3601">
            <v>10.856030000000001</v>
          </cell>
          <cell r="E3601">
            <v>4.6419750000000004</v>
          </cell>
          <cell r="F3601">
            <v>2.7098599999999999</v>
          </cell>
          <cell r="G3601">
            <v>5.1657349999999997</v>
          </cell>
          <cell r="H3601">
            <v>5.0045149999999996</v>
          </cell>
          <cell r="I3601">
            <v>1.8659049999999999</v>
          </cell>
          <cell r="J3601">
            <v>0.74742600000000003</v>
          </cell>
          <cell r="K3601">
            <v>2.43079</v>
          </cell>
        </row>
        <row r="3602">
          <cell r="A3602" t="str">
            <v>NEMVEDRAFT_v1g237939</v>
          </cell>
          <cell r="B3602" t="str">
            <v>Beta-galactosidase</v>
          </cell>
          <cell r="C3602">
            <v>2.9351599999999999E-2</v>
          </cell>
          <cell r="D3602">
            <v>47.612349999999999</v>
          </cell>
          <cell r="E3602">
            <v>22.035699999999999</v>
          </cell>
          <cell r="F3602">
            <v>30.299250000000001</v>
          </cell>
          <cell r="G3602">
            <v>38.22625</v>
          </cell>
          <cell r="H3602">
            <v>46.801249999999996</v>
          </cell>
          <cell r="I3602">
            <v>21.071400000000001</v>
          </cell>
          <cell r="J3602">
            <v>36.181799999999996</v>
          </cell>
          <cell r="K3602">
            <v>61.190250000000006</v>
          </cell>
        </row>
        <row r="3603">
          <cell r="A3603" t="str">
            <v>NEMVEDRAFT_v1g248206</v>
          </cell>
          <cell r="B3603" t="str">
            <v>hypothetical protein NEMVEDRAFT_v1g248206</v>
          </cell>
          <cell r="C3603">
            <v>2.9450299999999999E-2</v>
          </cell>
          <cell r="D3603">
            <v>198.1525</v>
          </cell>
          <cell r="E3603">
            <v>149.85050000000001</v>
          </cell>
          <cell r="F3603">
            <v>151.94499999999999</v>
          </cell>
          <cell r="G3603">
            <v>143.54150000000001</v>
          </cell>
          <cell r="H3603">
            <v>204.62900000000002</v>
          </cell>
          <cell r="I3603">
            <v>189.20049999999998</v>
          </cell>
          <cell r="J3603">
            <v>76.931849999999997</v>
          </cell>
          <cell r="K3603">
            <v>82.942599999999999</v>
          </cell>
        </row>
        <row r="3604">
          <cell r="A3604" t="str">
            <v>NEMVEDRAFT_v1g240691</v>
          </cell>
          <cell r="B3604" t="str">
            <v>l-gulonolactone oxidase-like</v>
          </cell>
          <cell r="C3604">
            <v>2.9537399999999998E-2</v>
          </cell>
          <cell r="D3604">
            <v>102.16079999999999</v>
          </cell>
          <cell r="E3604">
            <v>174.26599999999999</v>
          </cell>
          <cell r="F3604">
            <v>243.28450000000001</v>
          </cell>
          <cell r="G3604">
            <v>183.19200000000001</v>
          </cell>
          <cell r="H3604">
            <v>105.13164999999999</v>
          </cell>
          <cell r="I3604">
            <v>152.0745</v>
          </cell>
          <cell r="J3604">
            <v>190.96550000000002</v>
          </cell>
          <cell r="K3604">
            <v>183.00400000000002</v>
          </cell>
        </row>
        <row r="3605">
          <cell r="A3605" t="str">
            <v>NEMVEDRAFT_v1g216814</v>
          </cell>
          <cell r="B3605" t="str">
            <v>casein kinase partial</v>
          </cell>
          <cell r="C3605">
            <v>2.95803E-2</v>
          </cell>
          <cell r="D3605">
            <v>29.793800000000001</v>
          </cell>
          <cell r="E3605">
            <v>17.980800000000002</v>
          </cell>
          <cell r="F3605">
            <v>4.01396</v>
          </cell>
          <cell r="G3605">
            <v>2.1954149999999997</v>
          </cell>
          <cell r="H3605">
            <v>16.425750000000001</v>
          </cell>
          <cell r="I3605">
            <v>13.703635</v>
          </cell>
          <cell r="J3605">
            <v>6.6883549999999996</v>
          </cell>
          <cell r="K3605">
            <v>25.943850000000001</v>
          </cell>
        </row>
        <row r="3606">
          <cell r="A3606" t="str">
            <v>NEMVEDRAFT_v1g229324</v>
          </cell>
          <cell r="B3606" t="str">
            <v>ufm1-specific protease 1-like</v>
          </cell>
          <cell r="C3606">
            <v>2.9594100000000002E-2</v>
          </cell>
          <cell r="D3606">
            <v>65.117899999999992</v>
          </cell>
          <cell r="E3606">
            <v>114.72649999999999</v>
          </cell>
          <cell r="F3606">
            <v>119.941</v>
          </cell>
          <cell r="G3606">
            <v>128.24</v>
          </cell>
          <cell r="H3606">
            <v>50.44905</v>
          </cell>
          <cell r="I3606">
            <v>124.63200000000001</v>
          </cell>
          <cell r="J3606">
            <v>96.671599999999998</v>
          </cell>
          <cell r="K3606">
            <v>87.433449999999993</v>
          </cell>
        </row>
        <row r="3607">
          <cell r="A3607" t="str">
            <v>NEMVEDRAFT_v1g50131</v>
          </cell>
          <cell r="B3607" t="str">
            <v>--</v>
          </cell>
          <cell r="C3607">
            <v>2.9777100000000001E-2</v>
          </cell>
          <cell r="D3607">
            <v>216.405</v>
          </cell>
          <cell r="E3607">
            <v>187.13499999999999</v>
          </cell>
          <cell r="F3607">
            <v>319.70299999999997</v>
          </cell>
          <cell r="G3607">
            <v>161.7535</v>
          </cell>
          <cell r="H3607">
            <v>321.52750000000003</v>
          </cell>
          <cell r="I3607">
            <v>454.19399999999996</v>
          </cell>
          <cell r="J3607">
            <v>301.88599999999997</v>
          </cell>
          <cell r="K3607">
            <v>154.82550000000001</v>
          </cell>
        </row>
        <row r="3608">
          <cell r="A3608" t="str">
            <v>NEMVEDRAFT_v1g241181</v>
          </cell>
          <cell r="B3608" t="str">
            <v>pyroglutamylated rfamide peptide receptor-like</v>
          </cell>
          <cell r="C3608">
            <v>2.9777100000000001E-2</v>
          </cell>
          <cell r="D3608">
            <v>48.293599999999998</v>
          </cell>
          <cell r="E3608">
            <v>22.035699999999999</v>
          </cell>
          <cell r="F3608">
            <v>28.181800000000003</v>
          </cell>
          <cell r="G3608">
            <v>27.11985</v>
          </cell>
          <cell r="H3608">
            <v>40.076000000000001</v>
          </cell>
          <cell r="I3608">
            <v>13.607745</v>
          </cell>
          <cell r="J3608">
            <v>6.3211449999999996</v>
          </cell>
          <cell r="K3608">
            <v>26.0686</v>
          </cell>
        </row>
        <row r="3609">
          <cell r="A3609" t="str">
            <v>NEMVEDRAFT_v1g204009</v>
          </cell>
          <cell r="B3609" t="str">
            <v>toll-like receptor 2-like</v>
          </cell>
          <cell r="C3609">
            <v>2.97778E-2</v>
          </cell>
          <cell r="D3609">
            <v>129.6875</v>
          </cell>
          <cell r="E3609">
            <v>236.25549999999998</v>
          </cell>
          <cell r="F3609">
            <v>143.65899999999999</v>
          </cell>
          <cell r="G3609">
            <v>135.7295</v>
          </cell>
          <cell r="H3609">
            <v>91.971299999999999</v>
          </cell>
          <cell r="I3609">
            <v>220.69400000000002</v>
          </cell>
          <cell r="J3609">
            <v>187.69150000000002</v>
          </cell>
          <cell r="K3609">
            <v>146.56700000000001</v>
          </cell>
        </row>
        <row r="3610">
          <cell r="A3610" t="str">
            <v>NEMVEDRAFT_v1g131401</v>
          </cell>
          <cell r="B3610" t="str">
            <v>acetolactate synthase-like protein</v>
          </cell>
          <cell r="C3610">
            <v>2.97907E-2</v>
          </cell>
          <cell r="D3610">
            <v>522.68200000000002</v>
          </cell>
          <cell r="E3610">
            <v>316.64850000000001</v>
          </cell>
          <cell r="F3610">
            <v>301.92599999999999</v>
          </cell>
          <cell r="G3610">
            <v>274.88650000000001</v>
          </cell>
          <cell r="H3610">
            <v>606.67750000000001</v>
          </cell>
          <cell r="I3610">
            <v>299.52999999999997</v>
          </cell>
          <cell r="J3610">
            <v>422.4615</v>
          </cell>
          <cell r="K3610">
            <v>351.47</v>
          </cell>
        </row>
        <row r="3611">
          <cell r="A3611" t="str">
            <v>NEMVEDRAFT_v1g242820</v>
          </cell>
          <cell r="B3611" t="str">
            <v>Probable serine incorporator</v>
          </cell>
          <cell r="C3611">
            <v>2.98023E-2</v>
          </cell>
          <cell r="D3611">
            <v>761.7494999999999</v>
          </cell>
          <cell r="E3611">
            <v>491.38400000000001</v>
          </cell>
          <cell r="F3611">
            <v>471.72649999999999</v>
          </cell>
          <cell r="G3611">
            <v>434.25</v>
          </cell>
          <cell r="H3611">
            <v>816.87249999999995</v>
          </cell>
          <cell r="I3611">
            <v>403.55849999999998</v>
          </cell>
          <cell r="J3611">
            <v>454.92150000000004</v>
          </cell>
          <cell r="K3611">
            <v>464.90750000000003</v>
          </cell>
        </row>
        <row r="3612">
          <cell r="A3612" t="str">
            <v>NEMVEDRAFT_v1g111939</v>
          </cell>
          <cell r="B3612" t="str">
            <v>lysine-specific demethylase 4b</v>
          </cell>
          <cell r="C3612">
            <v>2.98626E-2</v>
          </cell>
          <cell r="D3612">
            <v>64.524500000000003</v>
          </cell>
          <cell r="E3612">
            <v>73.316550000000007</v>
          </cell>
          <cell r="F3612">
            <v>100.0675</v>
          </cell>
          <cell r="G3612">
            <v>85.688450000000003</v>
          </cell>
          <cell r="H3612">
            <v>78.462500000000006</v>
          </cell>
          <cell r="I3612">
            <v>44.668399999999998</v>
          </cell>
          <cell r="J3612">
            <v>114.2885</v>
          </cell>
          <cell r="K3612">
            <v>154.184</v>
          </cell>
        </row>
        <row r="3613">
          <cell r="A3613" t="str">
            <v>NEMVEDRAFT_v1g828</v>
          </cell>
          <cell r="B3613" t="str">
            <v>coagulation factor c cochlin</v>
          </cell>
          <cell r="C3613">
            <v>2.98958E-2</v>
          </cell>
          <cell r="D3613">
            <v>4.4704949999999997</v>
          </cell>
          <cell r="E3613">
            <v>13.432774999999999</v>
          </cell>
          <cell r="F3613">
            <v>8.9849800000000002</v>
          </cell>
          <cell r="G3613">
            <v>22.600650000000002</v>
          </cell>
          <cell r="H3613">
            <v>5.3344500000000004</v>
          </cell>
          <cell r="I3613">
            <v>18.615450000000003</v>
          </cell>
          <cell r="J3613">
            <v>6.4435500000000001</v>
          </cell>
          <cell r="K3613">
            <v>7.3422499999999999</v>
          </cell>
        </row>
        <row r="3614">
          <cell r="A3614" t="str">
            <v>NEMVEDRAFT_v1g238632</v>
          </cell>
          <cell r="B3614" t="str">
            <v>f-box lrr-repeat protein 7-like isoform 1</v>
          </cell>
          <cell r="C3614">
            <v>2.98958E-2</v>
          </cell>
          <cell r="D3614">
            <v>52.324250000000006</v>
          </cell>
          <cell r="E3614">
            <v>82.569199999999995</v>
          </cell>
          <cell r="F3614">
            <v>90.209550000000007</v>
          </cell>
          <cell r="G3614">
            <v>116.94155000000001</v>
          </cell>
          <cell r="H3614">
            <v>63.097549999999998</v>
          </cell>
          <cell r="I3614">
            <v>94.318299999999994</v>
          </cell>
          <cell r="J3614">
            <v>96.929300000000012</v>
          </cell>
          <cell r="K3614">
            <v>138.1345</v>
          </cell>
        </row>
        <row r="3615">
          <cell r="A3615" t="str">
            <v>NEMVEDRAFT_v1g246756</v>
          </cell>
          <cell r="B3615" t="str">
            <v>heat shock protein 67b2-like</v>
          </cell>
          <cell r="C3615">
            <v>3.0018199999999998E-2</v>
          </cell>
          <cell r="D3615">
            <v>70.181700000000006</v>
          </cell>
          <cell r="E3615">
            <v>130.4213</v>
          </cell>
          <cell r="F3615">
            <v>110.45350000000001</v>
          </cell>
          <cell r="G3615">
            <v>114.48455</v>
          </cell>
          <cell r="H3615">
            <v>58.459999999999994</v>
          </cell>
          <cell r="I3615">
            <v>147.07550000000001</v>
          </cell>
          <cell r="J3615">
            <v>81.901299999999992</v>
          </cell>
          <cell r="K3615">
            <v>97.42734999999999</v>
          </cell>
        </row>
        <row r="3616">
          <cell r="A3616" t="str">
            <v>NEMVEDRAFT_v1g238722</v>
          </cell>
          <cell r="B3616" t="str">
            <v>protein</v>
          </cell>
          <cell r="C3616">
            <v>3.0060400000000001E-2</v>
          </cell>
          <cell r="D3616">
            <v>41.402699999999996</v>
          </cell>
          <cell r="E3616">
            <v>20.485749999999999</v>
          </cell>
          <cell r="F3616">
            <v>21.834350000000001</v>
          </cell>
          <cell r="G3616">
            <v>13.23715</v>
          </cell>
          <cell r="H3616">
            <v>46.048949999999998</v>
          </cell>
          <cell r="I3616">
            <v>2.4733450000000001</v>
          </cell>
          <cell r="J3616">
            <v>28.277250000000002</v>
          </cell>
          <cell r="K3616">
            <v>116.73095000000001</v>
          </cell>
        </row>
        <row r="3617">
          <cell r="A3617" t="str">
            <v>NEMVEDRAFT_v1g148395</v>
          </cell>
          <cell r="B3617" t="str">
            <v>thrombospondin-1 isoform 1</v>
          </cell>
          <cell r="C3617">
            <v>3.0066499999999999E-2</v>
          </cell>
          <cell r="D3617">
            <v>4.7569299999999997</v>
          </cell>
          <cell r="E3617">
            <v>20.548400000000001</v>
          </cell>
          <cell r="F3617">
            <v>6.0180100000000003</v>
          </cell>
          <cell r="G3617">
            <v>2.9703200000000001</v>
          </cell>
          <cell r="H3617">
            <v>4.656085</v>
          </cell>
          <cell r="I3617">
            <v>9.2771950000000007</v>
          </cell>
          <cell r="J3617">
            <v>4.0890699999999995</v>
          </cell>
          <cell r="K3617">
            <v>6.6971349999999994</v>
          </cell>
        </row>
        <row r="3618">
          <cell r="A3618" t="str">
            <v>NEMVEDRAFT_v1g12808</v>
          </cell>
          <cell r="B3618" t="str">
            <v>--</v>
          </cell>
          <cell r="C3618">
            <v>3.0086499999999999E-2</v>
          </cell>
          <cell r="D3618">
            <v>39.043750000000003</v>
          </cell>
          <cell r="E3618">
            <v>94.663200000000003</v>
          </cell>
          <cell r="F3618">
            <v>114.4485</v>
          </cell>
          <cell r="G3618">
            <v>101.8943</v>
          </cell>
          <cell r="H3618">
            <v>58.55245</v>
          </cell>
          <cell r="I3618">
            <v>93.199549999999988</v>
          </cell>
          <cell r="J3618">
            <v>93.595849999999999</v>
          </cell>
          <cell r="K3618">
            <v>48.590800000000002</v>
          </cell>
        </row>
        <row r="3619">
          <cell r="A3619" t="str">
            <v>NEMVEDRAFT_v1g220813</v>
          </cell>
          <cell r="B3619" t="str">
            <v>protein</v>
          </cell>
          <cell r="C3619">
            <v>3.0146699999999998E-2</v>
          </cell>
          <cell r="D3619">
            <v>2.136015</v>
          </cell>
          <cell r="E3619">
            <v>1</v>
          </cell>
          <cell r="F3619">
            <v>1</v>
          </cell>
          <cell r="G3619">
            <v>1</v>
          </cell>
          <cell r="H3619">
            <v>3.703265</v>
          </cell>
          <cell r="I3619">
            <v>1.1248749999999998</v>
          </cell>
          <cell r="J3619">
            <v>0.61987449999999999</v>
          </cell>
          <cell r="K3619">
            <v>1</v>
          </cell>
        </row>
        <row r="3620">
          <cell r="A3620" t="str">
            <v>NEMVEDRAFT_v1g41512</v>
          </cell>
          <cell r="B3620" t="str">
            <v>protein</v>
          </cell>
          <cell r="C3620">
            <v>3.0162000000000001E-2</v>
          </cell>
          <cell r="D3620">
            <v>23.938099999999999</v>
          </cell>
          <cell r="E3620">
            <v>3.3112250000000003</v>
          </cell>
          <cell r="F3620">
            <v>9.4757499999999997</v>
          </cell>
          <cell r="G3620">
            <v>12.268265</v>
          </cell>
          <cell r="H3620">
            <v>16.20674</v>
          </cell>
          <cell r="I3620">
            <v>1.8659049999999999</v>
          </cell>
          <cell r="J3620">
            <v>2.3518535000000003</v>
          </cell>
          <cell r="K3620">
            <v>12.624445</v>
          </cell>
        </row>
        <row r="3621">
          <cell r="A3621" t="str">
            <v>NEMVEDRAFT_v1g159381</v>
          </cell>
          <cell r="B3621" t="str">
            <v>integral membrane protein gpr137b</v>
          </cell>
          <cell r="C3621">
            <v>3.0162000000000001E-2</v>
          </cell>
          <cell r="D3621">
            <v>122.04400000000001</v>
          </cell>
          <cell r="E3621">
            <v>76.533900000000003</v>
          </cell>
          <cell r="F3621">
            <v>45.074399999999997</v>
          </cell>
          <cell r="G3621">
            <v>57.210999999999999</v>
          </cell>
          <cell r="H3621">
            <v>107.29649999999999</v>
          </cell>
          <cell r="I3621">
            <v>79.885199999999998</v>
          </cell>
          <cell r="J3621">
            <v>66.305599999999998</v>
          </cell>
          <cell r="K3621">
            <v>77.38955</v>
          </cell>
        </row>
        <row r="3622">
          <cell r="A3622" t="str">
            <v>NEMVEDRAFT_v1g245862</v>
          </cell>
          <cell r="B3622" t="str">
            <v>protein</v>
          </cell>
          <cell r="C3622">
            <v>3.01938E-2</v>
          </cell>
          <cell r="D3622">
            <v>1138.6600000000001</v>
          </cell>
          <cell r="E3622">
            <v>690.61249999999995</v>
          </cell>
          <cell r="F3622">
            <v>516.93599999999992</v>
          </cell>
          <cell r="G3622">
            <v>492.54249999999996</v>
          </cell>
          <cell r="H3622">
            <v>829.94799999999998</v>
          </cell>
          <cell r="I3622">
            <v>547.16399999999999</v>
          </cell>
          <cell r="J3622">
            <v>225.61699999999999</v>
          </cell>
          <cell r="K3622">
            <v>502.26800000000003</v>
          </cell>
        </row>
        <row r="3623">
          <cell r="A3623" t="str">
            <v>NEMVEDRAFT_v1g230057</v>
          </cell>
          <cell r="B3623" t="str">
            <v>insulin-degrading enzyme</v>
          </cell>
          <cell r="C3623">
            <v>3.01938E-2</v>
          </cell>
          <cell r="D3623">
            <v>63.79815</v>
          </cell>
          <cell r="E3623">
            <v>52.611649999999997</v>
          </cell>
          <cell r="F3623">
            <v>75.475349999999992</v>
          </cell>
          <cell r="G3623">
            <v>84.07419999999999</v>
          </cell>
          <cell r="H3623">
            <v>76.82835</v>
          </cell>
          <cell r="I3623">
            <v>35.286549999999998</v>
          </cell>
          <cell r="J3623">
            <v>65.954100000000011</v>
          </cell>
          <cell r="K3623">
            <v>117.82180000000001</v>
          </cell>
        </row>
        <row r="3624">
          <cell r="A3624" t="str">
            <v>NEMVEDRAFT_v1g197253</v>
          </cell>
          <cell r="B3624" t="str">
            <v>protein fam154a-like</v>
          </cell>
          <cell r="C3624">
            <v>3.0206199999999999E-2</v>
          </cell>
          <cell r="D3624">
            <v>93.084450000000004</v>
          </cell>
          <cell r="E3624">
            <v>102.68695</v>
          </cell>
          <cell r="F3624">
            <v>189.87</v>
          </cell>
          <cell r="G3624">
            <v>121.976</v>
          </cell>
          <cell r="H3624">
            <v>126.50649999999999</v>
          </cell>
          <cell r="I3624">
            <v>239.78050000000002</v>
          </cell>
          <cell r="J3624">
            <v>221.19850000000002</v>
          </cell>
          <cell r="K3624">
            <v>103.97485</v>
          </cell>
        </row>
        <row r="3625">
          <cell r="A3625" t="str">
            <v>NEMVEDRAFT_v1g91884</v>
          </cell>
          <cell r="B3625" t="str">
            <v>prostaglandin e2 receptor ep4 subtype-like</v>
          </cell>
          <cell r="C3625">
            <v>3.0273899999999999E-2</v>
          </cell>
          <cell r="D3625">
            <v>31.954350000000002</v>
          </cell>
          <cell r="E3625">
            <v>28.196249999999999</v>
          </cell>
          <cell r="F3625">
            <v>15.008849999999999</v>
          </cell>
          <cell r="G3625">
            <v>6.0699399999999999</v>
          </cell>
          <cell r="H3625">
            <v>43.319899999999997</v>
          </cell>
          <cell r="I3625">
            <v>15.491099999999999</v>
          </cell>
          <cell r="J3625">
            <v>24.417300000000001</v>
          </cell>
          <cell r="K3625">
            <v>19.371450000000003</v>
          </cell>
        </row>
        <row r="3626">
          <cell r="A3626" t="str">
            <v>NEMVEDRAFT_v1g76171</v>
          </cell>
          <cell r="B3626" t="str">
            <v>--</v>
          </cell>
          <cell r="C3626">
            <v>3.0293899999999999E-2</v>
          </cell>
          <cell r="D3626">
            <v>27.107349999999997</v>
          </cell>
          <cell r="E3626">
            <v>34.8187</v>
          </cell>
          <cell r="F3626">
            <v>34.37285</v>
          </cell>
          <cell r="G3626">
            <v>30.2195</v>
          </cell>
          <cell r="H3626">
            <v>5.7013700000000007</v>
          </cell>
          <cell r="I3626">
            <v>34.809899999999999</v>
          </cell>
          <cell r="J3626">
            <v>15.8536</v>
          </cell>
          <cell r="K3626">
            <v>8.4079550000000012</v>
          </cell>
        </row>
        <row r="3627">
          <cell r="A3627" t="str">
            <v>NEMVEDRAFT_v1g190669</v>
          </cell>
          <cell r="B3627" t="str">
            <v>phospholysine phosphohistidine inorganic pyrophosphate phosphatase</v>
          </cell>
          <cell r="C3627">
            <v>3.03199E-2</v>
          </cell>
          <cell r="D3627">
            <v>310.37099999999998</v>
          </cell>
          <cell r="E3627">
            <v>549.42000000000007</v>
          </cell>
          <cell r="F3627">
            <v>645.08449999999993</v>
          </cell>
          <cell r="G3627">
            <v>546.21250000000009</v>
          </cell>
          <cell r="H3627">
            <v>319.65350000000001</v>
          </cell>
          <cell r="I3627">
            <v>663.42550000000006</v>
          </cell>
          <cell r="J3627">
            <v>533.44449999999995</v>
          </cell>
          <cell r="K3627">
            <v>478.66150000000005</v>
          </cell>
        </row>
        <row r="3628">
          <cell r="A3628" t="str">
            <v>NEMVEDRAFT_v1g99227</v>
          </cell>
          <cell r="B3628" t="str">
            <v>dehydrogenase reductase sdr family member 7-like</v>
          </cell>
          <cell r="C3628">
            <v>3.03282E-2</v>
          </cell>
          <cell r="D3628">
            <v>361.68049999999999</v>
          </cell>
          <cell r="E3628">
            <v>201.2175</v>
          </cell>
          <cell r="F3628">
            <v>145.16750000000002</v>
          </cell>
          <cell r="G3628">
            <v>171.43799999999999</v>
          </cell>
          <cell r="H3628">
            <v>278.13400000000001</v>
          </cell>
          <cell r="I3628">
            <v>182.45749999999998</v>
          </cell>
          <cell r="J3628">
            <v>189.85300000000001</v>
          </cell>
          <cell r="K3628">
            <v>211.72450000000001</v>
          </cell>
        </row>
        <row r="3629">
          <cell r="A3629" t="str">
            <v>NEMVEDRAFT_v1g72014</v>
          </cell>
          <cell r="B3629" t="str">
            <v>--</v>
          </cell>
          <cell r="C3629">
            <v>3.04415E-2</v>
          </cell>
          <cell r="D3629">
            <v>4.0960749999999999</v>
          </cell>
          <cell r="E3629">
            <v>1.18103</v>
          </cell>
          <cell r="F3629">
            <v>1.154525</v>
          </cell>
          <cell r="G3629">
            <v>2.0498099999999999</v>
          </cell>
          <cell r="H3629">
            <v>5.3344500000000004</v>
          </cell>
          <cell r="I3629">
            <v>1</v>
          </cell>
          <cell r="J3629">
            <v>0.86729999999999996</v>
          </cell>
          <cell r="K3629">
            <v>4.2912949999999999</v>
          </cell>
        </row>
        <row r="3630">
          <cell r="A3630" t="str">
            <v>NEMVEDRAFT_v1g147055</v>
          </cell>
          <cell r="B3630" t="str">
            <v>protein</v>
          </cell>
          <cell r="C3630">
            <v>3.04415E-2</v>
          </cell>
          <cell r="D3630">
            <v>48.936</v>
          </cell>
          <cell r="E3630">
            <v>15.475825</v>
          </cell>
          <cell r="F3630">
            <v>8.5303949999999986</v>
          </cell>
          <cell r="G3630">
            <v>2.9056699999999998</v>
          </cell>
          <cell r="H3630">
            <v>30.008600000000001</v>
          </cell>
          <cell r="I3630">
            <v>5.5802800000000001</v>
          </cell>
          <cell r="J3630">
            <v>4.5839249999999998</v>
          </cell>
          <cell r="K3630">
            <v>1.8355649999999999</v>
          </cell>
        </row>
        <row r="3631">
          <cell r="A3631" t="str">
            <v>NEMVEDRAFT_v1g211568</v>
          </cell>
          <cell r="B3631" t="str">
            <v>protein</v>
          </cell>
          <cell r="C3631">
            <v>3.0472800000000001E-2</v>
          </cell>
          <cell r="D3631">
            <v>35.520499999999998</v>
          </cell>
          <cell r="E3631">
            <v>14.700900000000001</v>
          </cell>
          <cell r="F3631">
            <v>12.490600000000001</v>
          </cell>
          <cell r="G3631">
            <v>23.697900000000001</v>
          </cell>
          <cell r="H3631">
            <v>27.498550000000002</v>
          </cell>
          <cell r="I3631">
            <v>15.578285000000001</v>
          </cell>
          <cell r="J3631">
            <v>12.392250000000001</v>
          </cell>
          <cell r="K3631">
            <v>15.254799999999999</v>
          </cell>
        </row>
        <row r="3632">
          <cell r="A3632" t="str">
            <v>NEMVEDRAFT_v1g167102</v>
          </cell>
          <cell r="B3632" t="str">
            <v>intraflagellar transport protein 80 homolog</v>
          </cell>
          <cell r="C3632">
            <v>3.0472800000000001E-2</v>
          </cell>
          <cell r="D3632">
            <v>381.6105</v>
          </cell>
          <cell r="E3632">
            <v>509.91250000000002</v>
          </cell>
          <cell r="F3632">
            <v>745.721</v>
          </cell>
          <cell r="G3632">
            <v>514.5095</v>
          </cell>
          <cell r="H3632">
            <v>473.78800000000001</v>
          </cell>
          <cell r="I3632">
            <v>874.61149999999998</v>
          </cell>
          <cell r="J3632">
            <v>894.54449999999997</v>
          </cell>
          <cell r="K3632">
            <v>503.26199999999994</v>
          </cell>
        </row>
        <row r="3633">
          <cell r="A3633" t="str">
            <v>NEMVEDRAFT_v1g243762</v>
          </cell>
          <cell r="B3633" t="str">
            <v>translocon-associated protein subunit gamma-like</v>
          </cell>
          <cell r="C3633">
            <v>3.0479300000000001E-2</v>
          </cell>
          <cell r="D3633">
            <v>12825.650000000001</v>
          </cell>
          <cell r="E3633">
            <v>10177.35</v>
          </cell>
          <cell r="F3633">
            <v>7321.4349999999995</v>
          </cell>
          <cell r="G3633">
            <v>7473.6750000000002</v>
          </cell>
          <cell r="H3633">
            <v>9546.125</v>
          </cell>
          <cell r="I3633">
            <v>13113.2</v>
          </cell>
          <cell r="J3633">
            <v>6773.1749999999993</v>
          </cell>
          <cell r="K3633">
            <v>5784.84</v>
          </cell>
        </row>
        <row r="3634">
          <cell r="A3634" t="str">
            <v>NEMVEDRAFT_v1g241624</v>
          </cell>
          <cell r="B3634" t="str">
            <v>protein odr-4 homolog</v>
          </cell>
          <cell r="C3634">
            <v>3.0525799999999999E-2</v>
          </cell>
          <cell r="D3634">
            <v>18.806750000000001</v>
          </cell>
          <cell r="E3634">
            <v>17.425000000000001</v>
          </cell>
          <cell r="F3634">
            <v>34.157800000000002</v>
          </cell>
          <cell r="G3634">
            <v>34.029350000000001</v>
          </cell>
          <cell r="H3634">
            <v>23.33595</v>
          </cell>
          <cell r="I3634">
            <v>18.589300000000001</v>
          </cell>
          <cell r="J3634">
            <v>33.960250000000002</v>
          </cell>
          <cell r="K3634">
            <v>49.510300000000001</v>
          </cell>
        </row>
        <row r="3635">
          <cell r="A3635" t="str">
            <v>NEMVEDRAFT_v1g199801</v>
          </cell>
          <cell r="B3635" t="str">
            <v>tyrosine kinase partial</v>
          </cell>
          <cell r="C3635">
            <v>3.0555700000000002E-2</v>
          </cell>
          <cell r="D3635">
            <v>9.0944649999999996</v>
          </cell>
          <cell r="E3635">
            <v>2.0117799999999999</v>
          </cell>
          <cell r="F3635">
            <v>0.65204850000000003</v>
          </cell>
          <cell r="G3635">
            <v>1.9205099999999999</v>
          </cell>
          <cell r="H3635">
            <v>5.371435</v>
          </cell>
          <cell r="I3635">
            <v>2.3484699999999998</v>
          </cell>
          <cell r="J3635">
            <v>0.86729999999999996</v>
          </cell>
          <cell r="K3635">
            <v>2.9806750000000002</v>
          </cell>
        </row>
        <row r="3636">
          <cell r="A3636" t="str">
            <v>NEMVEDRAFT_v1g115977</v>
          </cell>
          <cell r="B3636" t="str">
            <v>citron rho-interacting kinase isoform 1</v>
          </cell>
          <cell r="C3636">
            <v>3.05858E-2</v>
          </cell>
          <cell r="D3636">
            <v>20.854799999999997</v>
          </cell>
          <cell r="E3636">
            <v>23.178599999999999</v>
          </cell>
          <cell r="F3636">
            <v>49.3934</v>
          </cell>
          <cell r="G3636">
            <v>118.23350000000001</v>
          </cell>
          <cell r="H3636">
            <v>64.491299999999995</v>
          </cell>
          <cell r="I3636">
            <v>28.569850000000002</v>
          </cell>
          <cell r="J3636">
            <v>47.451450000000001</v>
          </cell>
          <cell r="K3636">
            <v>69.8262</v>
          </cell>
        </row>
        <row r="3637">
          <cell r="A3637" t="str">
            <v>NEMVEDRAFT_v1g161101</v>
          </cell>
          <cell r="B3637" t="str">
            <v>defective in exine formation protein</v>
          </cell>
          <cell r="C3637">
            <v>3.0616600000000001E-2</v>
          </cell>
          <cell r="D3637">
            <v>79.300700000000006</v>
          </cell>
          <cell r="E3637">
            <v>47.288649999999997</v>
          </cell>
          <cell r="F3637">
            <v>93.834350000000001</v>
          </cell>
          <cell r="G3637">
            <v>91.241</v>
          </cell>
          <cell r="H3637">
            <v>84.894749999999988</v>
          </cell>
          <cell r="I3637">
            <v>38.463200000000001</v>
          </cell>
          <cell r="J3637">
            <v>87.889200000000002</v>
          </cell>
          <cell r="K3637">
            <v>80.194400000000002</v>
          </cell>
        </row>
        <row r="3638">
          <cell r="A3638" t="str">
            <v>NEMVEDRAFT_v1g160457</v>
          </cell>
          <cell r="B3638" t="str">
            <v>ras-related protein rab-10</v>
          </cell>
          <cell r="C3638">
            <v>3.0636799999999999E-2</v>
          </cell>
          <cell r="D3638">
            <v>579.90650000000005</v>
          </cell>
          <cell r="E3638">
            <v>1002.2115</v>
          </cell>
          <cell r="F3638">
            <v>849.93149999999991</v>
          </cell>
          <cell r="G3638">
            <v>881.97850000000005</v>
          </cell>
          <cell r="H3638">
            <v>513.66100000000006</v>
          </cell>
          <cell r="I3638">
            <v>1220.3049999999998</v>
          </cell>
          <cell r="J3638">
            <v>783.63850000000002</v>
          </cell>
          <cell r="K3638">
            <v>779.12800000000004</v>
          </cell>
        </row>
        <row r="3639">
          <cell r="A3639" t="str">
            <v>NEMVEDRAFT_v1g247997</v>
          </cell>
          <cell r="B3639" t="str">
            <v>predicted protein</v>
          </cell>
          <cell r="C3639">
            <v>3.0636799999999999E-2</v>
          </cell>
          <cell r="D3639">
            <v>15.04011</v>
          </cell>
          <cell r="E3639">
            <v>11.32705</v>
          </cell>
          <cell r="F3639">
            <v>12.741849999999999</v>
          </cell>
          <cell r="G3639">
            <v>30.28415</v>
          </cell>
          <cell r="H3639">
            <v>11.695699999999999</v>
          </cell>
          <cell r="I3639">
            <v>9.2946449999999992</v>
          </cell>
          <cell r="J3639">
            <v>10.279935</v>
          </cell>
          <cell r="K3639">
            <v>23.6877</v>
          </cell>
        </row>
        <row r="3640">
          <cell r="A3640" t="str">
            <v>NEMVEDRAFT_v1g64675</v>
          </cell>
          <cell r="B3640" t="str">
            <v>gethr pentapeptide repeat (5 copies) family</v>
          </cell>
          <cell r="C3640">
            <v>3.0776700000000001E-2</v>
          </cell>
          <cell r="D3640">
            <v>1.761601</v>
          </cell>
          <cell r="E3640">
            <v>14.01985</v>
          </cell>
          <cell r="F3640">
            <v>6.4725850000000005</v>
          </cell>
          <cell r="G3640">
            <v>7.2318600000000002</v>
          </cell>
          <cell r="H3640">
            <v>4.656085</v>
          </cell>
          <cell r="I3640">
            <v>13.043900000000001</v>
          </cell>
          <cell r="J3640">
            <v>7.0608050000000002</v>
          </cell>
          <cell r="K3640">
            <v>9.6233749999999993</v>
          </cell>
        </row>
        <row r="3641">
          <cell r="A3641" t="str">
            <v>NEMVEDRAFT_v1g246358</v>
          </cell>
          <cell r="B3641" t="str">
            <v>calcium channel flower-like isoform 2</v>
          </cell>
          <cell r="C3641">
            <v>3.0804600000000001E-2</v>
          </cell>
          <cell r="D3641">
            <v>321.95550000000003</v>
          </cell>
          <cell r="E3641">
            <v>580.20800000000008</v>
          </cell>
          <cell r="F3641">
            <v>629.8365</v>
          </cell>
          <cell r="G3641">
            <v>577.46399999999994</v>
          </cell>
          <cell r="H3641">
            <v>316.55449999999996</v>
          </cell>
          <cell r="I3641">
            <v>669.07549999999992</v>
          </cell>
          <cell r="J3641">
            <v>533.71550000000002</v>
          </cell>
          <cell r="K3641">
            <v>457.75049999999999</v>
          </cell>
        </row>
        <row r="3642">
          <cell r="A3642" t="str">
            <v>NEMVEDRAFT_v1g235912</v>
          </cell>
          <cell r="B3642" t="str">
            <v>geranylgeranyl pyrophosphate synthase</v>
          </cell>
          <cell r="C3642">
            <v>3.0813400000000001E-2</v>
          </cell>
          <cell r="D3642">
            <v>53.09355</v>
          </cell>
          <cell r="E3642">
            <v>95.626000000000005</v>
          </cell>
          <cell r="F3642">
            <v>132.102</v>
          </cell>
          <cell r="G3642">
            <v>136.56899999999999</v>
          </cell>
          <cell r="H3642">
            <v>55.912949999999995</v>
          </cell>
          <cell r="I3642">
            <v>72.595950000000002</v>
          </cell>
          <cell r="J3642">
            <v>103.97450000000001</v>
          </cell>
          <cell r="K3642">
            <v>68.357900000000001</v>
          </cell>
        </row>
        <row r="3643">
          <cell r="A3643" t="str">
            <v>NEMVEDRAFT_v1g80696</v>
          </cell>
          <cell r="B3643" t="str">
            <v>protein max isoform 2</v>
          </cell>
          <cell r="C3643">
            <v>3.0816099999999999E-2</v>
          </cell>
          <cell r="D3643">
            <v>29.464400000000001</v>
          </cell>
          <cell r="E3643">
            <v>30.450749999999999</v>
          </cell>
          <cell r="F3643">
            <v>59.6952</v>
          </cell>
          <cell r="G3643">
            <v>50.042850000000001</v>
          </cell>
          <cell r="H3643">
            <v>21.081800000000001</v>
          </cell>
          <cell r="I3643">
            <v>32.900350000000003</v>
          </cell>
          <cell r="J3643">
            <v>49.589950000000002</v>
          </cell>
          <cell r="K3643">
            <v>45.365200000000002</v>
          </cell>
        </row>
        <row r="3644">
          <cell r="A3644" t="str">
            <v>NEMVEDRAFT_v1g204286</v>
          </cell>
          <cell r="B3644" t="str">
            <v>docking protein 1</v>
          </cell>
          <cell r="C3644">
            <v>3.0816099999999999E-2</v>
          </cell>
          <cell r="D3644">
            <v>42.81035</v>
          </cell>
          <cell r="E3644">
            <v>57.284949999999995</v>
          </cell>
          <cell r="F3644">
            <v>66.860849999999999</v>
          </cell>
          <cell r="G3644">
            <v>81.233199999999997</v>
          </cell>
          <cell r="H3644">
            <v>43.757899999999999</v>
          </cell>
          <cell r="I3644">
            <v>31.650600000000001</v>
          </cell>
          <cell r="J3644">
            <v>69.295649999999995</v>
          </cell>
          <cell r="K3644">
            <v>92.694150000000008</v>
          </cell>
        </row>
        <row r="3645">
          <cell r="A3645" t="str">
            <v>NEMVEDRAFT_v1g31394</v>
          </cell>
          <cell r="B3645" t="str">
            <v>guanylate cyclase soluble subunit alpha-2-like</v>
          </cell>
          <cell r="C3645">
            <v>3.0914899999999999E-2</v>
          </cell>
          <cell r="D3645">
            <v>20.281950000000002</v>
          </cell>
          <cell r="E3645">
            <v>8.6029049999999998</v>
          </cell>
          <cell r="F3645">
            <v>11.186485000000001</v>
          </cell>
          <cell r="G3645">
            <v>28.347349999999999</v>
          </cell>
          <cell r="H3645">
            <v>33.711849999999998</v>
          </cell>
          <cell r="I3645">
            <v>14.2849</v>
          </cell>
          <cell r="J3645">
            <v>13.754349999999999</v>
          </cell>
          <cell r="K3645">
            <v>16.47015</v>
          </cell>
        </row>
        <row r="3646">
          <cell r="A3646" t="str">
            <v>NEMVEDRAFT_v1g234745</v>
          </cell>
          <cell r="B3646" t="str">
            <v>6-phosphofructo-2-kinase fructose- -bisphosphatase 4-like isoform 1</v>
          </cell>
          <cell r="C3646">
            <v>3.0914899999999999E-2</v>
          </cell>
          <cell r="D3646">
            <v>403.16499999999996</v>
          </cell>
          <cell r="E3646">
            <v>605.8365</v>
          </cell>
          <cell r="F3646">
            <v>632.40350000000001</v>
          </cell>
          <cell r="G3646">
            <v>504.56200000000001</v>
          </cell>
          <cell r="H3646">
            <v>347.81200000000001</v>
          </cell>
          <cell r="I3646">
            <v>821.14099999999996</v>
          </cell>
          <cell r="J3646">
            <v>598.07849999999996</v>
          </cell>
          <cell r="K3646">
            <v>400.77350000000001</v>
          </cell>
        </row>
        <row r="3647">
          <cell r="A3647" t="str">
            <v>NEMVEDRAFT_v1g246632</v>
          </cell>
          <cell r="B3647" t="str">
            <v>predicted protein</v>
          </cell>
          <cell r="C3647">
            <v>3.09831E-2</v>
          </cell>
          <cell r="D3647">
            <v>79.278150000000011</v>
          </cell>
          <cell r="E3647">
            <v>15.3506</v>
          </cell>
          <cell r="F3647">
            <v>81.302899999999994</v>
          </cell>
          <cell r="G3647">
            <v>102.15195</v>
          </cell>
          <cell r="H3647">
            <v>81.980799999999988</v>
          </cell>
          <cell r="I3647">
            <v>68.343850000000003</v>
          </cell>
          <cell r="J3647">
            <v>71.48845</v>
          </cell>
          <cell r="K3647">
            <v>75.254599999999996</v>
          </cell>
        </row>
        <row r="3648">
          <cell r="A3648" t="str">
            <v>NEMVEDRAFT_v1g127026</v>
          </cell>
          <cell r="B3648" t="str">
            <v>tbc1 domain family member 2b</v>
          </cell>
          <cell r="C3648">
            <v>3.1056899999999998E-2</v>
          </cell>
          <cell r="D3648">
            <v>97.909050000000008</v>
          </cell>
          <cell r="E3648">
            <v>176.4265</v>
          </cell>
          <cell r="F3648">
            <v>140.23750000000001</v>
          </cell>
          <cell r="G3648">
            <v>114.61499999999999</v>
          </cell>
          <cell r="H3648">
            <v>88.083300000000008</v>
          </cell>
          <cell r="I3648">
            <v>203.346</v>
          </cell>
          <cell r="J3648">
            <v>131.45949999999999</v>
          </cell>
          <cell r="K3648">
            <v>109.806</v>
          </cell>
        </row>
        <row r="3649">
          <cell r="A3649" t="str">
            <v>NEMVEDRAFT_v1g902</v>
          </cell>
          <cell r="B3649" t="str">
            <v>--</v>
          </cell>
          <cell r="C3649">
            <v>3.1086699999999998E-2</v>
          </cell>
          <cell r="D3649">
            <v>34.06785</v>
          </cell>
          <cell r="E3649">
            <v>57.872</v>
          </cell>
          <cell r="F3649">
            <v>76.4803</v>
          </cell>
          <cell r="G3649">
            <v>62.957650000000001</v>
          </cell>
          <cell r="H3649">
            <v>29.441200000000002</v>
          </cell>
          <cell r="I3649">
            <v>58.874850000000002</v>
          </cell>
          <cell r="J3649">
            <v>67.042599999999993</v>
          </cell>
          <cell r="K3649">
            <v>43.379999999999995</v>
          </cell>
        </row>
        <row r="3650">
          <cell r="A3650" t="str">
            <v>NEMVEDRAFT_v1g204419</v>
          </cell>
          <cell r="B3650" t="str">
            <v>neuropeptide ff receptor 1</v>
          </cell>
          <cell r="C3650">
            <v>3.11156E-2</v>
          </cell>
          <cell r="D3650">
            <v>4.8449100000000005</v>
          </cell>
          <cell r="E3650">
            <v>1</v>
          </cell>
          <cell r="F3650">
            <v>1.4536685</v>
          </cell>
          <cell r="G3650">
            <v>1</v>
          </cell>
          <cell r="H3650">
            <v>4.3446400000000001</v>
          </cell>
          <cell r="I3650">
            <v>1.116155</v>
          </cell>
          <cell r="J3650">
            <v>1.3621535</v>
          </cell>
          <cell r="K3650">
            <v>1.215395</v>
          </cell>
        </row>
        <row r="3651">
          <cell r="A3651" t="str">
            <v>NEMVEDRAFT_v1g139284</v>
          </cell>
          <cell r="B3651" t="str">
            <v>selenoprotein t precursor</v>
          </cell>
          <cell r="C3651">
            <v>3.11658E-2</v>
          </cell>
          <cell r="D3651">
            <v>168.90699999999998</v>
          </cell>
          <cell r="E3651">
            <v>215.24549999999999</v>
          </cell>
          <cell r="F3651">
            <v>294.6585</v>
          </cell>
          <cell r="G3651">
            <v>277.20650000000001</v>
          </cell>
          <cell r="H3651">
            <v>140.71799999999999</v>
          </cell>
          <cell r="I3651">
            <v>185.31200000000001</v>
          </cell>
          <cell r="J3651">
            <v>275.94849999999997</v>
          </cell>
          <cell r="K3651">
            <v>298.37</v>
          </cell>
        </row>
        <row r="3652">
          <cell r="A3652" t="str">
            <v>NEMVEDRAFT_v1g200758</v>
          </cell>
          <cell r="B3652" t="str">
            <v>yae1 domain-containing protein 1</v>
          </cell>
          <cell r="C3652">
            <v>3.11658E-2</v>
          </cell>
          <cell r="D3652">
            <v>114.97280000000001</v>
          </cell>
          <cell r="E3652">
            <v>160.18349999999998</v>
          </cell>
          <cell r="F3652">
            <v>135.285</v>
          </cell>
          <cell r="G3652">
            <v>143.28399999999999</v>
          </cell>
          <cell r="H3652">
            <v>86.362400000000008</v>
          </cell>
          <cell r="I3652">
            <v>240.37</v>
          </cell>
          <cell r="J3652">
            <v>112.991</v>
          </cell>
          <cell r="K3652">
            <v>102.16464999999999</v>
          </cell>
        </row>
        <row r="3653">
          <cell r="A3653" t="str">
            <v>NEMVEDRAFT_v1g98570</v>
          </cell>
          <cell r="B3653" t="str">
            <v>fibroblast growth factor receptor 2 isoform 1</v>
          </cell>
          <cell r="C3653">
            <v>3.1187800000000002E-2</v>
          </cell>
          <cell r="D3653">
            <v>201.01900000000001</v>
          </cell>
          <cell r="E3653">
            <v>481.75549999999998</v>
          </cell>
          <cell r="F3653">
            <v>484.26800000000003</v>
          </cell>
          <cell r="G3653">
            <v>411.26800000000003</v>
          </cell>
          <cell r="H3653">
            <v>222.40049999999999</v>
          </cell>
          <cell r="I3653">
            <v>353.78100000000001</v>
          </cell>
          <cell r="J3653">
            <v>455.38350000000003</v>
          </cell>
          <cell r="K3653">
            <v>546.9905</v>
          </cell>
        </row>
        <row r="3654">
          <cell r="A3654" t="str">
            <v>NEMVEDRAFT_v1g60052</v>
          </cell>
          <cell r="B3654" t="str">
            <v>sodium hydrogen exchanger 10</v>
          </cell>
          <cell r="C3654">
            <v>3.1187800000000002E-2</v>
          </cell>
          <cell r="D3654">
            <v>55.192875000000001</v>
          </cell>
          <cell r="E3654">
            <v>11.75761</v>
          </cell>
          <cell r="F3654">
            <v>185.91854999999998</v>
          </cell>
          <cell r="G3654">
            <v>41.843049999999998</v>
          </cell>
          <cell r="H3654">
            <v>435.5625</v>
          </cell>
          <cell r="I3654">
            <v>164.77495000000002</v>
          </cell>
          <cell r="J3654">
            <v>171.53300000000002</v>
          </cell>
          <cell r="K3654">
            <v>37.752049999999997</v>
          </cell>
        </row>
        <row r="3655">
          <cell r="A3655" t="str">
            <v>NEMVEDRAFT_v1g228132</v>
          </cell>
          <cell r="B3655" t="str">
            <v>adp-ribosylation factor 4</v>
          </cell>
          <cell r="C3655">
            <v>3.1187800000000002E-2</v>
          </cell>
          <cell r="D3655">
            <v>34.859650000000002</v>
          </cell>
          <cell r="E3655">
            <v>80.956699999999998</v>
          </cell>
          <cell r="F3655">
            <v>63.816699999999997</v>
          </cell>
          <cell r="G3655">
            <v>60.309699999999992</v>
          </cell>
          <cell r="H3655">
            <v>39.798650000000002</v>
          </cell>
          <cell r="I3655">
            <v>87.488249999999994</v>
          </cell>
          <cell r="J3655">
            <v>62.588949999999997</v>
          </cell>
          <cell r="K3655">
            <v>73.789749999999998</v>
          </cell>
        </row>
        <row r="3656">
          <cell r="A3656" t="str">
            <v>NEMVEDRAFT_v1g133042</v>
          </cell>
          <cell r="B3656" t="str">
            <v>predicted protein</v>
          </cell>
          <cell r="C3656">
            <v>3.1233299999999999E-2</v>
          </cell>
          <cell r="D3656">
            <v>78.287900000000008</v>
          </cell>
          <cell r="E3656">
            <v>111.09440000000001</v>
          </cell>
          <cell r="F3656">
            <v>48.550750000000001</v>
          </cell>
          <cell r="G3656">
            <v>118.55234999999999</v>
          </cell>
          <cell r="H3656">
            <v>78.388499999999993</v>
          </cell>
          <cell r="I3656">
            <v>133.91800000000001</v>
          </cell>
          <cell r="J3656">
            <v>58.424599999999998</v>
          </cell>
          <cell r="K3656">
            <v>66.25139999999999</v>
          </cell>
        </row>
        <row r="3657">
          <cell r="A3657" t="str">
            <v>NEMVEDRAFT_v1g168601</v>
          </cell>
          <cell r="B3657" t="str">
            <v>N-acetylglucosamine-6-phosphate deacetylase</v>
          </cell>
          <cell r="C3657">
            <v>3.12419E-2</v>
          </cell>
          <cell r="D3657">
            <v>92.976100000000002</v>
          </cell>
          <cell r="E3657">
            <v>121.1925</v>
          </cell>
          <cell r="F3657">
            <v>140.51300000000001</v>
          </cell>
          <cell r="G3657">
            <v>189.77800000000002</v>
          </cell>
          <cell r="H3657">
            <v>98.514800000000008</v>
          </cell>
          <cell r="I3657">
            <v>124.27754999999999</v>
          </cell>
          <cell r="J3657">
            <v>140.53899999999999</v>
          </cell>
          <cell r="K3657">
            <v>207.857</v>
          </cell>
        </row>
        <row r="3658">
          <cell r="A3658" t="str">
            <v>NEMVEDRAFT_v1g238285</v>
          </cell>
          <cell r="B3658" t="str">
            <v>predicted protein</v>
          </cell>
          <cell r="C3658">
            <v>3.1293799999999997E-2</v>
          </cell>
          <cell r="D3658">
            <v>87.623799999999989</v>
          </cell>
          <cell r="E3658">
            <v>40.6036</v>
          </cell>
          <cell r="F3658">
            <v>34.612349999999999</v>
          </cell>
          <cell r="G3658">
            <v>78.195250000000001</v>
          </cell>
          <cell r="H3658">
            <v>85.610099999999989</v>
          </cell>
          <cell r="I3658">
            <v>64.577150000000003</v>
          </cell>
          <cell r="J3658">
            <v>64.177599999999998</v>
          </cell>
          <cell r="K3658">
            <v>97.627200000000002</v>
          </cell>
        </row>
        <row r="3659">
          <cell r="A3659" t="str">
            <v>NEMVEDRAFT_v1g240151</v>
          </cell>
          <cell r="B3659" t="str">
            <v>protein</v>
          </cell>
          <cell r="C3659">
            <v>3.1299500000000001E-2</v>
          </cell>
          <cell r="D3659">
            <v>303.08299999999997</v>
          </cell>
          <cell r="E3659">
            <v>680.0295000000001</v>
          </cell>
          <cell r="F3659">
            <v>708.92499999999995</v>
          </cell>
          <cell r="G3659">
            <v>440.51049999999998</v>
          </cell>
          <cell r="H3659">
            <v>320.279</v>
          </cell>
          <cell r="I3659">
            <v>462.428</v>
          </cell>
          <cell r="J3659">
            <v>517.65650000000005</v>
          </cell>
          <cell r="K3659">
            <v>448.10249999999996</v>
          </cell>
        </row>
        <row r="3660">
          <cell r="A3660" t="str">
            <v>NEMVEDRAFT_v1g82163</v>
          </cell>
          <cell r="B3660" t="str">
            <v>myeloid differentiation primary response protein 88</v>
          </cell>
          <cell r="C3660">
            <v>3.14305E-2</v>
          </cell>
          <cell r="D3660">
            <v>137.9205</v>
          </cell>
          <cell r="E3660">
            <v>266.43200000000002</v>
          </cell>
          <cell r="F3660">
            <v>217.75850000000003</v>
          </cell>
          <cell r="G3660">
            <v>147.74</v>
          </cell>
          <cell r="H3660">
            <v>145.86449999999999</v>
          </cell>
          <cell r="I3660">
            <v>281.80099999999999</v>
          </cell>
          <cell r="J3660">
            <v>236.80200000000002</v>
          </cell>
          <cell r="K3660">
            <v>181.86</v>
          </cell>
        </row>
        <row r="3661">
          <cell r="A3661" t="str">
            <v>NEMVEDRAFT_v1g214280</v>
          </cell>
          <cell r="B3661" t="str">
            <v>wd repeat domain 7-like</v>
          </cell>
          <cell r="C3661">
            <v>3.1451100000000003E-2</v>
          </cell>
          <cell r="D3661">
            <v>2.2239960000000001</v>
          </cell>
          <cell r="E3661">
            <v>5.9727250000000005</v>
          </cell>
          <cell r="F3661">
            <v>2.3569550000000001</v>
          </cell>
          <cell r="G3661">
            <v>1.2102550000000001</v>
          </cell>
          <cell r="H3661">
            <v>2.3465349999999998</v>
          </cell>
          <cell r="I3661">
            <v>9.3469700000000007</v>
          </cell>
          <cell r="J3661">
            <v>3.2217750000000001</v>
          </cell>
          <cell r="K3661">
            <v>1</v>
          </cell>
        </row>
        <row r="3662">
          <cell r="A3662" t="str">
            <v>NEMVEDRAFT_v1g94984</v>
          </cell>
          <cell r="B3662" t="str">
            <v>tolloid-like protein 1-like</v>
          </cell>
          <cell r="C3662">
            <v>3.1451100000000003E-2</v>
          </cell>
          <cell r="D3662">
            <v>19.841999999999999</v>
          </cell>
          <cell r="E3662">
            <v>16.000350000000001</v>
          </cell>
          <cell r="F3662">
            <v>37.692749999999997</v>
          </cell>
          <cell r="G3662">
            <v>43.264450000000004</v>
          </cell>
          <cell r="H3662">
            <v>26.545700000000004</v>
          </cell>
          <cell r="I3662">
            <v>20.420349999999999</v>
          </cell>
          <cell r="J3662">
            <v>57.914099999999998</v>
          </cell>
          <cell r="K3662">
            <v>70.072199999999995</v>
          </cell>
        </row>
        <row r="3663">
          <cell r="A3663" t="str">
            <v>NEMVEDRAFT_v1g147539</v>
          </cell>
          <cell r="B3663" t="str">
            <v>zinc finger protein 140</v>
          </cell>
          <cell r="C3663">
            <v>3.1459000000000001E-2</v>
          </cell>
          <cell r="D3663">
            <v>1.761601</v>
          </cell>
          <cell r="E3663">
            <v>2.0117799999999999</v>
          </cell>
          <cell r="F3663">
            <v>8.1774899999999988</v>
          </cell>
          <cell r="G3663">
            <v>2.9056699999999998</v>
          </cell>
          <cell r="H3663">
            <v>2.0165949999999997</v>
          </cell>
          <cell r="I3663">
            <v>1.732315</v>
          </cell>
          <cell r="J3663">
            <v>6.3185249999999993</v>
          </cell>
          <cell r="K3663">
            <v>1.69045</v>
          </cell>
        </row>
        <row r="3664">
          <cell r="A3664" t="str">
            <v>NEMVEDRAFT_v1g210850</v>
          </cell>
          <cell r="B3664" t="str">
            <v>meiosis-specific with ob domain-containing protein</v>
          </cell>
          <cell r="C3664">
            <v>3.1459000000000001E-2</v>
          </cell>
          <cell r="D3664">
            <v>28.058730000000001</v>
          </cell>
          <cell r="E3664">
            <v>43.077249999999999</v>
          </cell>
          <cell r="F3664">
            <v>101.60425000000001</v>
          </cell>
          <cell r="G3664">
            <v>18.984729999999999</v>
          </cell>
          <cell r="H3664">
            <v>125.535</v>
          </cell>
          <cell r="I3664">
            <v>84.7821</v>
          </cell>
          <cell r="J3664">
            <v>101.65934999999999</v>
          </cell>
          <cell r="K3664">
            <v>26.193300000000001</v>
          </cell>
        </row>
        <row r="3665">
          <cell r="A3665" t="str">
            <v>NEMVEDRAFT_v1g96744</v>
          </cell>
          <cell r="B3665" t="str">
            <v>glutathione gamma-glutamylcysteinyltransferase</v>
          </cell>
          <cell r="C3665">
            <v>3.1459000000000001E-2</v>
          </cell>
          <cell r="D3665">
            <v>39.506149999999998</v>
          </cell>
          <cell r="E3665">
            <v>10.771235000000001</v>
          </cell>
          <cell r="F3665">
            <v>6.2692499999999995</v>
          </cell>
          <cell r="G3665">
            <v>14.334409999999998</v>
          </cell>
          <cell r="H3665">
            <v>18.497799999999998</v>
          </cell>
          <cell r="I3665">
            <v>8.7220700000000004</v>
          </cell>
          <cell r="J3665">
            <v>8.7980249999999991</v>
          </cell>
          <cell r="K3665">
            <v>11.483885000000001</v>
          </cell>
        </row>
        <row r="3666">
          <cell r="A3666" t="str">
            <v>NEMVEDRAFT_v1g202179</v>
          </cell>
          <cell r="B3666" t="str">
            <v>protein</v>
          </cell>
          <cell r="C3666">
            <v>3.1499399999999997E-2</v>
          </cell>
          <cell r="D3666">
            <v>44.880899999999997</v>
          </cell>
          <cell r="E3666">
            <v>19.8047</v>
          </cell>
          <cell r="F3666">
            <v>18.514499999999998</v>
          </cell>
          <cell r="G3666">
            <v>41.972349999999999</v>
          </cell>
          <cell r="H3666">
            <v>39.283799999999999</v>
          </cell>
          <cell r="I3666">
            <v>24.13475</v>
          </cell>
          <cell r="J3666">
            <v>20.320350000000001</v>
          </cell>
          <cell r="K3666">
            <v>33.560549999999999</v>
          </cell>
        </row>
        <row r="3667">
          <cell r="A3667" t="str">
            <v>NEMVEDRAFT_v1g247162</v>
          </cell>
          <cell r="B3667" t="str">
            <v>protein homolog</v>
          </cell>
          <cell r="C3667">
            <v>3.1563899999999999E-2</v>
          </cell>
          <cell r="D3667">
            <v>512.12699999999995</v>
          </cell>
          <cell r="E3667">
            <v>240.02850000000001</v>
          </cell>
          <cell r="F3667">
            <v>213.70400000000001</v>
          </cell>
          <cell r="G3667">
            <v>334.47899999999998</v>
          </cell>
          <cell r="H3667">
            <v>393.01900000000001</v>
          </cell>
          <cell r="I3667">
            <v>341.952</v>
          </cell>
          <cell r="J3667">
            <v>237.84050000000002</v>
          </cell>
          <cell r="K3667">
            <v>266.61349999999999</v>
          </cell>
        </row>
        <row r="3668">
          <cell r="A3668" t="str">
            <v>NEMVEDRAFT_v1g239590</v>
          </cell>
          <cell r="B3668" t="str">
            <v>urocanate hydratase-like</v>
          </cell>
          <cell r="C3668">
            <v>3.15654E-2</v>
          </cell>
          <cell r="D3668">
            <v>207.28800000000001</v>
          </cell>
          <cell r="E3668">
            <v>106.76560000000001</v>
          </cell>
          <cell r="F3668">
            <v>167.79650000000001</v>
          </cell>
          <cell r="G3668">
            <v>115.90700000000001</v>
          </cell>
          <cell r="H3668">
            <v>203.93900000000002</v>
          </cell>
          <cell r="I3668">
            <v>93.059849999999997</v>
          </cell>
          <cell r="J3668">
            <v>205.95400000000001</v>
          </cell>
          <cell r="K3668">
            <v>228.715</v>
          </cell>
        </row>
        <row r="3669">
          <cell r="A3669" t="str">
            <v>NEMVEDRAFT_v1g244465</v>
          </cell>
          <cell r="B3669" t="str">
            <v>dead deah box helicase</v>
          </cell>
          <cell r="C3669">
            <v>3.1569399999999997E-2</v>
          </cell>
          <cell r="D3669">
            <v>25.566749999999999</v>
          </cell>
          <cell r="E3669">
            <v>28.720749999999999</v>
          </cell>
          <cell r="F3669">
            <v>52.768050000000002</v>
          </cell>
          <cell r="G3669">
            <v>44.684100000000001</v>
          </cell>
          <cell r="H3669">
            <v>24.3627</v>
          </cell>
          <cell r="I3669">
            <v>27.337499999999999</v>
          </cell>
          <cell r="J3669">
            <v>51.676050000000004</v>
          </cell>
          <cell r="K3669">
            <v>46.035250000000005</v>
          </cell>
        </row>
        <row r="3670">
          <cell r="A3670" t="str">
            <v>NEMVEDRAFT_v1g163817</v>
          </cell>
          <cell r="B3670" t="str">
            <v>nucleotide-binding oligomerization domain containing 1-like</v>
          </cell>
          <cell r="C3670">
            <v>3.1569399999999997E-2</v>
          </cell>
          <cell r="D3670">
            <v>68.31165</v>
          </cell>
          <cell r="E3670">
            <v>92.620100000000008</v>
          </cell>
          <cell r="F3670">
            <v>121.077</v>
          </cell>
          <cell r="G3670">
            <v>82.523300000000006</v>
          </cell>
          <cell r="H3670">
            <v>119.70750000000001</v>
          </cell>
          <cell r="I3670">
            <v>178.37950000000001</v>
          </cell>
          <cell r="J3670">
            <v>150.5795</v>
          </cell>
          <cell r="K3670">
            <v>51.196150000000003</v>
          </cell>
        </row>
        <row r="3671">
          <cell r="A3671" t="str">
            <v>NEMVEDRAFT_v1g242697</v>
          </cell>
          <cell r="B3671" t="str">
            <v>60S ribosomal protein L13</v>
          </cell>
          <cell r="C3671">
            <v>3.1582699999999998E-2</v>
          </cell>
          <cell r="D3671">
            <v>69987.649999999994</v>
          </cell>
          <cell r="E3671">
            <v>93079.65</v>
          </cell>
          <cell r="F3671">
            <v>74382.200000000012</v>
          </cell>
          <cell r="G3671">
            <v>74838.3</v>
          </cell>
          <cell r="H3671">
            <v>47609.899999999994</v>
          </cell>
          <cell r="I3671">
            <v>121312</v>
          </cell>
          <cell r="J3671">
            <v>47348</v>
          </cell>
          <cell r="K3671">
            <v>39860.050000000003</v>
          </cell>
        </row>
        <row r="3672">
          <cell r="A3672" t="str">
            <v>NEMVEDRAFT_v1g242448</v>
          </cell>
          <cell r="B3672" t="str">
            <v>protein</v>
          </cell>
          <cell r="C3672">
            <v>3.15871E-2</v>
          </cell>
          <cell r="D3672">
            <v>789.92550000000006</v>
          </cell>
          <cell r="E3672">
            <v>494.8365</v>
          </cell>
          <cell r="F3672">
            <v>538.04700000000003</v>
          </cell>
          <cell r="G3672">
            <v>464.21299999999997</v>
          </cell>
          <cell r="H3672">
            <v>928.28800000000001</v>
          </cell>
          <cell r="I3672">
            <v>480.83749999999998</v>
          </cell>
          <cell r="J3672">
            <v>484.25850000000003</v>
          </cell>
          <cell r="K3672">
            <v>426.40350000000001</v>
          </cell>
        </row>
        <row r="3673">
          <cell r="A3673" t="str">
            <v>NEMVEDRAFT_v1g178208</v>
          </cell>
          <cell r="B3673" t="str">
            <v>28s ribosomal protein mitochondrial-like</v>
          </cell>
          <cell r="C3673">
            <v>3.15871E-2</v>
          </cell>
          <cell r="D3673">
            <v>114.6</v>
          </cell>
          <cell r="E3673">
            <v>186.98649999999998</v>
          </cell>
          <cell r="F3673">
            <v>146.42949999999999</v>
          </cell>
          <cell r="G3673">
            <v>133.53300000000002</v>
          </cell>
          <cell r="H3673">
            <v>83.300549999999987</v>
          </cell>
          <cell r="I3673">
            <v>228.70699999999999</v>
          </cell>
          <cell r="J3673">
            <v>136.07499999999999</v>
          </cell>
          <cell r="K3673">
            <v>144.45750000000001</v>
          </cell>
        </row>
        <row r="3674">
          <cell r="A3674" t="str">
            <v>NEMVEDRAFT_v1g91287</v>
          </cell>
          <cell r="B3674" t="str">
            <v>probable tubulin polyglutamylase ttll1-like</v>
          </cell>
          <cell r="C3674">
            <v>3.15871E-2</v>
          </cell>
          <cell r="D3674">
            <v>316.55450000000002</v>
          </cell>
          <cell r="E3674">
            <v>428.47050000000002</v>
          </cell>
          <cell r="F3674">
            <v>275</v>
          </cell>
          <cell r="G3674">
            <v>292.63749999999999</v>
          </cell>
          <cell r="H3674">
            <v>282.21699999999998</v>
          </cell>
          <cell r="I3674">
            <v>619.88149999999996</v>
          </cell>
          <cell r="J3674">
            <v>203.42000000000002</v>
          </cell>
          <cell r="K3674">
            <v>276.77499999999998</v>
          </cell>
        </row>
        <row r="3675">
          <cell r="A3675" t="str">
            <v>NEMVEDRAFT_v1g82617</v>
          </cell>
          <cell r="B3675" t="str">
            <v>predicted protein</v>
          </cell>
          <cell r="C3675">
            <v>3.1698499999999998E-2</v>
          </cell>
          <cell r="D3675">
            <v>84.518000000000001</v>
          </cell>
          <cell r="E3675">
            <v>58.302599999999998</v>
          </cell>
          <cell r="F3675">
            <v>35.2761</v>
          </cell>
          <cell r="G3675">
            <v>33.189799999999998</v>
          </cell>
          <cell r="H3675">
            <v>71.000500000000002</v>
          </cell>
          <cell r="I3675">
            <v>34.089100000000002</v>
          </cell>
          <cell r="J3675">
            <v>36.194900000000004</v>
          </cell>
          <cell r="K3675">
            <v>80.811149999999998</v>
          </cell>
        </row>
        <row r="3676">
          <cell r="A3676" t="str">
            <v>NEMVEDRAFT_v1g68079</v>
          </cell>
          <cell r="B3676" t="str">
            <v>--</v>
          </cell>
          <cell r="C3676">
            <v>3.1811800000000001E-2</v>
          </cell>
          <cell r="D3676">
            <v>29.595350000000003</v>
          </cell>
          <cell r="E3676">
            <v>41.472449999999995</v>
          </cell>
          <cell r="F3676">
            <v>46.827249999999999</v>
          </cell>
          <cell r="G3676">
            <v>28.669649999999997</v>
          </cell>
          <cell r="H3676">
            <v>4.656085</v>
          </cell>
          <cell r="I3676">
            <v>34.774999999999999</v>
          </cell>
          <cell r="J3676">
            <v>14.48094</v>
          </cell>
          <cell r="K3676">
            <v>8.4329250000000009</v>
          </cell>
        </row>
        <row r="3677">
          <cell r="A3677" t="str">
            <v>NEMVEDRAFT_v1g204525</v>
          </cell>
          <cell r="B3677" t="str">
            <v>fibroblast growth factor receptor-like 1 precursor</v>
          </cell>
          <cell r="C3677">
            <v>3.1988000000000003E-2</v>
          </cell>
          <cell r="D3677">
            <v>320.88350000000003</v>
          </cell>
          <cell r="E3677">
            <v>366.9975</v>
          </cell>
          <cell r="F3677">
            <v>584.91650000000004</v>
          </cell>
          <cell r="G3677">
            <v>461.30449999999996</v>
          </cell>
          <cell r="H3677">
            <v>552.22299999999996</v>
          </cell>
          <cell r="I3677">
            <v>316.16050000000001</v>
          </cell>
          <cell r="J3677">
            <v>673.44749999999999</v>
          </cell>
          <cell r="K3677">
            <v>823.28800000000001</v>
          </cell>
        </row>
        <row r="3678">
          <cell r="A3678" t="str">
            <v>NEMVEDRAFT_v1g61607</v>
          </cell>
          <cell r="B3678" t="str">
            <v>trna (guanine-n -)-methyltransferase subunit wdr4-like</v>
          </cell>
          <cell r="C3678">
            <v>3.2035300000000003E-2</v>
          </cell>
          <cell r="D3678">
            <v>103.4783</v>
          </cell>
          <cell r="E3678">
            <v>155.72149999999999</v>
          </cell>
          <cell r="F3678">
            <v>256.09250000000003</v>
          </cell>
          <cell r="G3678">
            <v>176.54</v>
          </cell>
          <cell r="H3678">
            <v>105.13164999999999</v>
          </cell>
          <cell r="I3678">
            <v>191.648</v>
          </cell>
          <cell r="J3678">
            <v>180.17750000000001</v>
          </cell>
          <cell r="K3678">
            <v>125.0822</v>
          </cell>
        </row>
        <row r="3679">
          <cell r="A3679" t="str">
            <v>NEMVEDRAFT_v1g169772</v>
          </cell>
          <cell r="B3679" t="str">
            <v>lipopolysaccharide-induced tumor necrosis factor-alpha factor homolog</v>
          </cell>
          <cell r="C3679">
            <v>3.2044700000000002E-2</v>
          </cell>
          <cell r="D3679">
            <v>1706.95</v>
          </cell>
          <cell r="E3679">
            <v>2431.6750000000002</v>
          </cell>
          <cell r="F3679">
            <v>1593.6750000000002</v>
          </cell>
          <cell r="G3679">
            <v>1677.4299999999998</v>
          </cell>
          <cell r="H3679">
            <v>1219.375</v>
          </cell>
          <cell r="I3679">
            <v>2915.44</v>
          </cell>
          <cell r="J3679">
            <v>1529.65</v>
          </cell>
          <cell r="K3679">
            <v>1710.4499999999998</v>
          </cell>
        </row>
        <row r="3680">
          <cell r="A3680" t="str">
            <v>NEMVEDRAFT_v1g103556</v>
          </cell>
          <cell r="B3680" t="str">
            <v>predicted protein</v>
          </cell>
          <cell r="C3680">
            <v>3.20516E-2</v>
          </cell>
          <cell r="D3680">
            <v>2.8848500000000001</v>
          </cell>
          <cell r="E3680">
            <v>1.3307500000000001</v>
          </cell>
          <cell r="F3680">
            <v>0.75123849999999992</v>
          </cell>
          <cell r="G3680">
            <v>1</v>
          </cell>
          <cell r="H3680">
            <v>5.7198599999999997</v>
          </cell>
          <cell r="I3680">
            <v>1</v>
          </cell>
          <cell r="J3680">
            <v>0.74742600000000003</v>
          </cell>
          <cell r="K3680">
            <v>2.45573</v>
          </cell>
        </row>
        <row r="3681">
          <cell r="A3681" t="str">
            <v>NEMVEDRAFT_v1g221945</v>
          </cell>
          <cell r="B3681" t="str">
            <v>a disintegrin and metalloproteinase with thrombospondin motifs 12</v>
          </cell>
          <cell r="C3681">
            <v>3.2063800000000003E-2</v>
          </cell>
          <cell r="D3681">
            <v>11.91385</v>
          </cell>
          <cell r="E3681">
            <v>1.3307500000000001</v>
          </cell>
          <cell r="F3681">
            <v>3.4577184999999999</v>
          </cell>
          <cell r="G3681">
            <v>2.0498099999999999</v>
          </cell>
          <cell r="H3681">
            <v>16.18826</v>
          </cell>
          <cell r="I3681">
            <v>3.0894999999999997</v>
          </cell>
          <cell r="J3681">
            <v>0.61987449999999999</v>
          </cell>
          <cell r="K3681">
            <v>1.8106200000000001</v>
          </cell>
        </row>
        <row r="3682">
          <cell r="A3682" t="str">
            <v>NEMVEDRAFT_v1g104172</v>
          </cell>
          <cell r="B3682" t="str">
            <v>coiled-coil domain-containing protein 108</v>
          </cell>
          <cell r="C3682">
            <v>3.2065299999999998E-2</v>
          </cell>
          <cell r="D3682">
            <v>145.67500000000001</v>
          </cell>
          <cell r="E3682">
            <v>234.42349999999999</v>
          </cell>
          <cell r="F3682">
            <v>303.70600000000002</v>
          </cell>
          <cell r="G3682">
            <v>200.4325</v>
          </cell>
          <cell r="H3682">
            <v>185.51499999999999</v>
          </cell>
          <cell r="I3682">
            <v>334.59299999999996</v>
          </cell>
          <cell r="J3682">
            <v>303.19550000000004</v>
          </cell>
          <cell r="K3682">
            <v>179.80349999999999</v>
          </cell>
        </row>
        <row r="3683">
          <cell r="A3683" t="str">
            <v>NEMVEDRAFT_v1g212533</v>
          </cell>
          <cell r="B3683" t="str">
            <v>protein</v>
          </cell>
          <cell r="C3683">
            <v>3.2065299999999998E-2</v>
          </cell>
          <cell r="D3683">
            <v>1.997665</v>
          </cell>
          <cell r="E3683">
            <v>9.902355</v>
          </cell>
          <cell r="F3683">
            <v>7.4296100000000003</v>
          </cell>
          <cell r="G3683">
            <v>5.2303850000000001</v>
          </cell>
          <cell r="H3683">
            <v>1.8197449999999999</v>
          </cell>
          <cell r="I3683">
            <v>7.4636149999999999</v>
          </cell>
          <cell r="J3683">
            <v>5.6986500000000007</v>
          </cell>
          <cell r="K3683">
            <v>3.0759000000000003</v>
          </cell>
        </row>
        <row r="3684">
          <cell r="A3684" t="str">
            <v>NEMVEDRAFT_v1g240124</v>
          </cell>
          <cell r="B3684" t="str">
            <v>tetratricopeptide repeat protein 5</v>
          </cell>
          <cell r="C3684">
            <v>3.2075100000000002E-2</v>
          </cell>
          <cell r="D3684">
            <v>280.09050000000002</v>
          </cell>
          <cell r="E3684">
            <v>396.76749999999998</v>
          </cell>
          <cell r="F3684">
            <v>628.79649999999992</v>
          </cell>
          <cell r="G3684">
            <v>499.20400000000006</v>
          </cell>
          <cell r="H3684">
            <v>268.94549999999998</v>
          </cell>
          <cell r="I3684">
            <v>502.19300000000004</v>
          </cell>
          <cell r="J3684">
            <v>488.15199999999999</v>
          </cell>
          <cell r="K3684">
            <v>395.54449999999997</v>
          </cell>
        </row>
        <row r="3685">
          <cell r="A3685" t="str">
            <v>NEMVEDRAFT_v1g246106</v>
          </cell>
          <cell r="B3685" t="str">
            <v>predicted protein</v>
          </cell>
          <cell r="C3685">
            <v>3.2075100000000002E-2</v>
          </cell>
          <cell r="D3685">
            <v>25.4133</v>
          </cell>
          <cell r="E3685">
            <v>80.5261</v>
          </cell>
          <cell r="F3685">
            <v>66.98115</v>
          </cell>
          <cell r="G3685">
            <v>32.415799999999997</v>
          </cell>
          <cell r="H3685">
            <v>25.756399999999999</v>
          </cell>
          <cell r="I3685">
            <v>32.848050000000001</v>
          </cell>
          <cell r="J3685">
            <v>34.582700000000003</v>
          </cell>
          <cell r="K3685">
            <v>25.648000000000003</v>
          </cell>
        </row>
        <row r="3686">
          <cell r="A3686" t="str">
            <v>NEMVEDRAFT_v1g206210</v>
          </cell>
          <cell r="B3686" t="str">
            <v>predicted protein</v>
          </cell>
          <cell r="C3686">
            <v>3.2126599999999998E-2</v>
          </cell>
          <cell r="D3686">
            <v>55.162100000000002</v>
          </cell>
          <cell r="E3686">
            <v>27.883200000000002</v>
          </cell>
          <cell r="F3686">
            <v>13.549299999999999</v>
          </cell>
          <cell r="G3686">
            <v>36.095500000000001</v>
          </cell>
          <cell r="H3686">
            <v>44.528700000000001</v>
          </cell>
          <cell r="I3686">
            <v>25.4542</v>
          </cell>
          <cell r="J3686">
            <v>30.240949999999998</v>
          </cell>
          <cell r="K3686">
            <v>23.242150000000002</v>
          </cell>
        </row>
        <row r="3687">
          <cell r="A3687" t="str">
            <v>NEMVEDRAFT_v1g242327</v>
          </cell>
          <cell r="B3687" t="str">
            <v>predicted protein</v>
          </cell>
          <cell r="C3687">
            <v>3.2126599999999998E-2</v>
          </cell>
          <cell r="D3687">
            <v>1061.8115</v>
          </cell>
          <cell r="E3687">
            <v>717.85449999999992</v>
          </cell>
          <cell r="F3687">
            <v>593.03049999999996</v>
          </cell>
          <cell r="G3687">
            <v>517.02549999999997</v>
          </cell>
          <cell r="H3687">
            <v>839.94550000000004</v>
          </cell>
          <cell r="I3687">
            <v>682.38400000000001</v>
          </cell>
          <cell r="J3687">
            <v>510.53750000000002</v>
          </cell>
          <cell r="K3687">
            <v>488.92349999999999</v>
          </cell>
        </row>
        <row r="3688">
          <cell r="A3688" t="str">
            <v>NEMVEDRAFT_v1g246570</v>
          </cell>
          <cell r="B3688" t="str">
            <v>exocyst complex component 5</v>
          </cell>
          <cell r="C3688">
            <v>3.2126599999999998E-2</v>
          </cell>
          <cell r="D3688">
            <v>46.092150000000004</v>
          </cell>
          <cell r="E3688">
            <v>55.210549999999998</v>
          </cell>
          <cell r="F3688">
            <v>75.918199999999999</v>
          </cell>
          <cell r="G3688">
            <v>69.802449999999993</v>
          </cell>
          <cell r="H3688">
            <v>54.51925</v>
          </cell>
          <cell r="I3688">
            <v>37.222200000000001</v>
          </cell>
          <cell r="J3688">
            <v>77.864599999999996</v>
          </cell>
          <cell r="K3688">
            <v>121.0472</v>
          </cell>
        </row>
        <row r="3689">
          <cell r="A3689" t="str">
            <v>NEMVEDRAFT_v1g239232</v>
          </cell>
          <cell r="B3689" t="str">
            <v>predicted protein</v>
          </cell>
          <cell r="C3689">
            <v>3.2239299999999999E-2</v>
          </cell>
          <cell r="D3689">
            <v>272.2525</v>
          </cell>
          <cell r="E3689">
            <v>267.64549999999997</v>
          </cell>
          <cell r="F3689">
            <v>245.70349999999999</v>
          </cell>
          <cell r="G3689">
            <v>414.35299999999995</v>
          </cell>
          <cell r="H3689">
            <v>209.0915</v>
          </cell>
          <cell r="I3689">
            <v>382.19399999999996</v>
          </cell>
          <cell r="J3689">
            <v>537.10449999999992</v>
          </cell>
          <cell r="K3689">
            <v>601.7835</v>
          </cell>
        </row>
        <row r="3690">
          <cell r="A3690" t="str">
            <v>NEMVEDRAFT_v1g182854</v>
          </cell>
          <cell r="B3690" t="str">
            <v>exportin-1</v>
          </cell>
          <cell r="C3690">
            <v>3.2252900000000001E-2</v>
          </cell>
          <cell r="D3690">
            <v>293.017</v>
          </cell>
          <cell r="E3690">
            <v>179.80799999999999</v>
          </cell>
          <cell r="F3690">
            <v>278.43600000000004</v>
          </cell>
          <cell r="G3690">
            <v>359.9905</v>
          </cell>
          <cell r="H3690">
            <v>306.3295</v>
          </cell>
          <cell r="I3690">
            <v>147.14499999999998</v>
          </cell>
          <cell r="J3690">
            <v>183.05549999999999</v>
          </cell>
          <cell r="K3690">
            <v>273.71300000000002</v>
          </cell>
        </row>
        <row r="3691">
          <cell r="A3691" t="str">
            <v>NEMVEDRAFT_v1g158520</v>
          </cell>
          <cell r="B3691" t="str">
            <v>low-density lipoprotein receptor-related protein 6 isoform 1 (DKK)</v>
          </cell>
          <cell r="C3691">
            <v>3.2287900000000001E-2</v>
          </cell>
          <cell r="D3691">
            <v>271.07150000000001</v>
          </cell>
          <cell r="E3691">
            <v>736.7355</v>
          </cell>
          <cell r="F3691">
            <v>672.17499999999995</v>
          </cell>
          <cell r="G3691">
            <v>368.38749999999999</v>
          </cell>
          <cell r="H3691">
            <v>275.78750000000002</v>
          </cell>
          <cell r="I3691">
            <v>376.45650000000001</v>
          </cell>
          <cell r="J3691">
            <v>493.03150000000005</v>
          </cell>
          <cell r="K3691">
            <v>765.00749999999994</v>
          </cell>
        </row>
        <row r="3692">
          <cell r="A3692" t="str">
            <v>NEMVEDRAFT_v1g237861</v>
          </cell>
          <cell r="B3692" t="str">
            <v>predicted protein</v>
          </cell>
          <cell r="C3692">
            <v>3.2302200000000003E-2</v>
          </cell>
          <cell r="D3692">
            <v>7.7072650000000005</v>
          </cell>
          <cell r="E3692">
            <v>1.1497199999999999</v>
          </cell>
          <cell r="F3692">
            <v>5.3239149999999995</v>
          </cell>
          <cell r="G3692">
            <v>8.9756249999999991</v>
          </cell>
          <cell r="H3692">
            <v>6.9841300000000004</v>
          </cell>
          <cell r="I3692">
            <v>2.999495</v>
          </cell>
          <cell r="J3692">
            <v>4.8365900000000002</v>
          </cell>
          <cell r="K3692">
            <v>10.318355</v>
          </cell>
        </row>
        <row r="3693">
          <cell r="A3693" t="str">
            <v>NEMVEDRAFT_v1g127653</v>
          </cell>
          <cell r="B3693" t="str">
            <v>--</v>
          </cell>
          <cell r="C3693">
            <v>3.2327799999999997E-2</v>
          </cell>
          <cell r="D3693">
            <v>69.412399999999991</v>
          </cell>
          <cell r="E3693">
            <v>34.106349999999999</v>
          </cell>
          <cell r="F3693">
            <v>34.366950000000003</v>
          </cell>
          <cell r="G3693">
            <v>62.76455</v>
          </cell>
          <cell r="H3693">
            <v>84.731249999999989</v>
          </cell>
          <cell r="I3693">
            <v>35.3127</v>
          </cell>
          <cell r="J3693">
            <v>55.772999999999996</v>
          </cell>
          <cell r="K3693">
            <v>49.930899999999994</v>
          </cell>
        </row>
        <row r="3694">
          <cell r="A3694" t="str">
            <v>NEMVEDRAFT_v1g118854</v>
          </cell>
          <cell r="B3694" t="str">
            <v>ubiquitin carboxyl-terminal hydrolase 34</v>
          </cell>
          <cell r="C3694">
            <v>3.2331400000000003E-2</v>
          </cell>
          <cell r="D3694">
            <v>5.7697050000000001</v>
          </cell>
          <cell r="E3694">
            <v>13.244899999999999</v>
          </cell>
          <cell r="F3694">
            <v>25.14245</v>
          </cell>
          <cell r="G3694">
            <v>27.701699999999999</v>
          </cell>
          <cell r="H3694">
            <v>4.656085</v>
          </cell>
          <cell r="I3694">
            <v>8.062339999999999</v>
          </cell>
          <cell r="J3694">
            <v>12.77516</v>
          </cell>
          <cell r="K3694">
            <v>22.796595</v>
          </cell>
        </row>
        <row r="3695">
          <cell r="A3695" t="str">
            <v>NEMVEDRAFT_v1g112560</v>
          </cell>
          <cell r="B3695" t="str">
            <v>tnf receptor-associated factor 4</v>
          </cell>
          <cell r="C3695">
            <v>3.2346E-2</v>
          </cell>
          <cell r="D3695">
            <v>23.36525</v>
          </cell>
          <cell r="E3695">
            <v>32.431249999999999</v>
          </cell>
          <cell r="F3695">
            <v>54.066249999999997</v>
          </cell>
          <cell r="G3695">
            <v>85.169399999999996</v>
          </cell>
          <cell r="H3695">
            <v>33.418900000000001</v>
          </cell>
          <cell r="I3695">
            <v>41.674750000000003</v>
          </cell>
          <cell r="J3695">
            <v>40.77355</v>
          </cell>
          <cell r="K3695">
            <v>48.391249999999999</v>
          </cell>
        </row>
        <row r="3696">
          <cell r="A3696" t="str">
            <v>NEMVEDRAFT_v1g212512</v>
          </cell>
          <cell r="B3696" t="str">
            <v>targeting protein for xklp2</v>
          </cell>
          <cell r="C3696">
            <v>3.2375899999999999E-2</v>
          </cell>
          <cell r="D3696">
            <v>68.420100000000005</v>
          </cell>
          <cell r="E3696">
            <v>19.96125</v>
          </cell>
          <cell r="F3696">
            <v>49.621200000000002</v>
          </cell>
          <cell r="G3696">
            <v>104.41249999999999</v>
          </cell>
          <cell r="H3696">
            <v>147.34799999999998</v>
          </cell>
          <cell r="I3696">
            <v>77.292450000000002</v>
          </cell>
          <cell r="J3696">
            <v>64.305250000000001</v>
          </cell>
          <cell r="K3696">
            <v>94.67595</v>
          </cell>
        </row>
        <row r="3697">
          <cell r="A3697" t="str">
            <v>NEMVEDRAFT_v1g98333</v>
          </cell>
          <cell r="B3697" t="str">
            <v>upf0361 protein c3orf37 homolog</v>
          </cell>
          <cell r="C3697">
            <v>3.23781E-2</v>
          </cell>
          <cell r="D3697">
            <v>148.84399999999999</v>
          </cell>
          <cell r="E3697">
            <v>243.05799999999999</v>
          </cell>
          <cell r="F3697">
            <v>139.8305</v>
          </cell>
          <cell r="G3697">
            <v>118.94200000000001</v>
          </cell>
          <cell r="H3697">
            <v>131.2765</v>
          </cell>
          <cell r="I3697">
            <v>237.66200000000001</v>
          </cell>
          <cell r="J3697">
            <v>144.15700000000001</v>
          </cell>
          <cell r="K3697">
            <v>132.92349999999999</v>
          </cell>
        </row>
        <row r="3698">
          <cell r="A3698" t="str">
            <v>NEMVEDRAFT_v1g170763</v>
          </cell>
          <cell r="B3698" t="str">
            <v>carbonic anhydrase</v>
          </cell>
          <cell r="C3698">
            <v>3.24225E-2</v>
          </cell>
          <cell r="D3698">
            <v>4146.2849999999999</v>
          </cell>
          <cell r="E3698">
            <v>2076.605</v>
          </cell>
          <cell r="F3698">
            <v>2226.52</v>
          </cell>
          <cell r="G3698">
            <v>1346.4280000000001</v>
          </cell>
          <cell r="H3698">
            <v>2717.9700000000003</v>
          </cell>
          <cell r="I3698">
            <v>1538.8000000000002</v>
          </cell>
          <cell r="J3698">
            <v>412.86400000000003</v>
          </cell>
          <cell r="K3698">
            <v>862.59350000000006</v>
          </cell>
        </row>
        <row r="3699">
          <cell r="A3699" t="str">
            <v>NEMVEDRAFT_v1g67043</v>
          </cell>
          <cell r="B3699" t="str">
            <v>forkhead box protein l2</v>
          </cell>
          <cell r="C3699">
            <v>3.2499199999999999E-2</v>
          </cell>
          <cell r="D3699">
            <v>6.0561400000000001</v>
          </cell>
          <cell r="E3699">
            <v>2.0117799999999999</v>
          </cell>
          <cell r="F3699">
            <v>8.3270599999999995</v>
          </cell>
          <cell r="G3699">
            <v>15.045535000000001</v>
          </cell>
          <cell r="H3699">
            <v>20.311050000000002</v>
          </cell>
          <cell r="I3699">
            <v>5.5802800000000001</v>
          </cell>
          <cell r="J3699">
            <v>20.9481</v>
          </cell>
          <cell r="K3699">
            <v>7.8626400000000007</v>
          </cell>
        </row>
        <row r="3700">
          <cell r="A3700" t="str">
            <v>NEMVEDRAFT_v1g239390</v>
          </cell>
          <cell r="B3700" t="str">
            <v>O-acyltransferase</v>
          </cell>
          <cell r="C3700">
            <v>3.2501099999999998E-2</v>
          </cell>
          <cell r="D3700">
            <v>72.186800000000005</v>
          </cell>
          <cell r="E3700">
            <v>31.163049999999998</v>
          </cell>
          <cell r="F3700">
            <v>34.37285</v>
          </cell>
          <cell r="G3700">
            <v>53.530349999999999</v>
          </cell>
          <cell r="H3700">
            <v>53.896349999999998</v>
          </cell>
          <cell r="I3700">
            <v>26.035499999999999</v>
          </cell>
          <cell r="J3700">
            <v>36.687100000000001</v>
          </cell>
          <cell r="K3700">
            <v>47.945650000000001</v>
          </cell>
        </row>
        <row r="3701">
          <cell r="A3701" t="str">
            <v>NEMVEDRAFT_v1g125875</v>
          </cell>
          <cell r="B3701" t="str">
            <v>sperm flagellar protein 1</v>
          </cell>
          <cell r="C3701">
            <v>3.2501099999999998E-2</v>
          </cell>
          <cell r="D3701">
            <v>36.072900000000004</v>
          </cell>
          <cell r="E3701">
            <v>56.478650000000002</v>
          </cell>
          <cell r="F3701">
            <v>76.246649999999988</v>
          </cell>
          <cell r="G3701">
            <v>35.3215</v>
          </cell>
          <cell r="H3701">
            <v>54.701250000000002</v>
          </cell>
          <cell r="I3701">
            <v>58.267399999999995</v>
          </cell>
          <cell r="J3701">
            <v>104.3783</v>
          </cell>
          <cell r="K3701">
            <v>61.069000000000003</v>
          </cell>
        </row>
        <row r="3702">
          <cell r="A3702" t="str">
            <v>NEMVEDRAFT_v1g211529</v>
          </cell>
          <cell r="B3702" t="str">
            <v>predicted protein</v>
          </cell>
          <cell r="C3702">
            <v>3.2510999999999998E-2</v>
          </cell>
          <cell r="D3702">
            <v>46.662999999999997</v>
          </cell>
          <cell r="E3702">
            <v>31.93805</v>
          </cell>
          <cell r="F3702">
            <v>21.015149999999998</v>
          </cell>
          <cell r="G3702">
            <v>29.25065</v>
          </cell>
          <cell r="H3702">
            <v>51.275350000000003</v>
          </cell>
          <cell r="I3702">
            <v>34.766249999999999</v>
          </cell>
          <cell r="J3702">
            <v>19.567599999999999</v>
          </cell>
          <cell r="K3702">
            <v>33.261150000000001</v>
          </cell>
        </row>
        <row r="3703">
          <cell r="A3703" t="str">
            <v>NEMVEDRAFT_v1g67930</v>
          </cell>
          <cell r="B3703" t="str">
            <v>group 3 secretory phospholipase a2-like</v>
          </cell>
          <cell r="C3703">
            <v>3.2513800000000002E-2</v>
          </cell>
          <cell r="D3703">
            <v>0.96239549999999996</v>
          </cell>
          <cell r="E3703">
            <v>4.6419750000000004</v>
          </cell>
          <cell r="F3703">
            <v>2.9611000000000001</v>
          </cell>
          <cell r="G3703">
            <v>1.2102550000000001</v>
          </cell>
          <cell r="H3703">
            <v>1</v>
          </cell>
          <cell r="I3703">
            <v>3.7143749999999995</v>
          </cell>
          <cell r="J3703">
            <v>1.2397464999999999</v>
          </cell>
          <cell r="K3703">
            <v>1.1201699999999999</v>
          </cell>
        </row>
        <row r="3704">
          <cell r="A3704" t="str">
            <v>NEMVEDRAFT_v1g213275</v>
          </cell>
          <cell r="B3704" t="str">
            <v>kn motif and ankyrin repeat domains 2</v>
          </cell>
          <cell r="C3704">
            <v>3.2524600000000001E-2</v>
          </cell>
          <cell r="D3704">
            <v>9.3154149999999998</v>
          </cell>
          <cell r="E3704">
            <v>2.6615000000000002</v>
          </cell>
          <cell r="F3704">
            <v>2.8115300000000003</v>
          </cell>
          <cell r="G3704">
            <v>2.0498099999999999</v>
          </cell>
          <cell r="H3704">
            <v>9.7160700000000002</v>
          </cell>
          <cell r="I3704">
            <v>1.1248749999999998</v>
          </cell>
          <cell r="J3704">
            <v>4.3417399999999997</v>
          </cell>
          <cell r="K3704">
            <v>5.4613550000000002</v>
          </cell>
        </row>
        <row r="3705">
          <cell r="A3705" t="str">
            <v>NEMVEDRAFT_v1g155753</v>
          </cell>
          <cell r="B3705" t="str">
            <v>cg34457 cg34457-pa</v>
          </cell>
          <cell r="C3705">
            <v>3.2527199999999999E-2</v>
          </cell>
          <cell r="D3705">
            <v>6.518535</v>
          </cell>
          <cell r="E3705">
            <v>4.054875</v>
          </cell>
          <cell r="F3705">
            <v>14.0518</v>
          </cell>
          <cell r="G3705">
            <v>4.5847800000000003</v>
          </cell>
          <cell r="H3705">
            <v>16.774149999999999</v>
          </cell>
          <cell r="I3705">
            <v>6.2051549999999995</v>
          </cell>
          <cell r="J3705">
            <v>14.501899999999999</v>
          </cell>
          <cell r="K3705">
            <v>5.4567949999999996</v>
          </cell>
        </row>
        <row r="3706">
          <cell r="A3706" t="str">
            <v>NEMVEDRAFT_v1g123758</v>
          </cell>
          <cell r="B3706" t="str">
            <v>receptor-type tyrosine-protein phosphatase alpha</v>
          </cell>
          <cell r="C3706">
            <v>3.2536500000000003E-2</v>
          </cell>
          <cell r="D3706">
            <v>131.91555</v>
          </cell>
          <cell r="E3706">
            <v>76.807850000000002</v>
          </cell>
          <cell r="F3706">
            <v>54.903099999999995</v>
          </cell>
          <cell r="G3706">
            <v>43.716149999999999</v>
          </cell>
          <cell r="H3706">
            <v>107.29649999999999</v>
          </cell>
          <cell r="I3706">
            <v>69.904650000000004</v>
          </cell>
          <cell r="J3706">
            <v>44.484949999999998</v>
          </cell>
          <cell r="K3706">
            <v>65.506550000000004</v>
          </cell>
        </row>
        <row r="3707">
          <cell r="A3707" t="str">
            <v>NEMVEDRAFT_v1g241749</v>
          </cell>
          <cell r="B3707" t="str">
            <v>polycomb protein scmh1 isoform 1</v>
          </cell>
          <cell r="C3707">
            <v>3.2576500000000001E-2</v>
          </cell>
          <cell r="D3707">
            <v>10.614604999999999</v>
          </cell>
          <cell r="E3707">
            <v>4.0235599999999998</v>
          </cell>
          <cell r="F3707">
            <v>15.008849999999999</v>
          </cell>
          <cell r="G3707">
            <v>14.141349999999999</v>
          </cell>
          <cell r="H3707">
            <v>14.298179999999999</v>
          </cell>
          <cell r="I3707">
            <v>6.21387</v>
          </cell>
          <cell r="J3707">
            <v>13.270014999999999</v>
          </cell>
          <cell r="K3707">
            <v>23.117449999999998</v>
          </cell>
        </row>
        <row r="3708">
          <cell r="A3708" t="str">
            <v>NEMVEDRAFT_v1g65973</v>
          </cell>
          <cell r="B3708" t="str">
            <v>--</v>
          </cell>
          <cell r="C3708">
            <v>3.2576500000000001E-2</v>
          </cell>
          <cell r="D3708">
            <v>15.78895</v>
          </cell>
          <cell r="E3708">
            <v>27.421299999999999</v>
          </cell>
          <cell r="F3708">
            <v>25.082850000000001</v>
          </cell>
          <cell r="G3708">
            <v>19.629449999999999</v>
          </cell>
          <cell r="H3708">
            <v>9.7345450000000007</v>
          </cell>
          <cell r="I3708">
            <v>27.30265</v>
          </cell>
          <cell r="J3708">
            <v>14.861280000000001</v>
          </cell>
          <cell r="K3708">
            <v>4.2164599999999997</v>
          </cell>
        </row>
        <row r="3709">
          <cell r="A3709" t="str">
            <v>NEMVEDRAFT_v1g1683</v>
          </cell>
          <cell r="B3709" t="str">
            <v>protein</v>
          </cell>
          <cell r="C3709">
            <v>3.2606000000000003E-2</v>
          </cell>
          <cell r="D3709">
            <v>25.699750000000002</v>
          </cell>
          <cell r="E3709">
            <v>11.32705</v>
          </cell>
          <cell r="F3709">
            <v>8.8832899999999988</v>
          </cell>
          <cell r="G3709">
            <v>10.525425</v>
          </cell>
          <cell r="H3709">
            <v>20.477449999999997</v>
          </cell>
          <cell r="I3709">
            <v>7.4461849999999998</v>
          </cell>
          <cell r="J3709">
            <v>9.1678350000000002</v>
          </cell>
          <cell r="K3709">
            <v>12.27867</v>
          </cell>
        </row>
        <row r="3710">
          <cell r="A3710" t="str">
            <v>NEMVEDRAFT_v1g158469</v>
          </cell>
          <cell r="B3710" t="str">
            <v>e3 ubiquitin-protein ligase rnf103</v>
          </cell>
          <cell r="C3710">
            <v>3.26076E-2</v>
          </cell>
          <cell r="D3710">
            <v>106.91745</v>
          </cell>
          <cell r="E3710">
            <v>50.568550000000002</v>
          </cell>
          <cell r="F3710">
            <v>57.326499999999996</v>
          </cell>
          <cell r="G3710">
            <v>78.261750000000006</v>
          </cell>
          <cell r="H3710">
            <v>129.18600000000001</v>
          </cell>
          <cell r="I3710">
            <v>66.989499999999992</v>
          </cell>
          <cell r="J3710">
            <v>73.374250000000004</v>
          </cell>
          <cell r="K3710">
            <v>75.603849999999994</v>
          </cell>
        </row>
        <row r="3711">
          <cell r="A3711" t="str">
            <v>NEMVEDRAFT_v1g123388</v>
          </cell>
          <cell r="B3711" t="str">
            <v>sodium potassium calcium exchanger 3-like</v>
          </cell>
          <cell r="C3711">
            <v>3.2620499999999997E-2</v>
          </cell>
          <cell r="D3711">
            <v>93.137550000000005</v>
          </cell>
          <cell r="E3711">
            <v>31.812799999999999</v>
          </cell>
          <cell r="F3711">
            <v>190.92570000000001</v>
          </cell>
          <cell r="G3711">
            <v>39.002049999999997</v>
          </cell>
          <cell r="H3711">
            <v>460.91449999999998</v>
          </cell>
          <cell r="I3711">
            <v>176.10105000000001</v>
          </cell>
          <cell r="J3711">
            <v>178.09649999999999</v>
          </cell>
          <cell r="K3711">
            <v>48.1203</v>
          </cell>
        </row>
        <row r="3712">
          <cell r="A3712" t="str">
            <v>NEMVEDRAFT_v1g182353</v>
          </cell>
          <cell r="B3712" t="str">
            <v>ras-related protein rab-35</v>
          </cell>
          <cell r="C3712">
            <v>3.26298E-2</v>
          </cell>
          <cell r="D3712">
            <v>193.5915</v>
          </cell>
          <cell r="E3712">
            <v>319.2235</v>
          </cell>
          <cell r="F3712">
            <v>390.23</v>
          </cell>
          <cell r="G3712">
            <v>325.83000000000004</v>
          </cell>
          <cell r="H3712">
            <v>197.673</v>
          </cell>
          <cell r="I3712">
            <v>379.9905</v>
          </cell>
          <cell r="J3712">
            <v>385.52449999999999</v>
          </cell>
          <cell r="K3712">
            <v>334.25800000000004</v>
          </cell>
        </row>
        <row r="3713">
          <cell r="A3713" t="str">
            <v>NEMVEDRAFT_v1g107780</v>
          </cell>
          <cell r="B3713" t="str">
            <v>protein</v>
          </cell>
          <cell r="C3713">
            <v>3.26351E-2</v>
          </cell>
          <cell r="D3713">
            <v>51.156000000000006</v>
          </cell>
          <cell r="E3713">
            <v>27.883200000000002</v>
          </cell>
          <cell r="F3713">
            <v>12.747699999999998</v>
          </cell>
          <cell r="G3713">
            <v>18.467500000000001</v>
          </cell>
          <cell r="H3713">
            <v>35.216549999999998</v>
          </cell>
          <cell r="I3713">
            <v>19.196750000000002</v>
          </cell>
          <cell r="J3713">
            <v>24.662100000000002</v>
          </cell>
          <cell r="K3713">
            <v>28.599200000000003</v>
          </cell>
        </row>
        <row r="3714">
          <cell r="A3714" t="str">
            <v>NEMVEDRAFT_v1g48861</v>
          </cell>
          <cell r="B3714" t="str">
            <v>diencephalon mesencephalon homeobox protein 1-b-like isoform 2</v>
          </cell>
          <cell r="C3714">
            <v>3.2644199999999998E-2</v>
          </cell>
          <cell r="D3714">
            <v>1</v>
          </cell>
          <cell r="E3714">
            <v>1.1497199999999999</v>
          </cell>
          <cell r="F3714">
            <v>1</v>
          </cell>
          <cell r="G3714">
            <v>3.6805749999999997</v>
          </cell>
          <cell r="H3714">
            <v>1.15987</v>
          </cell>
          <cell r="I3714">
            <v>1</v>
          </cell>
          <cell r="J3714">
            <v>0.9948515</v>
          </cell>
          <cell r="K3714">
            <v>3.5962899999999998</v>
          </cell>
        </row>
        <row r="3715">
          <cell r="A3715" t="str">
            <v>NEMVEDRAFT_v1g94717</v>
          </cell>
          <cell r="B3715" t="str">
            <v>39s ribosomal protein mitochondrial-like</v>
          </cell>
          <cell r="C3715">
            <v>3.2654099999999998E-2</v>
          </cell>
          <cell r="D3715">
            <v>77.052150000000012</v>
          </cell>
          <cell r="E3715">
            <v>108.8087</v>
          </cell>
          <cell r="F3715">
            <v>152.8305</v>
          </cell>
          <cell r="G3715">
            <v>138.8922</v>
          </cell>
          <cell r="H3715">
            <v>67.809100000000001</v>
          </cell>
          <cell r="I3715">
            <v>195.0855</v>
          </cell>
          <cell r="J3715">
            <v>112.02250000000001</v>
          </cell>
          <cell r="K3715">
            <v>104.12485000000001</v>
          </cell>
        </row>
        <row r="3716">
          <cell r="A3716" t="str">
            <v>NEMVEDRAFT_v1g209130</v>
          </cell>
          <cell r="B3716" t="str">
            <v>gdp-d-glucose phosphorylase c15orf58 homolog</v>
          </cell>
          <cell r="C3716">
            <v>3.26609E-2</v>
          </cell>
          <cell r="D3716">
            <v>50.167749999999998</v>
          </cell>
          <cell r="E3716">
            <v>81.762949999999989</v>
          </cell>
          <cell r="F3716">
            <v>102.0889</v>
          </cell>
          <cell r="G3716">
            <v>115.00354999999999</v>
          </cell>
          <cell r="H3716">
            <v>59.816699999999997</v>
          </cell>
          <cell r="I3716">
            <v>110.4345</v>
          </cell>
          <cell r="J3716">
            <v>117.3535</v>
          </cell>
          <cell r="K3716">
            <v>107.0791</v>
          </cell>
        </row>
        <row r="3717">
          <cell r="A3717" t="str">
            <v>NEMVEDRAFT_v1g121215</v>
          </cell>
          <cell r="B3717" t="str">
            <v>zinc finger protein zic 1-like</v>
          </cell>
          <cell r="C3717">
            <v>3.2677600000000001E-2</v>
          </cell>
          <cell r="D3717">
            <v>1</v>
          </cell>
          <cell r="E3717">
            <v>1.86206</v>
          </cell>
          <cell r="F3717">
            <v>6.119675</v>
          </cell>
          <cell r="G3717">
            <v>55.016400000000004</v>
          </cell>
          <cell r="H3717">
            <v>1.668175</v>
          </cell>
          <cell r="I3717">
            <v>6.1964350000000001</v>
          </cell>
          <cell r="J3717">
            <v>1.9846465</v>
          </cell>
          <cell r="K3717">
            <v>4.2414000000000005</v>
          </cell>
        </row>
        <row r="3718">
          <cell r="A3718" t="str">
            <v>NEMVEDRAFT_v1g81918</v>
          </cell>
          <cell r="B3718" t="str">
            <v>low-density lipoprotein receptor-related protein 1</v>
          </cell>
          <cell r="C3718">
            <v>3.2716000000000002E-2</v>
          </cell>
          <cell r="D3718">
            <v>1.997665</v>
          </cell>
          <cell r="E3718">
            <v>1.3307500000000001</v>
          </cell>
          <cell r="F3718">
            <v>1</v>
          </cell>
          <cell r="G3718">
            <v>1</v>
          </cell>
          <cell r="H3718">
            <v>2.3465349999999998</v>
          </cell>
          <cell r="I3718">
            <v>1.116155</v>
          </cell>
          <cell r="J3718">
            <v>1</v>
          </cell>
          <cell r="K3718">
            <v>1</v>
          </cell>
        </row>
        <row r="3719">
          <cell r="A3719" t="str">
            <v>NEMVEDRAFT_v1g242764</v>
          </cell>
          <cell r="B3719" t="str">
            <v>predicted protein</v>
          </cell>
          <cell r="C3719">
            <v>3.2716000000000002E-2</v>
          </cell>
          <cell r="D3719">
            <v>198.61500000000001</v>
          </cell>
          <cell r="E3719">
            <v>198.68899999999999</v>
          </cell>
          <cell r="F3719">
            <v>151.51949999999999</v>
          </cell>
          <cell r="G3719">
            <v>90.337000000000003</v>
          </cell>
          <cell r="H3719">
            <v>240.87950000000001</v>
          </cell>
          <cell r="I3719">
            <v>292.31050000000005</v>
          </cell>
          <cell r="J3719">
            <v>265.18200000000002</v>
          </cell>
          <cell r="K3719">
            <v>155.39250000000001</v>
          </cell>
        </row>
        <row r="3720">
          <cell r="A3720" t="str">
            <v>NEMVEDRAFT_v1g216070</v>
          </cell>
          <cell r="B3720" t="str">
            <v>ubiquitin carboxyl-terminal hydrolase 16 isoform 1</v>
          </cell>
          <cell r="C3720">
            <v>3.2717200000000002E-2</v>
          </cell>
          <cell r="D3720">
            <v>14.049849999999999</v>
          </cell>
          <cell r="E3720">
            <v>20.579699999999999</v>
          </cell>
          <cell r="F3720">
            <v>30.5505</v>
          </cell>
          <cell r="G3720">
            <v>11.8813</v>
          </cell>
          <cell r="H3720">
            <v>12.06265</v>
          </cell>
          <cell r="I3720">
            <v>8.6784999999999997</v>
          </cell>
          <cell r="J3720">
            <v>22.930100000000003</v>
          </cell>
          <cell r="K3720">
            <v>8.55762</v>
          </cell>
        </row>
        <row r="3721">
          <cell r="A3721" t="str">
            <v>NEMVEDRAFT_v1g25951</v>
          </cell>
          <cell r="B3721" t="str">
            <v>f-box lrr-repeat protein 2</v>
          </cell>
          <cell r="C3721">
            <v>3.2757700000000001E-2</v>
          </cell>
          <cell r="D3721">
            <v>16.472249999999999</v>
          </cell>
          <cell r="E3721">
            <v>23.984850000000002</v>
          </cell>
          <cell r="F3721">
            <v>21.834350000000001</v>
          </cell>
          <cell r="G3721">
            <v>34.093999999999994</v>
          </cell>
          <cell r="H3721">
            <v>12.37405</v>
          </cell>
          <cell r="I3721">
            <v>17.3919</v>
          </cell>
          <cell r="J3721">
            <v>34.468150000000001</v>
          </cell>
          <cell r="K3721">
            <v>39.537700000000001</v>
          </cell>
        </row>
        <row r="3722">
          <cell r="A3722" t="str">
            <v>NEMVEDRAFT_v1g72009</v>
          </cell>
          <cell r="B3722" t="str">
            <v>--</v>
          </cell>
          <cell r="C3722">
            <v>3.27975E-2</v>
          </cell>
          <cell r="D3722">
            <v>1.761601</v>
          </cell>
          <cell r="E3722">
            <v>8.0158199999999997</v>
          </cell>
          <cell r="F3722">
            <v>8.081669999999999</v>
          </cell>
          <cell r="G3722">
            <v>2.1954149999999997</v>
          </cell>
          <cell r="H3722">
            <v>1.3382350000000001</v>
          </cell>
          <cell r="I3722">
            <v>8.6959300000000006</v>
          </cell>
          <cell r="J3722">
            <v>2.4794999999999998</v>
          </cell>
          <cell r="K3722">
            <v>3.4761199999999999</v>
          </cell>
        </row>
        <row r="3723">
          <cell r="A3723" t="str">
            <v>NEMVEDRAFT_v1g204782</v>
          </cell>
          <cell r="B3723" t="str">
            <v>muscarinic acetylcholine receptor m1-like</v>
          </cell>
          <cell r="C3723">
            <v>3.2883500000000003E-2</v>
          </cell>
          <cell r="D3723">
            <v>10.614604999999999</v>
          </cell>
          <cell r="E3723">
            <v>2.6928099999999997</v>
          </cell>
          <cell r="F3723">
            <v>2.7098599999999999</v>
          </cell>
          <cell r="G3723">
            <v>10.396134999999999</v>
          </cell>
          <cell r="H3723">
            <v>10.39442</v>
          </cell>
          <cell r="I3723">
            <v>4.2492450000000002</v>
          </cell>
          <cell r="J3723">
            <v>3.4691999999999998</v>
          </cell>
          <cell r="K3723">
            <v>5.4318499999999998</v>
          </cell>
        </row>
        <row r="3724">
          <cell r="A3724" t="str">
            <v>NEMVEDRAFT_v1g198703</v>
          </cell>
          <cell r="B3724" t="str">
            <v>predicted protein</v>
          </cell>
          <cell r="C3724">
            <v>3.2883500000000003E-2</v>
          </cell>
          <cell r="D3724">
            <v>2056.835</v>
          </cell>
          <cell r="E3724">
            <v>1943.98</v>
          </cell>
          <cell r="F3724">
            <v>452.77700000000004</v>
          </cell>
          <cell r="G3724">
            <v>273.52599999999995</v>
          </cell>
          <cell r="H3724">
            <v>639.36300000000006</v>
          </cell>
          <cell r="I3724">
            <v>288.79399999999998</v>
          </cell>
          <cell r="J3724">
            <v>226.98649999999998</v>
          </cell>
          <cell r="K3724">
            <v>1866.55</v>
          </cell>
        </row>
        <row r="3725">
          <cell r="A3725" t="str">
            <v>NEMVEDRAFT_v1g239150</v>
          </cell>
          <cell r="B3725" t="str">
            <v>predicted protein</v>
          </cell>
          <cell r="C3725">
            <v>3.2884299999999998E-2</v>
          </cell>
          <cell r="D3725">
            <v>33.779350000000001</v>
          </cell>
          <cell r="E3725">
            <v>21.941749999999999</v>
          </cell>
          <cell r="F3725">
            <v>15.15255</v>
          </cell>
          <cell r="G3725">
            <v>19.952649999999998</v>
          </cell>
          <cell r="H3725">
            <v>52.080249999999999</v>
          </cell>
          <cell r="I3725">
            <v>27.2591</v>
          </cell>
          <cell r="J3725">
            <v>20.56775</v>
          </cell>
          <cell r="K3725">
            <v>29.0946</v>
          </cell>
        </row>
        <row r="3726">
          <cell r="A3726" t="str">
            <v>NEMVEDRAFT_v1g55025</v>
          </cell>
          <cell r="B3726" t="str">
            <v>zinc finger protein 45-like</v>
          </cell>
          <cell r="C3726">
            <v>3.2998600000000003E-2</v>
          </cell>
          <cell r="D3726">
            <v>31.974799999999998</v>
          </cell>
          <cell r="E3726">
            <v>8.5402900000000006</v>
          </cell>
          <cell r="F3726">
            <v>11.84442</v>
          </cell>
          <cell r="G3726">
            <v>8.0714049999999986</v>
          </cell>
          <cell r="H3726">
            <v>20.696449999999999</v>
          </cell>
          <cell r="I3726">
            <v>13.087475</v>
          </cell>
          <cell r="J3726">
            <v>21.693000000000001</v>
          </cell>
          <cell r="K3726">
            <v>14.484954999999999</v>
          </cell>
        </row>
        <row r="3727">
          <cell r="A3727" t="str">
            <v>NEMVEDRAFT_v1g89170</v>
          </cell>
          <cell r="B3727" t="str">
            <v>protein</v>
          </cell>
          <cell r="C3727">
            <v>3.3060699999999998E-2</v>
          </cell>
          <cell r="D3727">
            <v>61.353250000000003</v>
          </cell>
          <cell r="E3727">
            <v>26.215800000000002</v>
          </cell>
          <cell r="F3727">
            <v>25.4895</v>
          </cell>
          <cell r="G3727">
            <v>36.999700000000004</v>
          </cell>
          <cell r="H3727">
            <v>38.370849999999997</v>
          </cell>
          <cell r="I3727">
            <v>12.375445000000001</v>
          </cell>
          <cell r="J3727">
            <v>20.687549999999998</v>
          </cell>
          <cell r="K3727">
            <v>21.4315</v>
          </cell>
        </row>
        <row r="3728">
          <cell r="A3728" t="str">
            <v>NEMVEDRAFT_v1g245039</v>
          </cell>
          <cell r="B3728" t="str">
            <v>general transcription factor iih subunit 3-like</v>
          </cell>
          <cell r="C3728">
            <v>3.3091000000000002E-2</v>
          </cell>
          <cell r="D3728">
            <v>154.39249999999998</v>
          </cell>
          <cell r="E3728">
            <v>303.09050000000002</v>
          </cell>
          <cell r="F3728">
            <v>294.71199999999999</v>
          </cell>
          <cell r="G3728">
            <v>248.92400000000001</v>
          </cell>
          <cell r="H3728">
            <v>151.8775</v>
          </cell>
          <cell r="I3728">
            <v>317.77350000000001</v>
          </cell>
          <cell r="J3728">
            <v>217.2235</v>
          </cell>
          <cell r="K3728">
            <v>181.16500000000002</v>
          </cell>
        </row>
        <row r="3729">
          <cell r="A3729" t="str">
            <v>NEMVEDRAFT_v1g97871</v>
          </cell>
          <cell r="B3729" t="str">
            <v>dorsal-ventral patterning tolloid-like protein 1-like</v>
          </cell>
          <cell r="C3729">
            <v>3.3091000000000002E-2</v>
          </cell>
          <cell r="D3729">
            <v>25.061350000000001</v>
          </cell>
          <cell r="E3729">
            <v>11.914165000000001</v>
          </cell>
          <cell r="F3729">
            <v>12.09562</v>
          </cell>
          <cell r="G3729">
            <v>33.771700000000003</v>
          </cell>
          <cell r="H3729">
            <v>25.078049999999998</v>
          </cell>
          <cell r="I3729">
            <v>4.9554049999999998</v>
          </cell>
          <cell r="J3729">
            <v>15.749515000000001</v>
          </cell>
          <cell r="K3729">
            <v>55.241500000000002</v>
          </cell>
        </row>
        <row r="3730">
          <cell r="A3730" t="str">
            <v>NEMVEDRAFT_v1g244093</v>
          </cell>
          <cell r="B3730" t="str">
            <v>predicted protein</v>
          </cell>
          <cell r="C3730">
            <v>3.3091000000000002E-2</v>
          </cell>
          <cell r="D3730">
            <v>219.02350000000001</v>
          </cell>
          <cell r="E3730">
            <v>110.08465000000001</v>
          </cell>
          <cell r="F3730">
            <v>96.551099999999991</v>
          </cell>
          <cell r="G3730">
            <v>221.739</v>
          </cell>
          <cell r="H3730">
            <v>155.34950000000001</v>
          </cell>
          <cell r="I3730">
            <v>125.8905</v>
          </cell>
          <cell r="J3730">
            <v>109.40495</v>
          </cell>
          <cell r="K3730">
            <v>155.8415</v>
          </cell>
        </row>
        <row r="3731">
          <cell r="A3731" t="str">
            <v>NEMVEDRAFT_v1g240572</v>
          </cell>
          <cell r="B3731" t="str">
            <v>predicted protein</v>
          </cell>
          <cell r="C3731">
            <v>3.30979E-2</v>
          </cell>
          <cell r="D3731">
            <v>141.1165</v>
          </cell>
          <cell r="E3731">
            <v>137.22399999999999</v>
          </cell>
          <cell r="F3731">
            <v>70.420249999999996</v>
          </cell>
          <cell r="G3731">
            <v>121.783</v>
          </cell>
          <cell r="H3731">
            <v>125.0975</v>
          </cell>
          <cell r="I3731">
            <v>124.0335</v>
          </cell>
          <cell r="J3731">
            <v>63.7973</v>
          </cell>
          <cell r="K3731">
            <v>113.9975</v>
          </cell>
        </row>
        <row r="3732">
          <cell r="A3732" t="str">
            <v>NEMVEDRAFT_v1g212595</v>
          </cell>
          <cell r="B3732" t="str">
            <v>x-ray repair cross-complementing protein 5</v>
          </cell>
          <cell r="C3732">
            <v>3.3100499999999998E-2</v>
          </cell>
          <cell r="D3732">
            <v>53.183549999999997</v>
          </cell>
          <cell r="E3732">
            <v>36.423450000000003</v>
          </cell>
          <cell r="F3732">
            <v>22.3368</v>
          </cell>
          <cell r="G3732">
            <v>33.384650000000001</v>
          </cell>
          <cell r="H3732">
            <v>66.325900000000004</v>
          </cell>
          <cell r="I3732">
            <v>26.02675</v>
          </cell>
          <cell r="J3732">
            <v>32.1006</v>
          </cell>
          <cell r="K3732">
            <v>33.065049999999999</v>
          </cell>
        </row>
        <row r="3733">
          <cell r="A3733" t="str">
            <v>NEMVEDRAFT_v1g241132</v>
          </cell>
          <cell r="B3733" t="str">
            <v>zinc transporter slc39a7 precursor</v>
          </cell>
          <cell r="C3733">
            <v>3.3111399999999999E-2</v>
          </cell>
          <cell r="D3733">
            <v>212.90449999999998</v>
          </cell>
          <cell r="E3733">
            <v>398.779</v>
          </cell>
          <cell r="F3733">
            <v>412.93999999999994</v>
          </cell>
          <cell r="G3733">
            <v>380.32650000000001</v>
          </cell>
          <cell r="H3733">
            <v>298.60550000000001</v>
          </cell>
          <cell r="I3733">
            <v>485.81849999999997</v>
          </cell>
          <cell r="J3733">
            <v>539.82600000000002</v>
          </cell>
          <cell r="K3733">
            <v>587.84750000000008</v>
          </cell>
        </row>
        <row r="3734">
          <cell r="A3734" t="str">
            <v>NEMVEDRAFT_v1g241383</v>
          </cell>
          <cell r="B3734" t="str">
            <v>predicted protein</v>
          </cell>
          <cell r="C3734">
            <v>3.3149199999999997E-2</v>
          </cell>
          <cell r="D3734">
            <v>280.072</v>
          </cell>
          <cell r="E3734">
            <v>141.11449999999999</v>
          </cell>
          <cell r="F3734">
            <v>75.859400000000008</v>
          </cell>
          <cell r="G3734">
            <v>134.24180000000001</v>
          </cell>
          <cell r="H3734">
            <v>287.4495</v>
          </cell>
          <cell r="I3734">
            <v>381.49599999999998</v>
          </cell>
          <cell r="J3734">
            <v>126.5215</v>
          </cell>
          <cell r="K3734">
            <v>139.79150000000001</v>
          </cell>
        </row>
        <row r="3735">
          <cell r="A3735" t="str">
            <v>NEMVEDRAFT_v1g186547</v>
          </cell>
          <cell r="B3735" t="str">
            <v>delta-1-pyrroline-5-carboxylate mitochondrial</v>
          </cell>
          <cell r="C3735">
            <v>3.3165500000000001E-2</v>
          </cell>
          <cell r="D3735">
            <v>2487.7399999999998</v>
          </cell>
          <cell r="E3735">
            <v>2271.52</v>
          </cell>
          <cell r="F3735">
            <v>1140.54</v>
          </cell>
          <cell r="G3735">
            <v>1400.165</v>
          </cell>
          <cell r="H3735">
            <v>1866.13</v>
          </cell>
          <cell r="I3735">
            <v>3673.83</v>
          </cell>
          <cell r="J3735">
            <v>2053.65</v>
          </cell>
          <cell r="K3735">
            <v>2153.5450000000001</v>
          </cell>
        </row>
        <row r="3736">
          <cell r="A3736" t="str">
            <v>NEMVEDRAFT_v1g114706</v>
          </cell>
          <cell r="B3736" t="str">
            <v>josephin-like</v>
          </cell>
          <cell r="C3736">
            <v>3.3190900000000002E-2</v>
          </cell>
          <cell r="D3736">
            <v>15.987399999999999</v>
          </cell>
          <cell r="E3736">
            <v>21.104150000000001</v>
          </cell>
          <cell r="F3736">
            <v>43.136899999999997</v>
          </cell>
          <cell r="G3736">
            <v>49.52655</v>
          </cell>
          <cell r="H3736">
            <v>19.743600000000001</v>
          </cell>
          <cell r="I3736">
            <v>34.211149999999996</v>
          </cell>
          <cell r="J3736">
            <v>33.579900000000002</v>
          </cell>
          <cell r="K3736">
            <v>34.205600000000004</v>
          </cell>
        </row>
        <row r="3737">
          <cell r="A3737" t="str">
            <v>NEMVEDRAFT_v1g174916</v>
          </cell>
          <cell r="B3737" t="str">
            <v>inositol polyphosphate 5-phosphatase ocrl-1</v>
          </cell>
          <cell r="C3737">
            <v>3.3207399999999998E-2</v>
          </cell>
          <cell r="D3737">
            <v>538.20299999999997</v>
          </cell>
          <cell r="E3737">
            <v>378.74749999999995</v>
          </cell>
          <cell r="F3737">
            <v>237.43950000000001</v>
          </cell>
          <cell r="G3737">
            <v>334.548</v>
          </cell>
          <cell r="H3737">
            <v>517.73649999999998</v>
          </cell>
          <cell r="I3737">
            <v>372.75099999999998</v>
          </cell>
          <cell r="J3737">
            <v>292.92349999999999</v>
          </cell>
          <cell r="K3737">
            <v>346.43700000000001</v>
          </cell>
        </row>
        <row r="3738">
          <cell r="A3738" t="str">
            <v>NEMVEDRAFT_v1g25535</v>
          </cell>
          <cell r="B3738" t="str">
            <v>udp- c:betagal beta- -n-acetylglucosaminyltransferase 7</v>
          </cell>
          <cell r="C3738">
            <v>3.3244299999999997E-2</v>
          </cell>
          <cell r="D3738">
            <v>5.2193249999999995</v>
          </cell>
          <cell r="E3738">
            <v>1.18103</v>
          </cell>
          <cell r="F3738">
            <v>1.5553349999999999</v>
          </cell>
          <cell r="G3738">
            <v>1</v>
          </cell>
          <cell r="H3738">
            <v>4.3631349999999998</v>
          </cell>
          <cell r="I3738">
            <v>1.116155</v>
          </cell>
          <cell r="J3738">
            <v>1.8570035</v>
          </cell>
          <cell r="K3738">
            <v>1.0952250000000001</v>
          </cell>
        </row>
        <row r="3739">
          <cell r="A3739" t="str">
            <v>NEMVEDRAFT_v1g215585</v>
          </cell>
          <cell r="B3739" t="str">
            <v>protein</v>
          </cell>
          <cell r="C3739">
            <v>3.3244299999999997E-2</v>
          </cell>
          <cell r="D3739">
            <v>16.56025</v>
          </cell>
          <cell r="E3739">
            <v>10.121515</v>
          </cell>
          <cell r="F3739">
            <v>3.0090050000000002</v>
          </cell>
          <cell r="G3739">
            <v>11.687325000000001</v>
          </cell>
          <cell r="H3739">
            <v>23.9773</v>
          </cell>
          <cell r="I3739">
            <v>21.11495</v>
          </cell>
          <cell r="J3739">
            <v>12.136984999999999</v>
          </cell>
          <cell r="K3739">
            <v>16.395350000000001</v>
          </cell>
        </row>
        <row r="3740">
          <cell r="A3740" t="str">
            <v>NEMVEDRAFT_v1g173499</v>
          </cell>
          <cell r="B3740" t="str">
            <v>trafficking protein particle complex subunit 5-like</v>
          </cell>
          <cell r="C3740">
            <v>3.3324100000000002E-2</v>
          </cell>
          <cell r="D3740">
            <v>64.32405</v>
          </cell>
          <cell r="E3740">
            <v>118.78099999999999</v>
          </cell>
          <cell r="F3740">
            <v>130.91200000000001</v>
          </cell>
          <cell r="G3740">
            <v>134.76</v>
          </cell>
          <cell r="H3740">
            <v>58.826899999999995</v>
          </cell>
          <cell r="I3740">
            <v>128.56399999999999</v>
          </cell>
          <cell r="J3740">
            <v>104.33920000000001</v>
          </cell>
          <cell r="K3740">
            <v>95.766649999999998</v>
          </cell>
        </row>
        <row r="3741">
          <cell r="A3741" t="str">
            <v>NEMVEDRAFT_v1g217778</v>
          </cell>
          <cell r="B3741" t="str">
            <v>protein</v>
          </cell>
          <cell r="C3741">
            <v>3.3370200000000003E-2</v>
          </cell>
          <cell r="D3741">
            <v>357.09550000000002</v>
          </cell>
          <cell r="E3741">
            <v>323.09900000000005</v>
          </cell>
          <cell r="F3741">
            <v>194.32050000000001</v>
          </cell>
          <cell r="G3741">
            <v>201.78700000000001</v>
          </cell>
          <cell r="H3741">
            <v>315.71249999999998</v>
          </cell>
          <cell r="I3741">
            <v>313.66700000000003</v>
          </cell>
          <cell r="J3741">
            <v>179.5335</v>
          </cell>
          <cell r="K3741">
            <v>217.20949999999999</v>
          </cell>
        </row>
        <row r="3742">
          <cell r="A3742" t="str">
            <v>NEMVEDRAFT_v1g122732</v>
          </cell>
          <cell r="B3742" t="str">
            <v>nadh dehydrogenase complex assembly factor 6</v>
          </cell>
          <cell r="C3742">
            <v>3.3377400000000002E-2</v>
          </cell>
          <cell r="D3742">
            <v>47.610299999999995</v>
          </cell>
          <cell r="E3742">
            <v>37.785550000000001</v>
          </cell>
          <cell r="F3742">
            <v>21.8705</v>
          </cell>
          <cell r="G3742">
            <v>35.061950000000003</v>
          </cell>
          <cell r="H3742">
            <v>46.819749999999999</v>
          </cell>
          <cell r="I3742">
            <v>27.276499999999999</v>
          </cell>
          <cell r="J3742">
            <v>20.190049999999999</v>
          </cell>
          <cell r="K3742">
            <v>15.7502</v>
          </cell>
        </row>
        <row r="3743">
          <cell r="A3743" t="str">
            <v>NEMVEDRAFT_v1g220709</v>
          </cell>
          <cell r="B3743" t="str">
            <v>predicted protein</v>
          </cell>
          <cell r="C3743">
            <v>3.3406100000000001E-2</v>
          </cell>
          <cell r="D3743">
            <v>44.989400000000003</v>
          </cell>
          <cell r="E3743">
            <v>38.129899999999999</v>
          </cell>
          <cell r="F3743">
            <v>33.212449999999997</v>
          </cell>
          <cell r="G3743">
            <v>23.5686</v>
          </cell>
          <cell r="H3743">
            <v>46.600750000000005</v>
          </cell>
          <cell r="I3743">
            <v>48.286850000000001</v>
          </cell>
          <cell r="J3743">
            <v>17.226199999999999</v>
          </cell>
          <cell r="K3743">
            <v>21.207050000000002</v>
          </cell>
        </row>
        <row r="3744">
          <cell r="A3744" t="str">
            <v>NEMVEDRAFT_v1g120549</v>
          </cell>
          <cell r="B3744" t="str">
            <v>mitogen-activated protein kinase kinase kinase 1</v>
          </cell>
          <cell r="C3744">
            <v>3.3417200000000001E-2</v>
          </cell>
          <cell r="D3744">
            <v>103.4802</v>
          </cell>
          <cell r="E3744">
            <v>198.52449999999999</v>
          </cell>
          <cell r="F3744">
            <v>266.67250000000001</v>
          </cell>
          <cell r="G3744">
            <v>198.49600000000001</v>
          </cell>
          <cell r="H3744">
            <v>122.93299999999999</v>
          </cell>
          <cell r="I3744">
            <v>162.4965</v>
          </cell>
          <cell r="J3744">
            <v>199.14850000000001</v>
          </cell>
          <cell r="K3744">
            <v>204.26100000000002</v>
          </cell>
        </row>
        <row r="3745">
          <cell r="A3745" t="str">
            <v>NEMVEDRAFT_v1g248838</v>
          </cell>
          <cell r="B3745" t="str">
            <v>protein</v>
          </cell>
          <cell r="C3745">
            <v>3.3442E-2</v>
          </cell>
          <cell r="D3745">
            <v>21.603650000000002</v>
          </cell>
          <cell r="E3745">
            <v>38.403950000000002</v>
          </cell>
          <cell r="F3745">
            <v>26.039949999999997</v>
          </cell>
          <cell r="G3745">
            <v>19.048500000000001</v>
          </cell>
          <cell r="H3745">
            <v>22.54955</v>
          </cell>
          <cell r="I3745">
            <v>32.891649999999998</v>
          </cell>
          <cell r="J3745">
            <v>13.8794</v>
          </cell>
          <cell r="K3745">
            <v>8.4329250000000009</v>
          </cell>
        </row>
        <row r="3746">
          <cell r="A3746" t="str">
            <v>NEMVEDRAFT_v1g14389</v>
          </cell>
          <cell r="B3746" t="str">
            <v>lipid phosphate phosphohydrolase 1 isoform 1</v>
          </cell>
          <cell r="C3746">
            <v>3.3461400000000002E-2</v>
          </cell>
          <cell r="D3746">
            <v>119.97500000000001</v>
          </cell>
          <cell r="E3746">
            <v>161.35750000000002</v>
          </cell>
          <cell r="F3746">
            <v>126.2441</v>
          </cell>
          <cell r="G3746">
            <v>48.429299999999998</v>
          </cell>
          <cell r="H3746">
            <v>105.77330000000001</v>
          </cell>
          <cell r="I3746">
            <v>188.20050000000001</v>
          </cell>
          <cell r="J3746">
            <v>218.51549999999997</v>
          </cell>
          <cell r="K3746">
            <v>113.95115</v>
          </cell>
        </row>
        <row r="3747">
          <cell r="A3747" t="str">
            <v>NEMVEDRAFT_v1g64855</v>
          </cell>
          <cell r="B3747" t="str">
            <v>protein</v>
          </cell>
          <cell r="C3747">
            <v>3.3472200000000001E-2</v>
          </cell>
          <cell r="D3747">
            <v>5.4832649999999994</v>
          </cell>
          <cell r="E3747">
            <v>1.3307500000000001</v>
          </cell>
          <cell r="F3747">
            <v>3.7148150000000002</v>
          </cell>
          <cell r="G3747">
            <v>9.6858799999999992</v>
          </cell>
          <cell r="H3747">
            <v>6.0128149999999998</v>
          </cell>
          <cell r="I3747">
            <v>2.3484699999999998</v>
          </cell>
          <cell r="J3747">
            <v>3.1019914999999996</v>
          </cell>
          <cell r="K3747">
            <v>9.1279250000000012</v>
          </cell>
        </row>
        <row r="3748">
          <cell r="A3748" t="str">
            <v>NEMVEDRAFT_v1g198994</v>
          </cell>
          <cell r="B3748" t="str">
            <v>2-amino-4-hydroxy-6-hydroxymethyldihydropteridine pyrophosphokinase</v>
          </cell>
          <cell r="C3748">
            <v>3.3515900000000001E-2</v>
          </cell>
          <cell r="D3748">
            <v>58.222899999999996</v>
          </cell>
          <cell r="E3748">
            <v>24.3841</v>
          </cell>
          <cell r="F3748">
            <v>15.858350000000002</v>
          </cell>
          <cell r="G3748">
            <v>16.723780000000001</v>
          </cell>
          <cell r="H3748">
            <v>29.2407</v>
          </cell>
          <cell r="I3748">
            <v>12.349270000000001</v>
          </cell>
          <cell r="J3748">
            <v>7.0660450000000008</v>
          </cell>
          <cell r="K3748">
            <v>26.04365</v>
          </cell>
        </row>
        <row r="3749">
          <cell r="A3749" t="str">
            <v>NEMVEDRAFT_v1g211452</v>
          </cell>
          <cell r="B3749" t="str">
            <v>ets translocation variant 5 isoform 1</v>
          </cell>
          <cell r="C3749">
            <v>3.35207E-2</v>
          </cell>
          <cell r="D3749">
            <v>20.480399999999999</v>
          </cell>
          <cell r="E3749">
            <v>48.368899999999996</v>
          </cell>
          <cell r="F3749">
            <v>78.352400000000003</v>
          </cell>
          <cell r="G3749">
            <v>62.957650000000001</v>
          </cell>
          <cell r="H3749">
            <v>29.515150000000002</v>
          </cell>
          <cell r="I3749">
            <v>16.115949999999998</v>
          </cell>
          <cell r="J3749">
            <v>35.832899999999995</v>
          </cell>
          <cell r="K3749">
            <v>46.559100000000001</v>
          </cell>
        </row>
        <row r="3750">
          <cell r="A3750" t="str">
            <v>NEMVEDRAFT_v1g245872</v>
          </cell>
          <cell r="B3750" t="str">
            <v>vinculin-like isoform 2</v>
          </cell>
          <cell r="C3750">
            <v>3.3538800000000001E-2</v>
          </cell>
          <cell r="D3750">
            <v>1550.2049999999999</v>
          </cell>
          <cell r="E3750">
            <v>2297.3999999999996</v>
          </cell>
          <cell r="F3750">
            <v>1105.2</v>
          </cell>
          <cell r="G3750">
            <v>1510.325</v>
          </cell>
          <cell r="H3750">
            <v>1100.6399999999999</v>
          </cell>
          <cell r="I3750">
            <v>1980.2350000000001</v>
          </cell>
          <cell r="J3750">
            <v>1130.8499999999999</v>
          </cell>
          <cell r="K3750">
            <v>1793.27</v>
          </cell>
        </row>
        <row r="3751">
          <cell r="A3751" t="str">
            <v>NEMVEDRAFT_v1g230299</v>
          </cell>
          <cell r="B3751" t="str">
            <v>eukaryotic translation initiation factor 3 subunit f-like</v>
          </cell>
          <cell r="C3751">
            <v>3.3541799999999997E-2</v>
          </cell>
          <cell r="D3751">
            <v>320.69550000000004</v>
          </cell>
          <cell r="E3751">
            <v>608.77199999999993</v>
          </cell>
          <cell r="F3751">
            <v>565.23950000000002</v>
          </cell>
          <cell r="G3751">
            <v>427.45949999999993</v>
          </cell>
          <cell r="H3751">
            <v>257.72800000000001</v>
          </cell>
          <cell r="I3751">
            <v>820.577</v>
          </cell>
          <cell r="J3751">
            <v>399.416</v>
          </cell>
          <cell r="K3751">
            <v>348.9255</v>
          </cell>
        </row>
        <row r="3752">
          <cell r="A3752" t="str">
            <v>NEMVEDRAFT_v1g141105</v>
          </cell>
          <cell r="B3752" t="str">
            <v>deleted in malignant brain tumors 1</v>
          </cell>
          <cell r="C3752">
            <v>3.3548700000000001E-2</v>
          </cell>
          <cell r="D3752">
            <v>249.36799999999999</v>
          </cell>
          <cell r="E3752">
            <v>192.3955</v>
          </cell>
          <cell r="F3752">
            <v>165.81</v>
          </cell>
          <cell r="G3752">
            <v>309.23500000000001</v>
          </cell>
          <cell r="H3752">
            <v>173.5145</v>
          </cell>
          <cell r="I3752">
            <v>173.74450000000002</v>
          </cell>
          <cell r="J3752">
            <v>68.76155</v>
          </cell>
          <cell r="K3752">
            <v>45.415099999999995</v>
          </cell>
        </row>
        <row r="3753">
          <cell r="A3753" t="str">
            <v>NEMVEDRAFT_v1g8190</v>
          </cell>
          <cell r="B3753" t="str">
            <v>--</v>
          </cell>
          <cell r="C3753">
            <v>3.3548700000000001E-2</v>
          </cell>
          <cell r="D3753">
            <v>19.862500000000001</v>
          </cell>
          <cell r="E3753">
            <v>39.585899999999995</v>
          </cell>
          <cell r="F3753">
            <v>32.518349999999998</v>
          </cell>
          <cell r="G3753">
            <v>25.82865</v>
          </cell>
          <cell r="H3753">
            <v>11.45824</v>
          </cell>
          <cell r="I3753">
            <v>34.150100000000002</v>
          </cell>
          <cell r="J3753">
            <v>18.705500000000001</v>
          </cell>
          <cell r="K3753">
            <v>9.0281250000000011</v>
          </cell>
        </row>
        <row r="3754">
          <cell r="A3754" t="str">
            <v>NEMVEDRAFT_v1g244338</v>
          </cell>
          <cell r="B3754" t="str">
            <v>anaphase-promoting complex subunit 10</v>
          </cell>
          <cell r="C3754">
            <v>3.3600199999999997E-2</v>
          </cell>
          <cell r="D3754">
            <v>1.761601</v>
          </cell>
          <cell r="E3754">
            <v>2.6301950000000001</v>
          </cell>
          <cell r="F3754">
            <v>6.1255349999999993</v>
          </cell>
          <cell r="G3754">
            <v>13.947399999999998</v>
          </cell>
          <cell r="H3754">
            <v>6.7096699999999991</v>
          </cell>
          <cell r="I3754">
            <v>3.7318100000000003</v>
          </cell>
          <cell r="J3754">
            <v>6.5685699999999994</v>
          </cell>
          <cell r="K3754">
            <v>10.988420000000001</v>
          </cell>
        </row>
        <row r="3755">
          <cell r="A3755" t="str">
            <v>NEMVEDRAFT_v1g213920</v>
          </cell>
          <cell r="B3755" t="str">
            <v>arrestin domain-containing protein 3</v>
          </cell>
          <cell r="C3755">
            <v>3.3600199999999997E-2</v>
          </cell>
          <cell r="D3755">
            <v>58.378399999999999</v>
          </cell>
          <cell r="E3755">
            <v>45.21425</v>
          </cell>
          <cell r="F3755">
            <v>30.084200000000003</v>
          </cell>
          <cell r="G3755">
            <v>32.544200000000004</v>
          </cell>
          <cell r="H3755">
            <v>40.421499999999995</v>
          </cell>
          <cell r="I3755">
            <v>42.776300000000006</v>
          </cell>
          <cell r="J3755">
            <v>23.773849999999999</v>
          </cell>
          <cell r="K3755">
            <v>15.7752</v>
          </cell>
        </row>
        <row r="3756">
          <cell r="A3756" t="str">
            <v>NEMVEDRAFT_v1g85690</v>
          </cell>
          <cell r="B3756" t="str">
            <v>ras-related protein rab-24</v>
          </cell>
          <cell r="C3756">
            <v>3.3607199999999997E-2</v>
          </cell>
          <cell r="D3756">
            <v>37.722050000000003</v>
          </cell>
          <cell r="E3756">
            <v>32.282400000000003</v>
          </cell>
          <cell r="F3756">
            <v>19.22025</v>
          </cell>
          <cell r="G3756">
            <v>20.792200000000001</v>
          </cell>
          <cell r="H3756">
            <v>33.437399999999997</v>
          </cell>
          <cell r="I3756">
            <v>57.73845</v>
          </cell>
          <cell r="J3756">
            <v>21.299600000000002</v>
          </cell>
          <cell r="K3756">
            <v>24.158200000000001</v>
          </cell>
        </row>
        <row r="3757">
          <cell r="A3757" t="str">
            <v>NEMVEDRAFT_v1g181597</v>
          </cell>
          <cell r="B3757" t="str">
            <v>nadh dehydrogenase</v>
          </cell>
          <cell r="C3757">
            <v>3.3607199999999997E-2</v>
          </cell>
          <cell r="D3757">
            <v>444.41049999999996</v>
          </cell>
          <cell r="E3757">
            <v>650.61249999999995</v>
          </cell>
          <cell r="F3757">
            <v>637.90800000000002</v>
          </cell>
          <cell r="G3757">
            <v>670.95500000000004</v>
          </cell>
          <cell r="H3757">
            <v>349.35050000000001</v>
          </cell>
          <cell r="I3757">
            <v>995.49900000000002</v>
          </cell>
          <cell r="J3757">
            <v>521.79200000000003</v>
          </cell>
          <cell r="K3757">
            <v>494.65100000000001</v>
          </cell>
        </row>
        <row r="3758">
          <cell r="A3758" t="str">
            <v>NEMVEDRAFT_v1g192886</v>
          </cell>
          <cell r="B3758" t="str">
            <v>hiv tat-specific factor 1 homolog</v>
          </cell>
          <cell r="C3758">
            <v>3.3647299999999998E-2</v>
          </cell>
          <cell r="D3758">
            <v>139.0215</v>
          </cell>
          <cell r="E3758">
            <v>252.43599999999998</v>
          </cell>
          <cell r="F3758">
            <v>221.761</v>
          </cell>
          <cell r="G3758">
            <v>291.02499999999998</v>
          </cell>
          <cell r="H3758">
            <v>132.79400000000001</v>
          </cell>
          <cell r="I3758">
            <v>289.18600000000004</v>
          </cell>
          <cell r="J3758">
            <v>192.70750000000001</v>
          </cell>
          <cell r="K3758">
            <v>206.76300000000001</v>
          </cell>
        </row>
        <row r="3759">
          <cell r="A3759" t="str">
            <v>NEMVEDRAFT_v1g126312</v>
          </cell>
          <cell r="B3759" t="str">
            <v>potassium sodium hyperpolarization-activated cyclic nucleotide-gated channel 4-like</v>
          </cell>
          <cell r="C3759">
            <v>3.3758400000000001E-2</v>
          </cell>
          <cell r="D3759">
            <v>15.328579999999999</v>
          </cell>
          <cell r="E3759">
            <v>3.3112250000000003</v>
          </cell>
          <cell r="F3759">
            <v>28.922750000000001</v>
          </cell>
          <cell r="G3759">
            <v>2.9703200000000001</v>
          </cell>
          <cell r="H3759">
            <v>110.70650000000001</v>
          </cell>
          <cell r="I3759">
            <v>58.703125</v>
          </cell>
          <cell r="J3759">
            <v>45.3444</v>
          </cell>
          <cell r="K3759">
            <v>6.6971349999999994</v>
          </cell>
        </row>
        <row r="3760">
          <cell r="A3760" t="str">
            <v>NEMVEDRAFT_v1g176360</v>
          </cell>
          <cell r="B3760" t="str">
            <v>nad mitochondrial</v>
          </cell>
          <cell r="C3760">
            <v>3.3844600000000002E-2</v>
          </cell>
          <cell r="D3760">
            <v>334.98250000000002</v>
          </cell>
          <cell r="E3760">
            <v>610.72849999999994</v>
          </cell>
          <cell r="F3760">
            <v>569.23399999999992</v>
          </cell>
          <cell r="G3760">
            <v>498.61949999999996</v>
          </cell>
          <cell r="H3760">
            <v>314.08449999999999</v>
          </cell>
          <cell r="I3760">
            <v>677.0675</v>
          </cell>
          <cell r="J3760">
            <v>547.3895</v>
          </cell>
          <cell r="K3760">
            <v>628.41250000000002</v>
          </cell>
        </row>
        <row r="3761">
          <cell r="A3761" t="str">
            <v>NEMVEDRAFT_v1g120850</v>
          </cell>
          <cell r="B3761" t="str">
            <v>serine threonine-protein kinase lats1</v>
          </cell>
          <cell r="C3761">
            <v>3.3937599999999998E-2</v>
          </cell>
          <cell r="D3761">
            <v>233.58949999999999</v>
          </cell>
          <cell r="E3761">
            <v>145.8895</v>
          </cell>
          <cell r="F3761">
            <v>119.75379999999998</v>
          </cell>
          <cell r="G3761">
            <v>122.10705</v>
          </cell>
          <cell r="H3761">
            <v>239.43349999999998</v>
          </cell>
          <cell r="I3761">
            <v>99.230150000000009</v>
          </cell>
          <cell r="J3761">
            <v>151.73399999999998</v>
          </cell>
          <cell r="K3761">
            <v>248.2645</v>
          </cell>
        </row>
        <row r="3762">
          <cell r="A3762" t="str">
            <v>NEMVEDRAFT_v1g239279</v>
          </cell>
          <cell r="B3762" t="str">
            <v>non-structural maintenance of chromosomes element 1 homolog</v>
          </cell>
          <cell r="C3762">
            <v>3.3937599999999998E-2</v>
          </cell>
          <cell r="D3762">
            <v>48.4696</v>
          </cell>
          <cell r="E3762">
            <v>62.177400000000006</v>
          </cell>
          <cell r="F3762">
            <v>110.57850000000001</v>
          </cell>
          <cell r="G3762">
            <v>95.695800000000006</v>
          </cell>
          <cell r="H3762">
            <v>66.233400000000003</v>
          </cell>
          <cell r="I3762">
            <v>90.630099999999999</v>
          </cell>
          <cell r="J3762">
            <v>121.45349999999999</v>
          </cell>
          <cell r="K3762">
            <v>106.60550000000001</v>
          </cell>
        </row>
        <row r="3763">
          <cell r="A3763" t="str">
            <v>NEMVEDRAFT_v1g242449</v>
          </cell>
          <cell r="B3763" t="str">
            <v>methyltransferase-like protein 7a-like</v>
          </cell>
          <cell r="C3763">
            <v>3.3989400000000003E-2</v>
          </cell>
          <cell r="D3763">
            <v>92.863599999999991</v>
          </cell>
          <cell r="E3763">
            <v>172.22300000000001</v>
          </cell>
          <cell r="F3763">
            <v>189.709</v>
          </cell>
          <cell r="G3763">
            <v>205.14499999999998</v>
          </cell>
          <cell r="H3763">
            <v>102.91445</v>
          </cell>
          <cell r="I3763">
            <v>195.13549999999998</v>
          </cell>
          <cell r="J3763">
            <v>171.7595</v>
          </cell>
          <cell r="K3763">
            <v>173.23099999999999</v>
          </cell>
        </row>
        <row r="3764">
          <cell r="A3764" t="str">
            <v>NEMVEDRAFT_v1g187943</v>
          </cell>
          <cell r="B3764" t="str">
            <v>leukocyte cysteine proteinase inhibitor 1-like</v>
          </cell>
          <cell r="C3764">
            <v>3.4002900000000003E-2</v>
          </cell>
          <cell r="D3764">
            <v>2579.61</v>
          </cell>
          <cell r="E3764">
            <v>1955.9549999999999</v>
          </cell>
          <cell r="F3764">
            <v>973.22</v>
          </cell>
          <cell r="G3764">
            <v>1385.12</v>
          </cell>
          <cell r="H3764">
            <v>1324.2555</v>
          </cell>
          <cell r="I3764">
            <v>1949.82</v>
          </cell>
          <cell r="J3764">
            <v>659.97949999999992</v>
          </cell>
          <cell r="K3764">
            <v>689.58500000000004</v>
          </cell>
        </row>
        <row r="3765">
          <cell r="A3765" t="str">
            <v>NEMVEDRAFT_v1g88753</v>
          </cell>
          <cell r="B3765" t="str">
            <v>t-box transcription factor tbx18</v>
          </cell>
          <cell r="C3765">
            <v>3.4053100000000003E-2</v>
          </cell>
          <cell r="D3765">
            <v>2.8848500000000001</v>
          </cell>
          <cell r="E3765">
            <v>4.0235599999999998</v>
          </cell>
          <cell r="F3765">
            <v>25.4895</v>
          </cell>
          <cell r="G3765">
            <v>45.976199999999999</v>
          </cell>
          <cell r="H3765">
            <v>8.3778399999999991</v>
          </cell>
          <cell r="I3765">
            <v>1.2410299999999999</v>
          </cell>
          <cell r="J3765">
            <v>6.0737199999999998</v>
          </cell>
          <cell r="K3765">
            <v>4.8116849999999998</v>
          </cell>
        </row>
        <row r="3766">
          <cell r="A3766" t="str">
            <v>NEMVEDRAFT_v1g13425</v>
          </cell>
          <cell r="B3766" t="str">
            <v>protein</v>
          </cell>
          <cell r="C3766">
            <v>3.4053100000000003E-2</v>
          </cell>
          <cell r="D3766">
            <v>9.5138749999999987</v>
          </cell>
          <cell r="E3766">
            <v>9.9336850000000005</v>
          </cell>
          <cell r="F3766">
            <v>18.7178</v>
          </cell>
          <cell r="G3766">
            <v>26.345849999999999</v>
          </cell>
          <cell r="H3766">
            <v>12.978429999999999</v>
          </cell>
          <cell r="I3766">
            <v>9.2859200000000008</v>
          </cell>
          <cell r="J3766">
            <v>13.0121</v>
          </cell>
          <cell r="K3766">
            <v>31.179649999999999</v>
          </cell>
        </row>
        <row r="3767">
          <cell r="A3767" t="str">
            <v>NEMVEDRAFT_v1g189983</v>
          </cell>
          <cell r="B3767" t="str">
            <v>ras-related protein rab-2a</v>
          </cell>
          <cell r="C3767">
            <v>3.4053100000000003E-2</v>
          </cell>
          <cell r="D3767">
            <v>1202.6635000000001</v>
          </cell>
          <cell r="E3767">
            <v>2009.69</v>
          </cell>
          <cell r="F3767">
            <v>1873.41</v>
          </cell>
          <cell r="G3767">
            <v>1757.8200000000002</v>
          </cell>
          <cell r="H3767">
            <v>1026.6279999999999</v>
          </cell>
          <cell r="I3767">
            <v>2431.7249999999999</v>
          </cell>
          <cell r="J3767">
            <v>1620.3600000000001</v>
          </cell>
          <cell r="K3767">
            <v>1509.5650000000001</v>
          </cell>
        </row>
        <row r="3768">
          <cell r="A3768" t="str">
            <v>NEMVEDRAFT_v1g244694</v>
          </cell>
          <cell r="B3768" t="str">
            <v>pre-rrna-processing protein tsr2 homolog</v>
          </cell>
          <cell r="C3768">
            <v>3.42762E-2</v>
          </cell>
          <cell r="D3768">
            <v>33.582949999999997</v>
          </cell>
          <cell r="E3768">
            <v>47.4452</v>
          </cell>
          <cell r="F3768">
            <v>92.153950000000009</v>
          </cell>
          <cell r="G3768">
            <v>81.101900000000001</v>
          </cell>
          <cell r="H3768">
            <v>34.48265</v>
          </cell>
          <cell r="I3768">
            <v>66.512799999999999</v>
          </cell>
          <cell r="J3768">
            <v>59.127600000000001</v>
          </cell>
          <cell r="K3768">
            <v>52.1372</v>
          </cell>
        </row>
        <row r="3769">
          <cell r="A3769" t="str">
            <v>NEMVEDRAFT_v1g209813</v>
          </cell>
          <cell r="B3769" t="str">
            <v>protein</v>
          </cell>
          <cell r="C3769">
            <v>3.43317E-2</v>
          </cell>
          <cell r="D3769">
            <v>29.818300000000001</v>
          </cell>
          <cell r="E3769">
            <v>12.6265</v>
          </cell>
          <cell r="F3769">
            <v>15.050899999999999</v>
          </cell>
          <cell r="G3769">
            <v>29.2515</v>
          </cell>
          <cell r="H3769">
            <v>30.412500000000001</v>
          </cell>
          <cell r="I3769">
            <v>13.64265</v>
          </cell>
          <cell r="J3769">
            <v>18.955549999999999</v>
          </cell>
          <cell r="K3769">
            <v>29.814550000000001</v>
          </cell>
        </row>
        <row r="3770">
          <cell r="A3770" t="str">
            <v>NEMVEDRAFT_v1g241439</v>
          </cell>
          <cell r="B3770" t="str">
            <v>prkc apoptosis wt1 regulator protein</v>
          </cell>
          <cell r="C3770">
            <v>3.4335699999999997E-2</v>
          </cell>
          <cell r="D3770">
            <v>355.46100000000001</v>
          </cell>
          <cell r="E3770">
            <v>217.99299999999999</v>
          </cell>
          <cell r="F3770">
            <v>230.79500000000002</v>
          </cell>
          <cell r="G3770">
            <v>279.21249999999998</v>
          </cell>
          <cell r="H3770">
            <v>391.24549999999999</v>
          </cell>
          <cell r="I3770">
            <v>159.971</v>
          </cell>
          <cell r="J3770">
            <v>277.93799999999999</v>
          </cell>
          <cell r="K3770">
            <v>491.92700000000002</v>
          </cell>
        </row>
        <row r="3771">
          <cell r="A3771" t="str">
            <v>NEMVEDRAFT_v1g186287</v>
          </cell>
          <cell r="B3771" t="str">
            <v>cleavage stimulation factor subunit 3</v>
          </cell>
          <cell r="C3771">
            <v>3.4344199999999998E-2</v>
          </cell>
          <cell r="D3771">
            <v>167.14350000000002</v>
          </cell>
          <cell r="E3771">
            <v>191.44</v>
          </cell>
          <cell r="F3771">
            <v>326.21500000000003</v>
          </cell>
          <cell r="G3771">
            <v>320.66399999999999</v>
          </cell>
          <cell r="H3771">
            <v>194.05950000000001</v>
          </cell>
          <cell r="I3771">
            <v>224.79249999999999</v>
          </cell>
          <cell r="J3771">
            <v>331.166</v>
          </cell>
          <cell r="K3771">
            <v>296.47750000000002</v>
          </cell>
        </row>
        <row r="3772">
          <cell r="A3772" t="str">
            <v>NEMVEDRAFT_v1g237689</v>
          </cell>
          <cell r="B3772" t="str">
            <v>predicted protein</v>
          </cell>
          <cell r="C3772">
            <v>3.4344199999999998E-2</v>
          </cell>
          <cell r="D3772">
            <v>20.083500000000001</v>
          </cell>
          <cell r="E3772">
            <v>33.3001</v>
          </cell>
          <cell r="F3772">
            <v>65.157000000000011</v>
          </cell>
          <cell r="G3772">
            <v>59.340850000000003</v>
          </cell>
          <cell r="H3772">
            <v>23.739849999999997</v>
          </cell>
          <cell r="I3772">
            <v>36.033450000000002</v>
          </cell>
          <cell r="J3772">
            <v>36.429249999999996</v>
          </cell>
          <cell r="K3772">
            <v>35.741849999999999</v>
          </cell>
        </row>
        <row r="3773">
          <cell r="A3773" t="str">
            <v>NEMVEDRAFT_v1g201274</v>
          </cell>
          <cell r="B3773" t="str">
            <v>cytoskeleton-associated protein 2-like</v>
          </cell>
          <cell r="C3773">
            <v>3.43913E-2</v>
          </cell>
          <cell r="D3773">
            <v>21.20675</v>
          </cell>
          <cell r="E3773">
            <v>5.2916949999999998</v>
          </cell>
          <cell r="F3773">
            <v>24.388750000000002</v>
          </cell>
          <cell r="G3773">
            <v>29.767849999999999</v>
          </cell>
          <cell r="H3773">
            <v>46.983249999999998</v>
          </cell>
          <cell r="I3773">
            <v>19.9175</v>
          </cell>
          <cell r="J3773">
            <v>18.955549999999999</v>
          </cell>
          <cell r="K3773">
            <v>21.951900000000002</v>
          </cell>
        </row>
        <row r="3774">
          <cell r="A3774" t="str">
            <v>NEMVEDRAFT_v1g217455</v>
          </cell>
          <cell r="B3774" t="str">
            <v>protein</v>
          </cell>
          <cell r="C3774">
            <v>3.43913E-2</v>
          </cell>
          <cell r="D3774">
            <v>6.14412</v>
          </cell>
          <cell r="E3774">
            <v>18.630549999999999</v>
          </cell>
          <cell r="F3774">
            <v>13.292199999999999</v>
          </cell>
          <cell r="G3774">
            <v>5.1657349999999997</v>
          </cell>
          <cell r="H3774">
            <v>5.0045149999999996</v>
          </cell>
          <cell r="I3774">
            <v>17.3919</v>
          </cell>
          <cell r="J3774">
            <v>9.9074899999999992</v>
          </cell>
          <cell r="K3774">
            <v>9.6732650000000007</v>
          </cell>
        </row>
        <row r="3775">
          <cell r="A3775" t="str">
            <v>NEMVEDRAFT_v1g239941</v>
          </cell>
          <cell r="B3775" t="str">
            <v>long-chain-fatty-acid-- ligase 1-like</v>
          </cell>
          <cell r="C3775">
            <v>3.43913E-2</v>
          </cell>
          <cell r="D3775">
            <v>1757.12</v>
          </cell>
          <cell r="E3775">
            <v>877.86749999999995</v>
          </cell>
          <cell r="F3775">
            <v>835.36950000000002</v>
          </cell>
          <cell r="G3775">
            <v>800.43100000000004</v>
          </cell>
          <cell r="H3775">
            <v>1199.2350000000001</v>
          </cell>
          <cell r="I3775">
            <v>833.71100000000001</v>
          </cell>
          <cell r="J3775">
            <v>836.65049999999997</v>
          </cell>
          <cell r="K3775">
            <v>923.44849999999997</v>
          </cell>
        </row>
        <row r="3776">
          <cell r="A3776" t="str">
            <v>NEMVEDRAFT_v1g188090</v>
          </cell>
          <cell r="B3776" t="str">
            <v>peroxiredoxin-4 precursor</v>
          </cell>
          <cell r="C3776">
            <v>3.4417000000000003E-2</v>
          </cell>
          <cell r="D3776">
            <v>2154.67</v>
          </cell>
          <cell r="E3776">
            <v>2637.415</v>
          </cell>
          <cell r="F3776">
            <v>1592.0250000000001</v>
          </cell>
          <cell r="G3776">
            <v>1502.57</v>
          </cell>
          <cell r="H3776">
            <v>1633.01</v>
          </cell>
          <cell r="I3776">
            <v>2621.0950000000003</v>
          </cell>
          <cell r="J3776">
            <v>1443.7</v>
          </cell>
          <cell r="K3776">
            <v>1367.05</v>
          </cell>
        </row>
        <row r="3777">
          <cell r="A3777" t="str">
            <v>NEMVEDRAFT_v1g232456</v>
          </cell>
          <cell r="B3777" t="str">
            <v>predicted protein</v>
          </cell>
          <cell r="C3777">
            <v>3.44275E-2</v>
          </cell>
          <cell r="D3777">
            <v>3.2592650000000001</v>
          </cell>
          <cell r="E3777">
            <v>6.6537600000000001</v>
          </cell>
          <cell r="F3777">
            <v>5.0189149999999998</v>
          </cell>
          <cell r="G3777">
            <v>17.692599999999999</v>
          </cell>
          <cell r="H3777">
            <v>5.3529450000000001</v>
          </cell>
          <cell r="I3777">
            <v>8.7133749999999992</v>
          </cell>
          <cell r="J3777">
            <v>3.9640550000000001</v>
          </cell>
          <cell r="K3777">
            <v>10.368269999999999</v>
          </cell>
        </row>
        <row r="3778">
          <cell r="A3778" t="str">
            <v>NEMVEDRAFT_v1g990</v>
          </cell>
          <cell r="B3778" t="str">
            <v>dipeptidyl peptidase 2</v>
          </cell>
          <cell r="C3778">
            <v>3.4439200000000003E-2</v>
          </cell>
          <cell r="D3778">
            <v>36.072900000000004</v>
          </cell>
          <cell r="E3778">
            <v>41.253299999999996</v>
          </cell>
          <cell r="F3778">
            <v>13.7468</v>
          </cell>
          <cell r="G3778">
            <v>11.75198</v>
          </cell>
          <cell r="H3778">
            <v>32.3551</v>
          </cell>
          <cell r="I3778">
            <v>34.115250000000003</v>
          </cell>
          <cell r="J3778">
            <v>31.694049999999997</v>
          </cell>
          <cell r="K3778">
            <v>13.814895</v>
          </cell>
        </row>
        <row r="3779">
          <cell r="A3779" t="str">
            <v>NEMVEDRAFT_v1g248220</v>
          </cell>
          <cell r="B3779" t="str">
            <v>predicted protein</v>
          </cell>
          <cell r="C3779">
            <v>3.4500099999999999E-2</v>
          </cell>
          <cell r="D3779">
            <v>140.697</v>
          </cell>
          <cell r="E3779">
            <v>62.052149999999997</v>
          </cell>
          <cell r="F3779">
            <v>92.549049999999994</v>
          </cell>
          <cell r="G3779">
            <v>65.863299999999995</v>
          </cell>
          <cell r="H3779">
            <v>154.40899999999999</v>
          </cell>
          <cell r="I3779">
            <v>89.970349999999996</v>
          </cell>
          <cell r="J3779">
            <v>136.15600000000001</v>
          </cell>
          <cell r="K3779">
            <v>105.739</v>
          </cell>
        </row>
        <row r="3780">
          <cell r="A3780" t="str">
            <v>NEMVEDRAFT_v1g248203</v>
          </cell>
          <cell r="B3780" t="str">
            <v>predicted protein</v>
          </cell>
          <cell r="C3780">
            <v>3.45373E-2</v>
          </cell>
          <cell r="D3780">
            <v>43.536749999999998</v>
          </cell>
          <cell r="E3780">
            <v>45.245549999999994</v>
          </cell>
          <cell r="F3780">
            <v>85.14855</v>
          </cell>
          <cell r="G3780">
            <v>134.37350000000001</v>
          </cell>
          <cell r="H3780">
            <v>60.109650000000002</v>
          </cell>
          <cell r="I3780">
            <v>117.53469999999999</v>
          </cell>
          <cell r="J3780">
            <v>92.921150000000011</v>
          </cell>
          <cell r="K3780">
            <v>85.597949999999997</v>
          </cell>
        </row>
        <row r="3781">
          <cell r="A3781" t="str">
            <v>NEMVEDRAFT_v1g242397</v>
          </cell>
          <cell r="B3781" t="str">
            <v>transmembrane protein 232</v>
          </cell>
          <cell r="C3781">
            <v>3.4576099999999999E-2</v>
          </cell>
          <cell r="D3781">
            <v>162.62799999999999</v>
          </cell>
          <cell r="E3781">
            <v>111.99465000000001</v>
          </cell>
          <cell r="F3781">
            <v>180.46600000000001</v>
          </cell>
          <cell r="G3781">
            <v>100.02305000000001</v>
          </cell>
          <cell r="H3781">
            <v>219.96699999999998</v>
          </cell>
          <cell r="I3781">
            <v>231.35449999999997</v>
          </cell>
          <cell r="J3781">
            <v>212.5095</v>
          </cell>
          <cell r="K3781">
            <v>95.69165000000001</v>
          </cell>
        </row>
        <row r="3782">
          <cell r="A3782" t="str">
            <v>NEMVEDRAFT_v1g127469</v>
          </cell>
          <cell r="B3782" t="str">
            <v>protein</v>
          </cell>
          <cell r="C3782">
            <v>3.4684800000000002E-2</v>
          </cell>
          <cell r="D3782">
            <v>14.7987</v>
          </cell>
          <cell r="E3782">
            <v>6.0353500000000002</v>
          </cell>
          <cell r="F3782">
            <v>2.30905</v>
          </cell>
          <cell r="G3782">
            <v>3.3410199999999999</v>
          </cell>
          <cell r="H3782">
            <v>6.7096699999999991</v>
          </cell>
          <cell r="I3782">
            <v>1</v>
          </cell>
          <cell r="J3782">
            <v>4.3365</v>
          </cell>
          <cell r="K3782">
            <v>10.938500000000001</v>
          </cell>
        </row>
        <row r="3783">
          <cell r="A3783" t="str">
            <v>NEMVEDRAFT_v1g222311</v>
          </cell>
          <cell r="B3783" t="str">
            <v>protein</v>
          </cell>
          <cell r="C3783">
            <v>3.4684800000000002E-2</v>
          </cell>
          <cell r="D3783">
            <v>3.347245</v>
          </cell>
          <cell r="E3783">
            <v>1.3307500000000001</v>
          </cell>
          <cell r="F3783">
            <v>1</v>
          </cell>
          <cell r="G3783">
            <v>2.0498099999999999</v>
          </cell>
          <cell r="H3783">
            <v>4.0331999999999999</v>
          </cell>
          <cell r="I3783">
            <v>1.1248749999999998</v>
          </cell>
          <cell r="J3783">
            <v>0.87244849999999996</v>
          </cell>
          <cell r="K3783">
            <v>1.8355649999999999</v>
          </cell>
        </row>
        <row r="3784">
          <cell r="A3784" t="str">
            <v>NEMVEDRAFT_v1g76362</v>
          </cell>
          <cell r="B3784" t="str">
            <v>predicted protein</v>
          </cell>
          <cell r="C3784">
            <v>3.4684800000000002E-2</v>
          </cell>
          <cell r="D3784">
            <v>16.208349999999999</v>
          </cell>
          <cell r="E3784">
            <v>8.66554</v>
          </cell>
          <cell r="F3784">
            <v>8.7337300000000013</v>
          </cell>
          <cell r="G3784">
            <v>9.9444599999999994</v>
          </cell>
          <cell r="H3784">
            <v>20.458950000000002</v>
          </cell>
          <cell r="I3784">
            <v>2.9646249999999998</v>
          </cell>
          <cell r="J3784">
            <v>10.290414999999999</v>
          </cell>
          <cell r="K3784">
            <v>7.3173050000000002</v>
          </cell>
        </row>
        <row r="3785">
          <cell r="A3785" t="str">
            <v>NEMVEDRAFT_v1g196728</v>
          </cell>
          <cell r="B3785" t="str">
            <v>uncharacterized rna-binding</v>
          </cell>
          <cell r="C3785">
            <v>3.4684800000000002E-2</v>
          </cell>
          <cell r="D3785">
            <v>69.434899999999999</v>
          </cell>
          <cell r="E3785">
            <v>77.551549999999992</v>
          </cell>
          <cell r="F3785">
            <v>151.5615</v>
          </cell>
          <cell r="G3785">
            <v>152.19499999999999</v>
          </cell>
          <cell r="H3785">
            <v>75.601049999999987</v>
          </cell>
          <cell r="I3785">
            <v>88.09575000000001</v>
          </cell>
          <cell r="J3785">
            <v>124.43300000000001</v>
          </cell>
          <cell r="K3785">
            <v>102.1181</v>
          </cell>
        </row>
        <row r="3786">
          <cell r="A3786" t="str">
            <v>NEMVEDRAFT_v1g203311</v>
          </cell>
          <cell r="B3786" t="str">
            <v>glycoside hydrolase family 29</v>
          </cell>
          <cell r="C3786">
            <v>3.4684800000000002E-2</v>
          </cell>
          <cell r="D3786">
            <v>373.21600000000001</v>
          </cell>
          <cell r="E3786">
            <v>173.35</v>
          </cell>
          <cell r="F3786">
            <v>114.5085</v>
          </cell>
          <cell r="G3786">
            <v>129.791</v>
          </cell>
          <cell r="H3786">
            <v>223.44149999999999</v>
          </cell>
          <cell r="I3786">
            <v>153.60300000000001</v>
          </cell>
          <cell r="J3786">
            <v>137.60854999999998</v>
          </cell>
          <cell r="K3786">
            <v>119.52585000000001</v>
          </cell>
        </row>
        <row r="3787">
          <cell r="A3787" t="str">
            <v>NEMVEDRAFT_v1g239676</v>
          </cell>
          <cell r="B3787" t="str">
            <v>predicted protein</v>
          </cell>
          <cell r="C3787">
            <v>3.4684800000000002E-2</v>
          </cell>
          <cell r="D3787">
            <v>332.91800000000001</v>
          </cell>
          <cell r="E3787">
            <v>201.94549999999998</v>
          </cell>
          <cell r="F3787">
            <v>140.90800000000002</v>
          </cell>
          <cell r="G3787">
            <v>145.28800000000001</v>
          </cell>
          <cell r="H3787">
            <v>387.91899999999998</v>
          </cell>
          <cell r="I3787">
            <v>314.149</v>
          </cell>
          <cell r="J3787">
            <v>237.786</v>
          </cell>
          <cell r="K3787">
            <v>343.7355</v>
          </cell>
        </row>
        <row r="3788">
          <cell r="A3788" t="str">
            <v>NEMVEDRAFT_v1g214304</v>
          </cell>
          <cell r="B3788" t="str">
            <v>f-box only protein 47</v>
          </cell>
          <cell r="C3788">
            <v>3.4742099999999998E-2</v>
          </cell>
          <cell r="D3788">
            <v>5.4177849999999994</v>
          </cell>
          <cell r="E3788">
            <v>1.3307500000000001</v>
          </cell>
          <cell r="F3788">
            <v>13.26188</v>
          </cell>
          <cell r="G3788">
            <v>1.274905</v>
          </cell>
          <cell r="H3788">
            <v>30.357050000000001</v>
          </cell>
          <cell r="I3788">
            <v>11.863904999999999</v>
          </cell>
          <cell r="J3788">
            <v>7.8083200000000001</v>
          </cell>
          <cell r="K3788">
            <v>1.69045</v>
          </cell>
        </row>
        <row r="3789">
          <cell r="A3789" t="str">
            <v>NEMVEDRAFT_v1g207311</v>
          </cell>
          <cell r="B3789" t="str">
            <v>chitinase 2</v>
          </cell>
          <cell r="C3789">
            <v>3.4768300000000002E-2</v>
          </cell>
          <cell r="D3789">
            <v>497.47550000000001</v>
          </cell>
          <cell r="E3789">
            <v>238.5805</v>
          </cell>
          <cell r="F3789">
            <v>296.06549999999999</v>
          </cell>
          <cell r="G3789">
            <v>149.99850000000001</v>
          </cell>
          <cell r="H3789">
            <v>321.98900000000003</v>
          </cell>
          <cell r="I3789">
            <v>185.27699999999999</v>
          </cell>
          <cell r="J3789">
            <v>49.696649999999998</v>
          </cell>
          <cell r="K3789">
            <v>82.418900000000008</v>
          </cell>
        </row>
        <row r="3790">
          <cell r="A3790" t="str">
            <v>NEMVEDRAFT_v1g113459</v>
          </cell>
          <cell r="B3790" t="str">
            <v>dynein light chain axonemal</v>
          </cell>
          <cell r="C3790">
            <v>3.4818500000000002E-2</v>
          </cell>
          <cell r="D3790">
            <v>32.2408</v>
          </cell>
          <cell r="E3790">
            <v>42.458799999999997</v>
          </cell>
          <cell r="F3790">
            <v>71.455549999999988</v>
          </cell>
          <cell r="G3790">
            <v>37.258250000000004</v>
          </cell>
          <cell r="H3790">
            <v>73.584499999999991</v>
          </cell>
          <cell r="I3790">
            <v>101.39230000000001</v>
          </cell>
          <cell r="J3790">
            <v>91.454650000000001</v>
          </cell>
          <cell r="K3790">
            <v>38.372199999999999</v>
          </cell>
        </row>
        <row r="3791">
          <cell r="A3791" t="str">
            <v>NEMVEDRAFT_v1g202514</v>
          </cell>
          <cell r="B3791" t="str">
            <v>protein hexim1</v>
          </cell>
          <cell r="C3791">
            <v>3.4840200000000002E-2</v>
          </cell>
          <cell r="D3791">
            <v>514.04750000000001</v>
          </cell>
          <cell r="E3791">
            <v>319.13749999999999</v>
          </cell>
          <cell r="F3791">
            <v>233.3075</v>
          </cell>
          <cell r="G3791">
            <v>229.166</v>
          </cell>
          <cell r="H3791">
            <v>441.50700000000001</v>
          </cell>
          <cell r="I3791">
            <v>212.4425</v>
          </cell>
          <cell r="J3791">
            <v>345.88900000000001</v>
          </cell>
          <cell r="K3791">
            <v>318.20499999999998</v>
          </cell>
        </row>
        <row r="3792">
          <cell r="A3792" t="str">
            <v>NEMVEDRAFT_v1g236721</v>
          </cell>
          <cell r="B3792" t="str">
            <v>thioredoxin-related transmembrane protein 2 isoform 1</v>
          </cell>
          <cell r="C3792">
            <v>3.4840200000000002E-2</v>
          </cell>
          <cell r="D3792">
            <v>207.50900000000001</v>
          </cell>
          <cell r="E3792">
            <v>293.14099999999996</v>
          </cell>
          <cell r="F3792">
            <v>538.03399999999999</v>
          </cell>
          <cell r="G3792">
            <v>389.94849999999997</v>
          </cell>
          <cell r="H3792">
            <v>244.928</v>
          </cell>
          <cell r="I3792">
            <v>369.94050000000004</v>
          </cell>
          <cell r="J3792">
            <v>391.58500000000004</v>
          </cell>
          <cell r="K3792">
            <v>262.84199999999998</v>
          </cell>
        </row>
        <row r="3793">
          <cell r="A3793" t="str">
            <v>NEMVEDRAFT_v1g238813</v>
          </cell>
          <cell r="B3793" t="str">
            <v>predicted protein</v>
          </cell>
          <cell r="C3793">
            <v>3.4840200000000002E-2</v>
          </cell>
          <cell r="D3793">
            <v>987.81</v>
          </cell>
          <cell r="E3793">
            <v>669.423</v>
          </cell>
          <cell r="F3793">
            <v>464.63549999999998</v>
          </cell>
          <cell r="G3793">
            <v>542.5385</v>
          </cell>
          <cell r="H3793">
            <v>725.86</v>
          </cell>
          <cell r="I3793">
            <v>540.42100000000005</v>
          </cell>
          <cell r="J3793">
            <v>410.29849999999999</v>
          </cell>
          <cell r="K3793">
            <v>510.88250000000005</v>
          </cell>
        </row>
        <row r="3794">
          <cell r="A3794" t="str">
            <v>NEMVEDRAFT_v1g230011</v>
          </cell>
          <cell r="B3794" t="str">
            <v>Protein Wnt</v>
          </cell>
          <cell r="C3794">
            <v>3.4840200000000002E-2</v>
          </cell>
          <cell r="D3794">
            <v>112.53149999999999</v>
          </cell>
          <cell r="E3794">
            <v>173.42849999999999</v>
          </cell>
          <cell r="F3794">
            <v>344.79899999999998</v>
          </cell>
          <cell r="G3794">
            <v>265.26350000000002</v>
          </cell>
          <cell r="H3794">
            <v>128.11949999999999</v>
          </cell>
          <cell r="I3794">
            <v>134.11849999999998</v>
          </cell>
          <cell r="J3794">
            <v>177.0805</v>
          </cell>
          <cell r="K3794">
            <v>113.8015</v>
          </cell>
        </row>
        <row r="3795">
          <cell r="A3795" t="str">
            <v>NEMVEDRAFT_v1g198868</v>
          </cell>
          <cell r="B3795" t="str">
            <v>protein</v>
          </cell>
          <cell r="C3795">
            <v>3.4921099999999997E-2</v>
          </cell>
          <cell r="D3795">
            <v>39.199200000000005</v>
          </cell>
          <cell r="E3795">
            <v>17.299750000000003</v>
          </cell>
          <cell r="F3795">
            <v>18.02375</v>
          </cell>
          <cell r="G3795">
            <v>20.21125</v>
          </cell>
          <cell r="H3795">
            <v>30.468000000000004</v>
          </cell>
          <cell r="I3795">
            <v>13.03515</v>
          </cell>
          <cell r="J3795">
            <v>13.882</v>
          </cell>
          <cell r="K3795">
            <v>25.002850000000002</v>
          </cell>
        </row>
        <row r="3796">
          <cell r="A3796" t="str">
            <v>NEMVEDRAFT_v1g98151</v>
          </cell>
          <cell r="B3796" t="str">
            <v>syntaxin-binding protein 1</v>
          </cell>
          <cell r="C3796">
            <v>3.4939499999999998E-2</v>
          </cell>
          <cell r="D3796">
            <v>19.733584999999998</v>
          </cell>
          <cell r="E3796">
            <v>7.8905899999999995</v>
          </cell>
          <cell r="F3796">
            <v>45.547600000000003</v>
          </cell>
          <cell r="G3796">
            <v>7.4904499999999992</v>
          </cell>
          <cell r="H3796">
            <v>91.179299999999998</v>
          </cell>
          <cell r="I3796">
            <v>34.923205000000003</v>
          </cell>
          <cell r="J3796">
            <v>52.449750000000002</v>
          </cell>
          <cell r="K3796">
            <v>12.15395</v>
          </cell>
        </row>
        <row r="3797">
          <cell r="A3797" t="str">
            <v>NEMVEDRAFT_v1g181794</v>
          </cell>
          <cell r="B3797" t="str">
            <v>protein rolling stone-like</v>
          </cell>
          <cell r="C3797">
            <v>3.4939499999999998E-2</v>
          </cell>
          <cell r="D3797">
            <v>47.411850000000001</v>
          </cell>
          <cell r="E3797">
            <v>70.655100000000004</v>
          </cell>
          <cell r="F3797">
            <v>46.606349999999999</v>
          </cell>
          <cell r="G3797">
            <v>45.522750000000002</v>
          </cell>
          <cell r="H3797">
            <v>41.081400000000002</v>
          </cell>
          <cell r="I3797">
            <v>115.3895</v>
          </cell>
          <cell r="J3797">
            <v>54.89255</v>
          </cell>
          <cell r="K3797">
            <v>60.595050000000001</v>
          </cell>
        </row>
        <row r="3798">
          <cell r="A3798" t="str">
            <v>NEMVEDRAFT_v1g214129</v>
          </cell>
          <cell r="B3798" t="str">
            <v>wd repeat-containing protein 67</v>
          </cell>
          <cell r="C3798">
            <v>3.5086399999999997E-2</v>
          </cell>
          <cell r="D3798">
            <v>13.12505</v>
          </cell>
          <cell r="E3798">
            <v>6.6224449999999999</v>
          </cell>
          <cell r="F3798">
            <v>14.25515</v>
          </cell>
          <cell r="G3798">
            <v>26.9268</v>
          </cell>
          <cell r="H3798">
            <v>32.336649999999999</v>
          </cell>
          <cell r="I3798">
            <v>12.480065</v>
          </cell>
          <cell r="J3798">
            <v>18.455449999999999</v>
          </cell>
          <cell r="K3798">
            <v>28.599200000000003</v>
          </cell>
        </row>
        <row r="3799">
          <cell r="A3799" t="str">
            <v>NEMVEDRAFT_v1g243456</v>
          </cell>
          <cell r="B3799" t="str">
            <v>predicted protein</v>
          </cell>
          <cell r="C3799">
            <v>3.5106800000000001E-2</v>
          </cell>
          <cell r="D3799">
            <v>17.243649999999999</v>
          </cell>
          <cell r="E3799">
            <v>5.3543200000000004</v>
          </cell>
          <cell r="F3799">
            <v>5.8742999999999999</v>
          </cell>
          <cell r="G3799">
            <v>3.7452249999999996</v>
          </cell>
          <cell r="H3799">
            <v>12.081105000000001</v>
          </cell>
          <cell r="I3799">
            <v>4.339245</v>
          </cell>
          <cell r="J3799">
            <v>4.3338799999999997</v>
          </cell>
          <cell r="K3799">
            <v>7.8626400000000007</v>
          </cell>
        </row>
        <row r="3800">
          <cell r="A3800" t="str">
            <v>NEMVEDRAFT_v1g114236</v>
          </cell>
          <cell r="B3800" t="str">
            <v>ap-3 complex subunit delta-1 isoform 1</v>
          </cell>
          <cell r="C3800">
            <v>3.5121100000000002E-2</v>
          </cell>
          <cell r="D3800">
            <v>1310.4144999999999</v>
          </cell>
          <cell r="E3800">
            <v>1255.625</v>
          </cell>
          <cell r="F3800">
            <v>968.60599999999999</v>
          </cell>
          <cell r="G3800">
            <v>864.34849999999994</v>
          </cell>
          <cell r="H3800">
            <v>822.96800000000007</v>
          </cell>
          <cell r="I3800">
            <v>1573.26</v>
          </cell>
          <cell r="J3800">
            <v>803.36750000000006</v>
          </cell>
          <cell r="K3800">
            <v>637.63</v>
          </cell>
        </row>
        <row r="3801">
          <cell r="A3801" t="str">
            <v>NEMVEDRAFT_v1g244693</v>
          </cell>
          <cell r="B3801" t="str">
            <v>protocadherin fat 2</v>
          </cell>
          <cell r="C3801">
            <v>3.5339299999999997E-2</v>
          </cell>
          <cell r="D3801">
            <v>761.59649999999999</v>
          </cell>
          <cell r="E3801">
            <v>471.28150000000005</v>
          </cell>
          <cell r="F3801">
            <v>358.64449999999999</v>
          </cell>
          <cell r="G3801">
            <v>424.42899999999997</v>
          </cell>
          <cell r="H3801">
            <v>585.24299999999994</v>
          </cell>
          <cell r="I3801">
            <v>501.49549999999999</v>
          </cell>
          <cell r="J3801">
            <v>311.74350000000004</v>
          </cell>
          <cell r="K3801">
            <v>492.69799999999998</v>
          </cell>
        </row>
        <row r="3802">
          <cell r="A3802" t="str">
            <v>NEMVEDRAFT_v1g235624</v>
          </cell>
          <cell r="B3802" t="str">
            <v>importin-5 isoform 1</v>
          </cell>
          <cell r="C3802">
            <v>3.5425100000000001E-2</v>
          </cell>
          <cell r="D3802">
            <v>55.914950000000005</v>
          </cell>
          <cell r="E3802">
            <v>120.5115</v>
          </cell>
          <cell r="F3802">
            <v>146.42744999999999</v>
          </cell>
          <cell r="G3802">
            <v>110.80680000000001</v>
          </cell>
          <cell r="H3802">
            <v>62.60125</v>
          </cell>
          <cell r="I3802">
            <v>106.0338</v>
          </cell>
          <cell r="J3802">
            <v>144.82400000000001</v>
          </cell>
          <cell r="K3802">
            <v>152.67250000000001</v>
          </cell>
        </row>
        <row r="3803">
          <cell r="A3803" t="str">
            <v>NEMVEDRAFT_v1g95313</v>
          </cell>
          <cell r="B3803" t="str">
            <v>peptidylprolyl isomerase domain and wd repeat-containing protein 1</v>
          </cell>
          <cell r="C3803">
            <v>3.5425100000000001E-2</v>
          </cell>
          <cell r="D3803">
            <v>9.0514799999999997</v>
          </cell>
          <cell r="E3803">
            <v>7.9845100000000002</v>
          </cell>
          <cell r="F3803">
            <v>20.123550000000002</v>
          </cell>
          <cell r="G3803">
            <v>15.69115</v>
          </cell>
          <cell r="H3803">
            <v>12.941454999999999</v>
          </cell>
          <cell r="I3803">
            <v>1.732315</v>
          </cell>
          <cell r="J3803">
            <v>11.405139999999999</v>
          </cell>
          <cell r="K3803">
            <v>12.7242</v>
          </cell>
        </row>
        <row r="3804">
          <cell r="A3804" t="str">
            <v>NEMVEDRAFT_v1g80063</v>
          </cell>
          <cell r="B3804" t="str">
            <v>chitinase 1</v>
          </cell>
          <cell r="C3804">
            <v>3.5425100000000001E-2</v>
          </cell>
          <cell r="D3804">
            <v>1929.6849999999999</v>
          </cell>
          <cell r="E3804">
            <v>787.69550000000004</v>
          </cell>
          <cell r="F3804">
            <v>986.98749999999995</v>
          </cell>
          <cell r="G3804">
            <v>415.25850000000003</v>
          </cell>
          <cell r="H3804">
            <v>1173.6575</v>
          </cell>
          <cell r="I3804">
            <v>600.59500000000003</v>
          </cell>
          <cell r="J3804">
            <v>156.10900000000001</v>
          </cell>
          <cell r="K3804">
            <v>334.298</v>
          </cell>
        </row>
        <row r="3805">
          <cell r="A3805" t="str">
            <v>NEMVEDRAFT_v1g243637</v>
          </cell>
          <cell r="B3805" t="str">
            <v>predicted protein</v>
          </cell>
          <cell r="C3805">
            <v>3.54458E-2</v>
          </cell>
          <cell r="D3805">
            <v>21.669150000000002</v>
          </cell>
          <cell r="E3805">
            <v>42.5214</v>
          </cell>
          <cell r="F3805">
            <v>55.950050000000005</v>
          </cell>
          <cell r="G3805">
            <v>41.455150000000003</v>
          </cell>
          <cell r="H3805">
            <v>22.987449999999999</v>
          </cell>
          <cell r="I3805">
            <v>40.936599999999999</v>
          </cell>
          <cell r="J3805">
            <v>49.944049999999997</v>
          </cell>
          <cell r="K3805">
            <v>41.198650000000001</v>
          </cell>
        </row>
        <row r="3806">
          <cell r="A3806" t="str">
            <v>NEMVEDRAFT_v1g132358</v>
          </cell>
          <cell r="B3806" t="str">
            <v>dna-directed rna polymerases and iii subunit rpabc4-like</v>
          </cell>
          <cell r="C3806">
            <v>3.5449300000000003E-2</v>
          </cell>
          <cell r="D3806">
            <v>2.8848500000000001</v>
          </cell>
          <cell r="E3806">
            <v>3.9296350000000002</v>
          </cell>
          <cell r="F3806">
            <v>13.693</v>
          </cell>
          <cell r="G3806">
            <v>9.4919200000000004</v>
          </cell>
          <cell r="H3806">
            <v>3.9962149999999999</v>
          </cell>
          <cell r="I3806">
            <v>6.8213100000000004</v>
          </cell>
          <cell r="J3806">
            <v>9.5376849999999997</v>
          </cell>
          <cell r="K3806">
            <v>12.15395</v>
          </cell>
        </row>
        <row r="3807">
          <cell r="A3807" t="str">
            <v>NEMVEDRAFT_v1g85087</v>
          </cell>
          <cell r="B3807" t="str">
            <v>testis-specific serine threonine-protein kinase 4-like</v>
          </cell>
          <cell r="C3807">
            <v>3.55503E-2</v>
          </cell>
          <cell r="D3807">
            <v>21.384709999999998</v>
          </cell>
          <cell r="E3807">
            <v>2.0117799999999999</v>
          </cell>
          <cell r="F3807">
            <v>34.085449999999994</v>
          </cell>
          <cell r="G3807">
            <v>4.3745250000000002</v>
          </cell>
          <cell r="H3807">
            <v>133.494</v>
          </cell>
          <cell r="I3807">
            <v>70.60215500000001</v>
          </cell>
          <cell r="J3807">
            <v>46.709150000000001</v>
          </cell>
          <cell r="K3807">
            <v>4.78674</v>
          </cell>
        </row>
        <row r="3808">
          <cell r="A3808" t="str">
            <v>NEMVEDRAFT_v1g243590</v>
          </cell>
          <cell r="B3808" t="str">
            <v>dsba oxidoreductase</v>
          </cell>
          <cell r="C3808">
            <v>3.5573300000000002E-2</v>
          </cell>
          <cell r="D3808">
            <v>365.88099999999997</v>
          </cell>
          <cell r="E3808">
            <v>539.22849999999994</v>
          </cell>
          <cell r="F3808">
            <v>906.74</v>
          </cell>
          <cell r="G3808">
            <v>762.32650000000001</v>
          </cell>
          <cell r="H3808">
            <v>306.23400000000004</v>
          </cell>
          <cell r="I3808">
            <v>575.58799999999997</v>
          </cell>
          <cell r="J3808">
            <v>443.9325</v>
          </cell>
          <cell r="K3808">
            <v>473.02750000000003</v>
          </cell>
        </row>
        <row r="3809">
          <cell r="A3809" t="str">
            <v>NEMVEDRAFT_v1g232243</v>
          </cell>
          <cell r="B3809" t="str">
            <v>hypothetical protein NEMVEDRAFT_v1g233833</v>
          </cell>
          <cell r="C3809">
            <v>3.5573300000000002E-2</v>
          </cell>
          <cell r="D3809">
            <v>7.9936999999999996</v>
          </cell>
          <cell r="E3809">
            <v>17.699005</v>
          </cell>
          <cell r="F3809">
            <v>9.5294899999999991</v>
          </cell>
          <cell r="G3809">
            <v>5.2303850000000001</v>
          </cell>
          <cell r="H3809">
            <v>2.3650259999999999</v>
          </cell>
          <cell r="I3809">
            <v>16.142150000000001</v>
          </cell>
          <cell r="J3809">
            <v>2.8467085000000001</v>
          </cell>
          <cell r="K3809">
            <v>2.2856749999999999</v>
          </cell>
        </row>
        <row r="3810">
          <cell r="A3810" t="str">
            <v>NEMVEDRAFT_v1g201477</v>
          </cell>
          <cell r="B3810" t="str">
            <v>myb-binding protein 1a-like</v>
          </cell>
          <cell r="C3810">
            <v>3.5580500000000001E-2</v>
          </cell>
          <cell r="D3810">
            <v>279.67099999999999</v>
          </cell>
          <cell r="E3810">
            <v>345.74450000000002</v>
          </cell>
          <cell r="F3810">
            <v>608.72450000000003</v>
          </cell>
          <cell r="G3810">
            <v>320.27449999999999</v>
          </cell>
          <cell r="H3810">
            <v>229.5325</v>
          </cell>
          <cell r="I3810">
            <v>395.33350000000002</v>
          </cell>
          <cell r="J3810">
            <v>353.42349999999999</v>
          </cell>
          <cell r="K3810">
            <v>234.589</v>
          </cell>
        </row>
        <row r="3811">
          <cell r="A3811" t="str">
            <v>NEMVEDRAFT_v1g233379</v>
          </cell>
          <cell r="B3811" t="str">
            <v>protein</v>
          </cell>
          <cell r="C3811">
            <v>3.5580500000000001E-2</v>
          </cell>
          <cell r="D3811">
            <v>479.38900000000001</v>
          </cell>
          <cell r="E3811">
            <v>354.21449999999999</v>
          </cell>
          <cell r="F3811">
            <v>192.96350000000001</v>
          </cell>
          <cell r="G3811">
            <v>216.57</v>
          </cell>
          <cell r="H3811">
            <v>148.31560000000002</v>
          </cell>
          <cell r="I3811">
            <v>52.669699999999999</v>
          </cell>
          <cell r="J3811">
            <v>17.491985</v>
          </cell>
          <cell r="K3811">
            <v>89.664649999999995</v>
          </cell>
        </row>
        <row r="3812">
          <cell r="A3812" t="str">
            <v>NEMVEDRAFT_v1g208725</v>
          </cell>
          <cell r="B3812" t="str">
            <v>yd008 protein</v>
          </cell>
          <cell r="C3812">
            <v>3.5582000000000003E-2</v>
          </cell>
          <cell r="D3812">
            <v>43.624700000000004</v>
          </cell>
          <cell r="E3812">
            <v>39.765999999999998</v>
          </cell>
          <cell r="F3812">
            <v>77.366</v>
          </cell>
          <cell r="G3812">
            <v>36.483350000000002</v>
          </cell>
          <cell r="H3812">
            <v>77.836650000000006</v>
          </cell>
          <cell r="I3812">
            <v>102.7032</v>
          </cell>
          <cell r="J3812">
            <v>92.457449999999994</v>
          </cell>
          <cell r="K3812">
            <v>25.47335</v>
          </cell>
        </row>
        <row r="3813">
          <cell r="A3813" t="str">
            <v>NEMVEDRAFT_v1g171497</v>
          </cell>
          <cell r="B3813" t="str">
            <v>transmembrane emp24 domain-containing protein 4-like</v>
          </cell>
          <cell r="C3813">
            <v>3.5661900000000003E-2</v>
          </cell>
          <cell r="D3813">
            <v>1082.2619999999999</v>
          </cell>
          <cell r="E3813">
            <v>1771.7149999999999</v>
          </cell>
          <cell r="F3813">
            <v>1312.5</v>
          </cell>
          <cell r="G3813">
            <v>1452.47</v>
          </cell>
          <cell r="H3813">
            <v>975.89599999999996</v>
          </cell>
          <cell r="I3813">
            <v>2296.4899999999998</v>
          </cell>
          <cell r="J3813">
            <v>1347.7449999999999</v>
          </cell>
          <cell r="K3813">
            <v>1496.3449999999998</v>
          </cell>
        </row>
        <row r="3814">
          <cell r="A3814" t="str">
            <v>NEMVEDRAFT_v1g244800</v>
          </cell>
          <cell r="B3814" t="str">
            <v>doublecortin domain-containing protein 5</v>
          </cell>
          <cell r="C3814">
            <v>3.5709200000000003E-2</v>
          </cell>
          <cell r="D3814">
            <v>249.619</v>
          </cell>
          <cell r="E3814">
            <v>359.94450000000001</v>
          </cell>
          <cell r="F3814">
            <v>462.298</v>
          </cell>
          <cell r="G3814">
            <v>286.95799999999997</v>
          </cell>
          <cell r="H3814">
            <v>286.84199999999998</v>
          </cell>
          <cell r="I3814">
            <v>443.065</v>
          </cell>
          <cell r="J3814">
            <v>418.50299999999999</v>
          </cell>
          <cell r="K3814">
            <v>206.17150000000001</v>
          </cell>
        </row>
        <row r="3815">
          <cell r="A3815" t="str">
            <v>NEMVEDRAFT_v1g20426</v>
          </cell>
          <cell r="B3815" t="str">
            <v>myotubularin-related protein 3</v>
          </cell>
          <cell r="C3815">
            <v>3.5709900000000003E-2</v>
          </cell>
          <cell r="D3815">
            <v>273.35899999999998</v>
          </cell>
          <cell r="E3815">
            <v>153.86599999999999</v>
          </cell>
          <cell r="F3815">
            <v>169.44</v>
          </cell>
          <cell r="G3815">
            <v>175.898</v>
          </cell>
          <cell r="H3815">
            <v>288.52550000000002</v>
          </cell>
          <cell r="I3815">
            <v>114.02655</v>
          </cell>
          <cell r="J3815">
            <v>192.239</v>
          </cell>
          <cell r="K3815">
            <v>217.08800000000002</v>
          </cell>
        </row>
        <row r="3816">
          <cell r="A3816" t="str">
            <v>NEMVEDRAFT_v1g100049</v>
          </cell>
          <cell r="B3816" t="str">
            <v>ctcl tumor antigen l14-2</v>
          </cell>
          <cell r="C3816">
            <v>3.5748500000000002E-2</v>
          </cell>
          <cell r="D3816">
            <v>702.80499999999995</v>
          </cell>
          <cell r="E3816">
            <v>990.471</v>
          </cell>
          <cell r="F3816">
            <v>1256.1399999999999</v>
          </cell>
          <cell r="G3816">
            <v>904.98450000000003</v>
          </cell>
          <cell r="H3816">
            <v>532.23849999999993</v>
          </cell>
          <cell r="I3816">
            <v>1067.4469999999999</v>
          </cell>
          <cell r="J3816">
            <v>1157.6949999999999</v>
          </cell>
          <cell r="K3816">
            <v>852.71849999999995</v>
          </cell>
        </row>
        <row r="3817">
          <cell r="A3817" t="str">
            <v>NEMVEDRAFT_v1g243192</v>
          </cell>
          <cell r="B3817" t="str">
            <v>predicted protein</v>
          </cell>
          <cell r="C3817">
            <v>3.5780699999999999E-2</v>
          </cell>
          <cell r="D3817">
            <v>472.12149999999997</v>
          </cell>
          <cell r="E3817">
            <v>237.5</v>
          </cell>
          <cell r="F3817">
            <v>152.90305000000001</v>
          </cell>
          <cell r="G3817">
            <v>158.006</v>
          </cell>
          <cell r="H3817">
            <v>707.43000000000006</v>
          </cell>
          <cell r="I3817">
            <v>551.23500000000001</v>
          </cell>
          <cell r="J3817">
            <v>424.733</v>
          </cell>
          <cell r="K3817">
            <v>402.56650000000002</v>
          </cell>
        </row>
        <row r="3818">
          <cell r="A3818" t="str">
            <v>NEMVEDRAFT_v1g216921</v>
          </cell>
          <cell r="B3818" t="str">
            <v>d -like dopamine receptor-like</v>
          </cell>
          <cell r="C3818">
            <v>3.58365E-2</v>
          </cell>
          <cell r="D3818">
            <v>38.141400000000004</v>
          </cell>
          <cell r="E3818">
            <v>30.920349999999999</v>
          </cell>
          <cell r="F3818">
            <v>9.5353500000000011</v>
          </cell>
          <cell r="G3818">
            <v>18.532150000000001</v>
          </cell>
          <cell r="H3818">
            <v>41.466799999999999</v>
          </cell>
          <cell r="I3818">
            <v>22.98085</v>
          </cell>
          <cell r="J3818">
            <v>27.628599999999999</v>
          </cell>
          <cell r="K3818">
            <v>19.496200000000002</v>
          </cell>
        </row>
        <row r="3819">
          <cell r="A3819" t="str">
            <v>NEMVEDRAFT_v1g138346</v>
          </cell>
          <cell r="B3819" t="str">
            <v>leucine-rich repeat and wd repeat-containing protein kiaa1239-like</v>
          </cell>
          <cell r="C3819">
            <v>3.58365E-2</v>
          </cell>
          <cell r="D3819">
            <v>75.006150000000005</v>
          </cell>
          <cell r="E3819">
            <v>150.1165</v>
          </cell>
          <cell r="F3819">
            <v>151.548</v>
          </cell>
          <cell r="G3819">
            <v>102.67075</v>
          </cell>
          <cell r="H3819">
            <v>83.84944999999999</v>
          </cell>
          <cell r="I3819">
            <v>170.4365</v>
          </cell>
          <cell r="J3819">
            <v>143.90199999999999</v>
          </cell>
          <cell r="K3819">
            <v>130.3965</v>
          </cell>
        </row>
        <row r="3820">
          <cell r="A3820" t="str">
            <v>NEMVEDRAFT_v1g200257</v>
          </cell>
          <cell r="B3820" t="str">
            <v>rna-binding protein 47-like isoform 2</v>
          </cell>
          <cell r="C3820">
            <v>3.58365E-2</v>
          </cell>
          <cell r="D3820">
            <v>33.979849999999999</v>
          </cell>
          <cell r="E3820">
            <v>12.6578</v>
          </cell>
          <cell r="F3820">
            <v>29.658899999999999</v>
          </cell>
          <cell r="G3820">
            <v>40.681150000000002</v>
          </cell>
          <cell r="H3820">
            <v>39.413250000000005</v>
          </cell>
          <cell r="I3820">
            <v>22.9024</v>
          </cell>
          <cell r="J3820">
            <v>26.016399999999997</v>
          </cell>
          <cell r="K3820">
            <v>46.904849999999996</v>
          </cell>
        </row>
        <row r="3821">
          <cell r="A3821" t="str">
            <v>NEMVEDRAFT_v1g136185</v>
          </cell>
          <cell r="B3821" t="str">
            <v>synaptotagmin 1-like</v>
          </cell>
          <cell r="C3821">
            <v>3.5896600000000001E-2</v>
          </cell>
          <cell r="D3821">
            <v>164.721</v>
          </cell>
          <cell r="E3821">
            <v>95.970799999999997</v>
          </cell>
          <cell r="F3821">
            <v>79.585149999999999</v>
          </cell>
          <cell r="G3821">
            <v>127.9815</v>
          </cell>
          <cell r="H3821">
            <v>138.50099999999998</v>
          </cell>
          <cell r="I3821">
            <v>78.036749999999998</v>
          </cell>
          <cell r="J3821">
            <v>111.8065</v>
          </cell>
          <cell r="K3821">
            <v>187.0745</v>
          </cell>
        </row>
        <row r="3822">
          <cell r="A3822" t="str">
            <v>NEMVEDRAFT_v1g50824</v>
          </cell>
          <cell r="B3822" t="str">
            <v>chorion peroxidase-like</v>
          </cell>
          <cell r="C3822">
            <v>3.6015999999999999E-2</v>
          </cell>
          <cell r="D3822">
            <v>6.9809299999999999</v>
          </cell>
          <cell r="E3822">
            <v>2.6301950000000001</v>
          </cell>
          <cell r="F3822">
            <v>1.002475</v>
          </cell>
          <cell r="G3822">
            <v>3.8098749999999999</v>
          </cell>
          <cell r="H3822">
            <v>6.6541949999999996</v>
          </cell>
          <cell r="I3822">
            <v>3.7318100000000003</v>
          </cell>
          <cell r="J3822">
            <v>2.1070500000000001</v>
          </cell>
          <cell r="K3822">
            <v>1</v>
          </cell>
        </row>
        <row r="3823">
          <cell r="A3823" t="str">
            <v>NEMVEDRAFT_v1g218084</v>
          </cell>
          <cell r="B3823" t="str">
            <v>predicted protein</v>
          </cell>
          <cell r="C3823">
            <v>3.6015999999999999E-2</v>
          </cell>
          <cell r="D3823">
            <v>1.42479</v>
          </cell>
          <cell r="E3823">
            <v>6.0666549999999999</v>
          </cell>
          <cell r="F3823">
            <v>4.4147700000000007</v>
          </cell>
          <cell r="G3823">
            <v>2.8247149999999999</v>
          </cell>
          <cell r="H3823">
            <v>1</v>
          </cell>
          <cell r="I3823">
            <v>3.09822</v>
          </cell>
          <cell r="J3823">
            <v>4.0916949999999996</v>
          </cell>
          <cell r="K3823">
            <v>4.88652</v>
          </cell>
        </row>
        <row r="3824">
          <cell r="A3824" t="str">
            <v>NEMVEDRAFT_v1g248662</v>
          </cell>
          <cell r="B3824" t="str">
            <v>programmed cell death protein 7</v>
          </cell>
          <cell r="C3824">
            <v>3.6047999999999997E-2</v>
          </cell>
          <cell r="D3824">
            <v>54.306799999999996</v>
          </cell>
          <cell r="E3824">
            <v>31.382249999999999</v>
          </cell>
          <cell r="F3824">
            <v>35.491199999999999</v>
          </cell>
          <cell r="G3824">
            <v>33.707000000000001</v>
          </cell>
          <cell r="H3824">
            <v>55.638500000000001</v>
          </cell>
          <cell r="I3824">
            <v>14.866199999999999</v>
          </cell>
          <cell r="J3824">
            <v>38.549350000000004</v>
          </cell>
          <cell r="K3824">
            <v>34.205600000000004</v>
          </cell>
        </row>
        <row r="3825">
          <cell r="A3825" t="str">
            <v>NEMVEDRAFT_v1g136132</v>
          </cell>
          <cell r="B3825" t="str">
            <v>tissue factor pathway inhibitor isoform 4</v>
          </cell>
          <cell r="C3825">
            <v>3.6117999999999997E-2</v>
          </cell>
          <cell r="D3825">
            <v>21.779600000000002</v>
          </cell>
          <cell r="E3825">
            <v>7.9845100000000002</v>
          </cell>
          <cell r="F3825">
            <v>10.486549999999999</v>
          </cell>
          <cell r="G3825">
            <v>6.9095050000000002</v>
          </cell>
          <cell r="H3825">
            <v>20.788899999999998</v>
          </cell>
          <cell r="I3825">
            <v>7.4636149999999999</v>
          </cell>
          <cell r="J3825">
            <v>8.680885</v>
          </cell>
          <cell r="K3825">
            <v>12.799050000000001</v>
          </cell>
        </row>
        <row r="3826">
          <cell r="A3826" t="str">
            <v>NEMVEDRAFT_v1g188161</v>
          </cell>
          <cell r="B3826" t="str">
            <v>sestrin-1-like isoform 1</v>
          </cell>
          <cell r="C3826">
            <v>3.6153400000000002E-2</v>
          </cell>
          <cell r="D3826">
            <v>33.914349999999999</v>
          </cell>
          <cell r="E3826">
            <v>55.210549999999998</v>
          </cell>
          <cell r="F3826">
            <v>46.420550000000006</v>
          </cell>
          <cell r="G3826">
            <v>69.286199999999994</v>
          </cell>
          <cell r="H3826">
            <v>44.803150000000002</v>
          </cell>
          <cell r="I3826">
            <v>78.176199999999994</v>
          </cell>
          <cell r="J3826">
            <v>104.6339</v>
          </cell>
          <cell r="K3826">
            <v>108.9649</v>
          </cell>
        </row>
        <row r="3827">
          <cell r="A3827" t="str">
            <v>NEMVEDRAFT_v1g209032</v>
          </cell>
          <cell r="B3827" t="str">
            <v>transmembrane protein adipocyte-associated 1 homolog</v>
          </cell>
          <cell r="C3827">
            <v>3.6283799999999998E-2</v>
          </cell>
          <cell r="D3827">
            <v>172.148</v>
          </cell>
          <cell r="E3827">
            <v>101.9984</v>
          </cell>
          <cell r="F3827">
            <v>108.08265</v>
          </cell>
          <cell r="G3827">
            <v>119.00754999999999</v>
          </cell>
          <cell r="H3827">
            <v>220.55</v>
          </cell>
          <cell r="I3827">
            <v>105.488</v>
          </cell>
          <cell r="J3827">
            <v>110.9025</v>
          </cell>
          <cell r="K3827">
            <v>124.31899999999999</v>
          </cell>
        </row>
        <row r="3828">
          <cell r="A3828" t="str">
            <v>NEMVEDRAFT_v1g224981</v>
          </cell>
          <cell r="B3828" t="str">
            <v>tbc domain-containing protein kinase-like partial</v>
          </cell>
          <cell r="C3828">
            <v>3.6290799999999998E-2</v>
          </cell>
          <cell r="D3828">
            <v>19.5106</v>
          </cell>
          <cell r="E3828">
            <v>4.6732849999999999</v>
          </cell>
          <cell r="F3828">
            <v>4.66601</v>
          </cell>
          <cell r="G3828">
            <v>6.7155450000000005</v>
          </cell>
          <cell r="H3828">
            <v>12.13659</v>
          </cell>
          <cell r="I3828">
            <v>4.93797</v>
          </cell>
          <cell r="J3828">
            <v>3.9666700000000001</v>
          </cell>
          <cell r="K3828">
            <v>4.9114649999999997</v>
          </cell>
        </row>
        <row r="3829">
          <cell r="A3829" t="str">
            <v>NEMVEDRAFT_v1g121734</v>
          </cell>
          <cell r="B3829" t="str">
            <v>rho gtpase-activating protein 39</v>
          </cell>
          <cell r="C3829">
            <v>3.6298499999999997E-2</v>
          </cell>
          <cell r="D3829">
            <v>92.908600000000007</v>
          </cell>
          <cell r="E3829">
            <v>164.73149999999998</v>
          </cell>
          <cell r="F3829">
            <v>154.75</v>
          </cell>
          <cell r="G3829">
            <v>150.001</v>
          </cell>
          <cell r="H3829">
            <v>69.588250000000002</v>
          </cell>
          <cell r="I3829">
            <v>139.50700000000001</v>
          </cell>
          <cell r="J3829">
            <v>128.52199999999999</v>
          </cell>
          <cell r="K3829">
            <v>170.77550000000002</v>
          </cell>
        </row>
        <row r="3830">
          <cell r="A3830" t="str">
            <v>NEMVEDRAFT_v1g2158</v>
          </cell>
          <cell r="B3830" t="str">
            <v>protein</v>
          </cell>
          <cell r="C3830">
            <v>3.6345700000000002E-2</v>
          </cell>
          <cell r="D3830">
            <v>10902.96</v>
          </cell>
          <cell r="E3830">
            <v>5447.2649999999994</v>
          </cell>
          <cell r="F3830">
            <v>3813.98</v>
          </cell>
          <cell r="G3830">
            <v>2652.3</v>
          </cell>
          <cell r="H3830">
            <v>5056.0750000000007</v>
          </cell>
          <cell r="I3830">
            <v>2118.1949999999997</v>
          </cell>
          <cell r="J3830">
            <v>565.68000000000006</v>
          </cell>
          <cell r="K3830">
            <v>1690.165</v>
          </cell>
        </row>
        <row r="3831">
          <cell r="A3831" t="str">
            <v>NEMVEDRAFT_v1g239450</v>
          </cell>
          <cell r="B3831" t="str">
            <v>predicted protein</v>
          </cell>
          <cell r="C3831">
            <v>3.6358300000000003E-2</v>
          </cell>
          <cell r="D3831">
            <v>214.15649999999999</v>
          </cell>
          <cell r="E3831">
            <v>301.31349999999998</v>
          </cell>
          <cell r="F3831">
            <v>423.95100000000002</v>
          </cell>
          <cell r="G3831">
            <v>446.70350000000002</v>
          </cell>
          <cell r="H3831">
            <v>174.51949999999999</v>
          </cell>
          <cell r="I3831">
            <v>336.86599999999999</v>
          </cell>
          <cell r="J3831">
            <v>294.70299999999997</v>
          </cell>
          <cell r="K3831">
            <v>310.78800000000001</v>
          </cell>
        </row>
        <row r="3832">
          <cell r="A3832" t="str">
            <v>NEMVEDRAFT_v1g204939</v>
          </cell>
          <cell r="B3832" t="str">
            <v>protein</v>
          </cell>
          <cell r="C3832">
            <v>3.6358300000000003E-2</v>
          </cell>
          <cell r="D3832">
            <v>3.8976250000000001</v>
          </cell>
          <cell r="E3832">
            <v>12.008050000000001</v>
          </cell>
          <cell r="F3832">
            <v>19.2682</v>
          </cell>
          <cell r="G3832">
            <v>20.146599999999999</v>
          </cell>
          <cell r="H3832">
            <v>19.3767</v>
          </cell>
          <cell r="I3832">
            <v>14.901050000000001</v>
          </cell>
          <cell r="J3832">
            <v>23.169650000000001</v>
          </cell>
          <cell r="K3832">
            <v>34.800849999999997</v>
          </cell>
        </row>
        <row r="3833">
          <cell r="A3833" t="str">
            <v>NEMVEDRAFT_v1g225883</v>
          </cell>
          <cell r="B3833" t="str">
            <v>ring finger protein 213-like</v>
          </cell>
          <cell r="C3833">
            <v>3.6387299999999997E-2</v>
          </cell>
          <cell r="D3833">
            <v>43.911149999999999</v>
          </cell>
          <cell r="E3833">
            <v>62.232250000000001</v>
          </cell>
          <cell r="F3833">
            <v>33.230049999999999</v>
          </cell>
          <cell r="G3833">
            <v>32.286450000000002</v>
          </cell>
          <cell r="H3833">
            <v>40.532499999999999</v>
          </cell>
          <cell r="I3833">
            <v>48.304299999999998</v>
          </cell>
          <cell r="J3833">
            <v>23.547350000000002</v>
          </cell>
          <cell r="K3833">
            <v>20.241050000000001</v>
          </cell>
        </row>
        <row r="3834">
          <cell r="A3834" t="str">
            <v>NEMVEDRAFT_v1g238822</v>
          </cell>
          <cell r="B3834" t="str">
            <v>predicted protein</v>
          </cell>
          <cell r="C3834">
            <v>3.6447500000000001E-2</v>
          </cell>
          <cell r="D3834">
            <v>647.27700000000004</v>
          </cell>
          <cell r="E3834">
            <v>342.49599999999998</v>
          </cell>
          <cell r="F3834">
            <v>418.06400000000002</v>
          </cell>
          <cell r="G3834">
            <v>373.73849999999999</v>
          </cell>
          <cell r="H3834">
            <v>650.33600000000001</v>
          </cell>
          <cell r="I3834">
            <v>968.87649999999996</v>
          </cell>
          <cell r="J3834">
            <v>541.58100000000002</v>
          </cell>
          <cell r="K3834">
            <v>300.29499999999996</v>
          </cell>
        </row>
        <row r="3835">
          <cell r="A3835" t="str">
            <v>NEMVEDRAFT_v1g104836</v>
          </cell>
          <cell r="B3835" t="str">
            <v>tnf receptor-associated factor 4</v>
          </cell>
          <cell r="C3835">
            <v>3.6481E-2</v>
          </cell>
          <cell r="D3835">
            <v>282.35950000000003</v>
          </cell>
          <cell r="E3835">
            <v>224.18450000000001</v>
          </cell>
          <cell r="F3835">
            <v>128.351</v>
          </cell>
          <cell r="G3835">
            <v>178.93049999999999</v>
          </cell>
          <cell r="H3835">
            <v>230.98450000000003</v>
          </cell>
          <cell r="I3835">
            <v>149.51349999999999</v>
          </cell>
          <cell r="J3835">
            <v>127.51949999999999</v>
          </cell>
          <cell r="K3835">
            <v>137.215</v>
          </cell>
        </row>
        <row r="3836">
          <cell r="A3836" t="str">
            <v>NEMVEDRAFT_v1g91623</v>
          </cell>
          <cell r="B3836" t="str">
            <v>acetylserotonin o-methyltransferase-like</v>
          </cell>
          <cell r="C3836">
            <v>3.6495199999999998E-2</v>
          </cell>
          <cell r="D3836">
            <v>16.846699999999998</v>
          </cell>
          <cell r="E3836">
            <v>39.953850000000003</v>
          </cell>
          <cell r="F3836">
            <v>22.875450000000001</v>
          </cell>
          <cell r="G3836">
            <v>15.56185</v>
          </cell>
          <cell r="H3836">
            <v>14.372199999999999</v>
          </cell>
          <cell r="I3836">
            <v>24.1783</v>
          </cell>
          <cell r="J3836">
            <v>51.535300000000007</v>
          </cell>
          <cell r="K3836">
            <v>27.234099999999998</v>
          </cell>
        </row>
        <row r="3837">
          <cell r="A3837" t="str">
            <v>NEMVEDRAFT_v1g1563</v>
          </cell>
          <cell r="B3837" t="str">
            <v>von willebrand factor a domain-containing protein 8</v>
          </cell>
          <cell r="C3837">
            <v>3.6495199999999998E-2</v>
          </cell>
          <cell r="D3837">
            <v>42.898350000000001</v>
          </cell>
          <cell r="E3837">
            <v>91.391500000000008</v>
          </cell>
          <cell r="F3837">
            <v>106.25385</v>
          </cell>
          <cell r="G3837">
            <v>77.42134999999999</v>
          </cell>
          <cell r="H3837">
            <v>38.7164</v>
          </cell>
          <cell r="I3837">
            <v>70.200999999999993</v>
          </cell>
          <cell r="J3837">
            <v>68.77985000000001</v>
          </cell>
          <cell r="K3837">
            <v>68.507599999999996</v>
          </cell>
        </row>
        <row r="3838">
          <cell r="A3838" t="str">
            <v>NEMVEDRAFT_v1g237374</v>
          </cell>
          <cell r="B3838" t="str">
            <v>r3h domain-containing protein 4</v>
          </cell>
          <cell r="C3838">
            <v>3.6495199999999998E-2</v>
          </cell>
          <cell r="D3838">
            <v>2647.21</v>
          </cell>
          <cell r="E3838">
            <v>954.8119999999999</v>
          </cell>
          <cell r="F3838">
            <v>1090.1334999999999</v>
          </cell>
          <cell r="G3838">
            <v>686.90899999999999</v>
          </cell>
          <cell r="H3838">
            <v>1240.875</v>
          </cell>
          <cell r="I3838">
            <v>944.15100000000007</v>
          </cell>
          <cell r="J3838">
            <v>408.27449999999999</v>
          </cell>
          <cell r="K3838">
            <v>454.16549999999995</v>
          </cell>
        </row>
        <row r="3839">
          <cell r="A3839" t="str">
            <v>NEMVEDRAFT_v1g177611</v>
          </cell>
          <cell r="B3839" t="str">
            <v>myosin-2 essential light chain-like isoform 1</v>
          </cell>
          <cell r="C3839">
            <v>3.6495199999999998E-2</v>
          </cell>
          <cell r="D3839">
            <v>7557.7550000000001</v>
          </cell>
          <cell r="E3839">
            <v>8340.1749999999993</v>
          </cell>
          <cell r="F3839">
            <v>3277.1000000000004</v>
          </cell>
          <cell r="G3839">
            <v>5639.87</v>
          </cell>
          <cell r="H3839">
            <v>4204.3899999999994</v>
          </cell>
          <cell r="I3839">
            <v>4956.3250000000007</v>
          </cell>
          <cell r="J3839">
            <v>1913.1550000000002</v>
          </cell>
          <cell r="K3839">
            <v>3450.1350000000002</v>
          </cell>
        </row>
        <row r="3840">
          <cell r="A3840" t="str">
            <v>NEMVEDRAFT_v1g243916</v>
          </cell>
          <cell r="B3840" t="str">
            <v>frizzled-5 precursor</v>
          </cell>
          <cell r="C3840">
            <v>3.6512500000000003E-2</v>
          </cell>
          <cell r="D3840">
            <v>70.7791</v>
          </cell>
          <cell r="E3840">
            <v>177.7105</v>
          </cell>
          <cell r="F3840">
            <v>102.5378</v>
          </cell>
          <cell r="G3840">
            <v>83.362850000000009</v>
          </cell>
          <cell r="H3840">
            <v>79.504850000000005</v>
          </cell>
          <cell r="I3840">
            <v>137.6935</v>
          </cell>
          <cell r="J3840">
            <v>133.01499999999999</v>
          </cell>
          <cell r="K3840">
            <v>132.60300000000001</v>
          </cell>
        </row>
        <row r="3841">
          <cell r="A3841" t="str">
            <v>NEMVEDRAFT_v1g71335</v>
          </cell>
          <cell r="B3841" t="str">
            <v>leucine-rich repeat serine threonine-protein kinase 1</v>
          </cell>
          <cell r="C3841">
            <v>3.6543899999999997E-2</v>
          </cell>
          <cell r="D3841">
            <v>90.533150000000006</v>
          </cell>
          <cell r="E3841">
            <v>55.797649999999997</v>
          </cell>
          <cell r="F3841">
            <v>50.141249999999999</v>
          </cell>
          <cell r="G3841">
            <v>67.350250000000003</v>
          </cell>
          <cell r="H3841">
            <v>99.322199999999995</v>
          </cell>
          <cell r="I3841">
            <v>42.74145</v>
          </cell>
          <cell r="J3841">
            <v>50.694199999999995</v>
          </cell>
          <cell r="K3841">
            <v>81.655850000000001</v>
          </cell>
        </row>
        <row r="3842">
          <cell r="A3842" t="str">
            <v>NEMVEDRAFT_v1g239933</v>
          </cell>
          <cell r="B3842" t="str">
            <v>predicted protein</v>
          </cell>
          <cell r="C3842">
            <v>3.6610499999999997E-2</v>
          </cell>
          <cell r="D3842">
            <v>177.22800000000001</v>
          </cell>
          <cell r="E3842">
            <v>182.86099999999999</v>
          </cell>
          <cell r="F3842">
            <v>100.51724999999999</v>
          </cell>
          <cell r="G3842">
            <v>103.3792</v>
          </cell>
          <cell r="H3842">
            <v>128.27304999999998</v>
          </cell>
          <cell r="I3842">
            <v>114.81700000000001</v>
          </cell>
          <cell r="J3842">
            <v>74.494249999999994</v>
          </cell>
          <cell r="K3842">
            <v>74.484800000000007</v>
          </cell>
        </row>
        <row r="3843">
          <cell r="A3843" t="str">
            <v>NEMVEDRAFT_v1g220603</v>
          </cell>
          <cell r="B3843" t="str">
            <v>predicted protein</v>
          </cell>
          <cell r="C3843">
            <v>3.6615200000000001E-2</v>
          </cell>
          <cell r="D3843">
            <v>29.069500000000001</v>
          </cell>
          <cell r="E3843">
            <v>10.058904999999999</v>
          </cell>
          <cell r="F3843">
            <v>26.285299999999999</v>
          </cell>
          <cell r="G3843">
            <v>25.053750000000001</v>
          </cell>
          <cell r="H3843">
            <v>48.139499999999998</v>
          </cell>
          <cell r="I3843">
            <v>21.757249999999999</v>
          </cell>
          <cell r="J3843">
            <v>38.413899999999998</v>
          </cell>
          <cell r="K3843">
            <v>19.471249999999998</v>
          </cell>
        </row>
        <row r="3844">
          <cell r="A3844" t="str">
            <v>NEMVEDRAFT_v1g237783</v>
          </cell>
          <cell r="B3844" t="str">
            <v>coiled-coil domain-containing protein 34</v>
          </cell>
          <cell r="C3844">
            <v>3.6627899999999998E-2</v>
          </cell>
          <cell r="D3844">
            <v>14.997150000000001</v>
          </cell>
          <cell r="E3844">
            <v>3.3112250000000003</v>
          </cell>
          <cell r="F3844">
            <v>5.3180550000000002</v>
          </cell>
          <cell r="G3844">
            <v>17.692599999999999</v>
          </cell>
          <cell r="H3844">
            <v>15.7104</v>
          </cell>
          <cell r="I3844">
            <v>7.4636149999999999</v>
          </cell>
          <cell r="J3844">
            <v>12.147399999999999</v>
          </cell>
          <cell r="K3844">
            <v>14.114245</v>
          </cell>
        </row>
        <row r="3845">
          <cell r="A3845" t="str">
            <v>NEMVEDRAFT_v1g245471</v>
          </cell>
          <cell r="B3845" t="str">
            <v>predicted protein</v>
          </cell>
          <cell r="C3845">
            <v>3.6629099999999998E-2</v>
          </cell>
          <cell r="D3845">
            <v>5.857685</v>
          </cell>
          <cell r="E3845">
            <v>3.9922550000000001</v>
          </cell>
          <cell r="F3845">
            <v>0.75123849999999992</v>
          </cell>
          <cell r="G3845">
            <v>2.6307649999999998</v>
          </cell>
          <cell r="H3845">
            <v>4.4001159999999997</v>
          </cell>
          <cell r="I3845">
            <v>1.8659049999999999</v>
          </cell>
          <cell r="J3845">
            <v>0.61987449999999999</v>
          </cell>
          <cell r="K3845">
            <v>1.8106200000000001</v>
          </cell>
        </row>
        <row r="3846">
          <cell r="A3846" t="str">
            <v>NEMVEDRAFT_v1g222516</v>
          </cell>
          <cell r="B3846" t="str">
            <v>protein dgcr14-like</v>
          </cell>
          <cell r="C3846">
            <v>3.6643599999999998E-2</v>
          </cell>
          <cell r="D3846">
            <v>2.5984099999999999</v>
          </cell>
          <cell r="E3846">
            <v>1</v>
          </cell>
          <cell r="F3846">
            <v>1.154525</v>
          </cell>
          <cell r="G3846">
            <v>1.2102550000000001</v>
          </cell>
          <cell r="H3846">
            <v>4.7115650000000002</v>
          </cell>
          <cell r="I3846">
            <v>1</v>
          </cell>
          <cell r="J3846">
            <v>1.2448950000000001</v>
          </cell>
          <cell r="K3846">
            <v>1.1201699999999999</v>
          </cell>
        </row>
        <row r="3847">
          <cell r="A3847" t="str">
            <v>NEMVEDRAFT_v1g197623</v>
          </cell>
          <cell r="B3847" t="str">
            <v>--</v>
          </cell>
          <cell r="C3847">
            <v>3.6762499999999997E-2</v>
          </cell>
          <cell r="D3847">
            <v>98.1768</v>
          </cell>
          <cell r="E3847">
            <v>64.306600000000003</v>
          </cell>
          <cell r="F3847">
            <v>123.69540000000001</v>
          </cell>
          <cell r="G3847">
            <v>251.6405</v>
          </cell>
          <cell r="H3847">
            <v>227.34649999999999</v>
          </cell>
          <cell r="I3847">
            <v>112.57055</v>
          </cell>
          <cell r="J3847">
            <v>160.6225</v>
          </cell>
          <cell r="K3847">
            <v>163.55799999999999</v>
          </cell>
        </row>
        <row r="3848">
          <cell r="A3848" t="str">
            <v>NEMVEDRAFT_v1g212847</v>
          </cell>
          <cell r="B3848" t="str">
            <v>ganglioside gm2 activator precursor</v>
          </cell>
          <cell r="C3848">
            <v>3.6772300000000001E-2</v>
          </cell>
          <cell r="D3848">
            <v>643.12950000000001</v>
          </cell>
          <cell r="E3848">
            <v>271.98199999999997</v>
          </cell>
          <cell r="F3848">
            <v>327.84249999999997</v>
          </cell>
          <cell r="G3848">
            <v>227.35399999999998</v>
          </cell>
          <cell r="H3848">
            <v>340.98050000000001</v>
          </cell>
          <cell r="I3848">
            <v>220.72</v>
          </cell>
          <cell r="J3848">
            <v>59.843699999999998</v>
          </cell>
          <cell r="K3848">
            <v>160.42165</v>
          </cell>
        </row>
        <row r="3849">
          <cell r="A3849" t="str">
            <v>NEMVEDRAFT_v1g164939</v>
          </cell>
          <cell r="B3849" t="str">
            <v>protein</v>
          </cell>
          <cell r="C3849">
            <v>3.6805999999999998E-2</v>
          </cell>
          <cell r="D3849">
            <v>360.1155</v>
          </cell>
          <cell r="E3849">
            <v>350.85699999999997</v>
          </cell>
          <cell r="F3849">
            <v>194.7465</v>
          </cell>
          <cell r="G3849">
            <v>263.83950000000004</v>
          </cell>
          <cell r="H3849">
            <v>238.92449999999999</v>
          </cell>
          <cell r="I3849">
            <v>364.41849999999999</v>
          </cell>
          <cell r="J3849">
            <v>173.63249999999999</v>
          </cell>
          <cell r="K3849">
            <v>205.12700000000001</v>
          </cell>
        </row>
        <row r="3850">
          <cell r="A3850" t="str">
            <v>NEMVEDRAFT_v1g206550</v>
          </cell>
          <cell r="B3850" t="str">
            <v>suppressor of hairless protein homolog</v>
          </cell>
          <cell r="C3850">
            <v>3.6845999999999997E-2</v>
          </cell>
          <cell r="D3850">
            <v>146.29249999999999</v>
          </cell>
          <cell r="E3850">
            <v>88.072100000000006</v>
          </cell>
          <cell r="F3850">
            <v>114.47235000000001</v>
          </cell>
          <cell r="G3850">
            <v>151.35980000000001</v>
          </cell>
          <cell r="H3850">
            <v>149.24099999999999</v>
          </cell>
          <cell r="I3850">
            <v>76.795649999999995</v>
          </cell>
          <cell r="J3850">
            <v>115.90625</v>
          </cell>
          <cell r="K3850">
            <v>205.65449999999998</v>
          </cell>
        </row>
        <row r="3851">
          <cell r="A3851" t="str">
            <v>NEMVEDRAFT_v1g16279</v>
          </cell>
          <cell r="B3851" t="str">
            <v>protein</v>
          </cell>
          <cell r="C3851">
            <v>3.6911100000000002E-2</v>
          </cell>
          <cell r="D3851">
            <v>7.6417849999999996</v>
          </cell>
          <cell r="E3851">
            <v>3.9922550000000001</v>
          </cell>
          <cell r="F3851">
            <v>0.903285</v>
          </cell>
          <cell r="G3851">
            <v>2.0498099999999999</v>
          </cell>
          <cell r="H3851">
            <v>4.0331999999999999</v>
          </cell>
          <cell r="I3851">
            <v>1.2410299999999999</v>
          </cell>
          <cell r="J3851">
            <v>0.61987449999999999</v>
          </cell>
          <cell r="K3851">
            <v>1.215395</v>
          </cell>
        </row>
        <row r="3852">
          <cell r="A3852" t="str">
            <v>NEMVEDRAFT_v1g117102</v>
          </cell>
          <cell r="B3852" t="str">
            <v>coiled-coil domain-containing protein 176</v>
          </cell>
          <cell r="C3852">
            <v>3.6952699999999998E-2</v>
          </cell>
          <cell r="D3852">
            <v>102.51035</v>
          </cell>
          <cell r="E3852">
            <v>105.25454999999999</v>
          </cell>
          <cell r="F3852">
            <v>121.059</v>
          </cell>
          <cell r="G3852">
            <v>65.540949999999995</v>
          </cell>
          <cell r="H3852">
            <v>137.21499999999997</v>
          </cell>
          <cell r="I3852">
            <v>188.238</v>
          </cell>
          <cell r="J3852">
            <v>137.0805</v>
          </cell>
          <cell r="K3852">
            <v>72.054000000000002</v>
          </cell>
        </row>
        <row r="3853">
          <cell r="A3853" t="str">
            <v>NEMVEDRAFT_v1g241522</v>
          </cell>
          <cell r="B3853" t="str">
            <v>predicted protein</v>
          </cell>
          <cell r="C3853">
            <v>3.69571E-2</v>
          </cell>
          <cell r="D3853">
            <v>246.06549999999999</v>
          </cell>
          <cell r="E3853">
            <v>141.3965</v>
          </cell>
          <cell r="F3853">
            <v>80.29679999999999</v>
          </cell>
          <cell r="G3853">
            <v>98.538700000000006</v>
          </cell>
          <cell r="H3853">
            <v>329.80150000000003</v>
          </cell>
          <cell r="I3853">
            <v>59.552049999999994</v>
          </cell>
          <cell r="J3853">
            <v>121.9435</v>
          </cell>
          <cell r="K3853">
            <v>123.27844999999999</v>
          </cell>
        </row>
        <row r="3854">
          <cell r="A3854" t="str">
            <v>NEMVEDRAFT_v1g212694</v>
          </cell>
          <cell r="B3854" t="str">
            <v>Guanine nucleotide-binding protein subunit gamma</v>
          </cell>
          <cell r="C3854">
            <v>3.6972999999999999E-2</v>
          </cell>
          <cell r="D3854">
            <v>872.19299999999998</v>
          </cell>
          <cell r="E3854">
            <v>1384.98</v>
          </cell>
          <cell r="F3854">
            <v>1350.3215</v>
          </cell>
          <cell r="G3854">
            <v>1640.8150000000001</v>
          </cell>
          <cell r="H3854">
            <v>758.21500000000003</v>
          </cell>
          <cell r="I3854">
            <v>1545.125</v>
          </cell>
          <cell r="J3854">
            <v>1153.4299999999998</v>
          </cell>
          <cell r="K3854">
            <v>1452.155</v>
          </cell>
        </row>
        <row r="3855">
          <cell r="A3855" t="str">
            <v>NEMVEDRAFT_v1g111641</v>
          </cell>
          <cell r="B3855" t="str">
            <v>ras-related protein rab-15</v>
          </cell>
          <cell r="C3855">
            <v>3.7011700000000002E-2</v>
          </cell>
          <cell r="D3855">
            <v>39.860050000000001</v>
          </cell>
          <cell r="E3855">
            <v>63.719500000000004</v>
          </cell>
          <cell r="F3855">
            <v>91.333500000000001</v>
          </cell>
          <cell r="G3855">
            <v>85.106650000000002</v>
          </cell>
          <cell r="H3855">
            <v>43.483450000000005</v>
          </cell>
          <cell r="I3855">
            <v>48.408900000000003</v>
          </cell>
          <cell r="J3855">
            <v>72.134500000000003</v>
          </cell>
          <cell r="K3855">
            <v>81.035700000000006</v>
          </cell>
        </row>
        <row r="3856">
          <cell r="A3856" t="str">
            <v>NEMVEDRAFT_v1g167869</v>
          </cell>
          <cell r="B3856" t="str">
            <v>nadh-cytochrome b5 reductase 3-like</v>
          </cell>
          <cell r="C3856">
            <v>3.7067599999999999E-2</v>
          </cell>
          <cell r="D3856">
            <v>1431.96</v>
          </cell>
          <cell r="E3856">
            <v>1063.2</v>
          </cell>
          <cell r="F3856">
            <v>699.1345</v>
          </cell>
          <cell r="G3856">
            <v>821.54150000000004</v>
          </cell>
          <cell r="H3856">
            <v>1063.9280000000001</v>
          </cell>
          <cell r="I3856">
            <v>1255.0650000000001</v>
          </cell>
          <cell r="J3856">
            <v>753.67599999999993</v>
          </cell>
          <cell r="K3856">
            <v>687.59950000000003</v>
          </cell>
        </row>
        <row r="3857">
          <cell r="A3857" t="str">
            <v>NEMVEDRAFT_v1g246268</v>
          </cell>
          <cell r="B3857" t="str">
            <v>protein rolling stone-like</v>
          </cell>
          <cell r="C3857">
            <v>3.7067599999999999E-2</v>
          </cell>
          <cell r="D3857">
            <v>85.135850000000005</v>
          </cell>
          <cell r="E3857">
            <v>44.533249999999995</v>
          </cell>
          <cell r="F3857">
            <v>63.356250000000003</v>
          </cell>
          <cell r="G3857">
            <v>88.915599999999998</v>
          </cell>
          <cell r="H3857">
            <v>86.214499999999987</v>
          </cell>
          <cell r="I3857">
            <v>42.142699999999998</v>
          </cell>
          <cell r="J3857">
            <v>91.355899999999991</v>
          </cell>
          <cell r="K3857">
            <v>96.486500000000007</v>
          </cell>
        </row>
        <row r="3858">
          <cell r="A3858" t="str">
            <v>NEMVEDRAFT_v1g113172</v>
          </cell>
          <cell r="B3858" t="str">
            <v>diencephalon mesencephalon homeobox protein 1 isoform 1</v>
          </cell>
          <cell r="C3858">
            <v>3.7067599999999999E-2</v>
          </cell>
          <cell r="D3858">
            <v>3.5457049999999999</v>
          </cell>
          <cell r="E3858">
            <v>5.3543200000000004</v>
          </cell>
          <cell r="F3858">
            <v>12.7956</v>
          </cell>
          <cell r="G3858">
            <v>23.052250000000001</v>
          </cell>
          <cell r="H3858">
            <v>8.3778399999999991</v>
          </cell>
          <cell r="I3858">
            <v>3.7318100000000003</v>
          </cell>
          <cell r="J3858">
            <v>7.0660450000000008</v>
          </cell>
          <cell r="K3858">
            <v>9.6981850000000005</v>
          </cell>
        </row>
        <row r="3859">
          <cell r="A3859" t="str">
            <v>NEMVEDRAFT_v1g241313</v>
          </cell>
          <cell r="B3859" t="str">
            <v>pih1 domain-containing protein 2</v>
          </cell>
          <cell r="C3859">
            <v>3.7079300000000003E-2</v>
          </cell>
          <cell r="D3859">
            <v>75.466499999999996</v>
          </cell>
          <cell r="E3859">
            <v>108.87904999999999</v>
          </cell>
          <cell r="F3859">
            <v>113.34915000000001</v>
          </cell>
          <cell r="G3859">
            <v>116.3579</v>
          </cell>
          <cell r="H3859">
            <v>47.44265</v>
          </cell>
          <cell r="I3859">
            <v>77.013599999999997</v>
          </cell>
          <cell r="J3859">
            <v>106.3057</v>
          </cell>
          <cell r="K3859">
            <v>135.77500000000001</v>
          </cell>
        </row>
        <row r="3860">
          <cell r="A3860" t="str">
            <v>NEMVEDRAFT_v1g65197</v>
          </cell>
          <cell r="B3860" t="str">
            <v>--</v>
          </cell>
          <cell r="C3860">
            <v>3.70855E-2</v>
          </cell>
          <cell r="D3860">
            <v>13.65291</v>
          </cell>
          <cell r="E3860">
            <v>20.611000000000001</v>
          </cell>
          <cell r="F3860">
            <v>17.40785</v>
          </cell>
          <cell r="G3860">
            <v>19.564779999999999</v>
          </cell>
          <cell r="H3860">
            <v>5.7383550000000003</v>
          </cell>
          <cell r="I3860">
            <v>27.337499999999999</v>
          </cell>
          <cell r="J3860">
            <v>13.0121</v>
          </cell>
          <cell r="K3860">
            <v>4.8615700000000004</v>
          </cell>
        </row>
        <row r="3861">
          <cell r="A3861" t="str">
            <v>NEMVEDRAFT_v1g245228</v>
          </cell>
          <cell r="B3861" t="str">
            <v>atp-dependent dna helicase pif1</v>
          </cell>
          <cell r="C3861">
            <v>3.7099E-2</v>
          </cell>
          <cell r="D3861">
            <v>2.2239960000000001</v>
          </cell>
          <cell r="E3861">
            <v>7.3661000000000003</v>
          </cell>
          <cell r="F3861">
            <v>7.6750150000000001</v>
          </cell>
          <cell r="G3861">
            <v>10.396134999999999</v>
          </cell>
          <cell r="H3861">
            <v>1.8197449999999999</v>
          </cell>
          <cell r="I3861">
            <v>10.518270000000001</v>
          </cell>
          <cell r="J3861">
            <v>6.3237649999999999</v>
          </cell>
          <cell r="K3861">
            <v>4.8366249999999997</v>
          </cell>
        </row>
        <row r="3862">
          <cell r="A3862" t="str">
            <v>NEMVEDRAFT_v1g101242</v>
          </cell>
          <cell r="B3862" t="str">
            <v>u11 u12 small nuclear ribonucleoprotein 35 kda</v>
          </cell>
          <cell r="C3862">
            <v>3.7117200000000003E-2</v>
          </cell>
          <cell r="D3862">
            <v>19.621099999999998</v>
          </cell>
          <cell r="E3862">
            <v>25.033799999999999</v>
          </cell>
          <cell r="F3862">
            <v>51.0807</v>
          </cell>
          <cell r="G3862">
            <v>38.290900000000001</v>
          </cell>
          <cell r="H3862">
            <v>26.4163</v>
          </cell>
          <cell r="I3862">
            <v>26.1052</v>
          </cell>
          <cell r="J3862">
            <v>45.237700000000004</v>
          </cell>
          <cell r="K3862">
            <v>41.398200000000003</v>
          </cell>
        </row>
        <row r="3863">
          <cell r="A3863" t="str">
            <v>NEMVEDRAFT_v1g23801</v>
          </cell>
          <cell r="B3863" t="str">
            <v>--</v>
          </cell>
          <cell r="C3863">
            <v>3.7117200000000003E-2</v>
          </cell>
          <cell r="D3863">
            <v>56.244350000000004</v>
          </cell>
          <cell r="E3863">
            <v>129.26299999999998</v>
          </cell>
          <cell r="F3863">
            <v>147.1345</v>
          </cell>
          <cell r="G3863">
            <v>126.0445</v>
          </cell>
          <cell r="H3863">
            <v>78.478049999999996</v>
          </cell>
          <cell r="I3863">
            <v>135.0635</v>
          </cell>
          <cell r="J3863">
            <v>120.318</v>
          </cell>
          <cell r="K3863">
            <v>96.265450000000001</v>
          </cell>
        </row>
        <row r="3864">
          <cell r="A3864" t="str">
            <v>NEMVEDRAFT_v1g136552</v>
          </cell>
          <cell r="B3864" t="str">
            <v>multidrug resistance-associated protein 5</v>
          </cell>
          <cell r="C3864">
            <v>3.7117200000000003E-2</v>
          </cell>
          <cell r="D3864">
            <v>491.31700000000001</v>
          </cell>
          <cell r="E3864">
            <v>214.42349999999999</v>
          </cell>
          <cell r="F3864">
            <v>222.85399999999998</v>
          </cell>
          <cell r="G3864">
            <v>277.46699999999998</v>
          </cell>
          <cell r="H3864">
            <v>247.10149999999999</v>
          </cell>
          <cell r="I3864">
            <v>173.43049999999999</v>
          </cell>
          <cell r="J3864">
            <v>205.37049999999999</v>
          </cell>
          <cell r="K3864">
            <v>319.25300000000004</v>
          </cell>
        </row>
        <row r="3865">
          <cell r="A3865" t="str">
            <v>NEMVEDRAFT_v1g229658</v>
          </cell>
          <cell r="B3865" t="str">
            <v>ribosome biogenesis protein bms1 homolog</v>
          </cell>
          <cell r="C3865">
            <v>3.7117200000000003E-2</v>
          </cell>
          <cell r="D3865">
            <v>162.5685</v>
          </cell>
          <cell r="E3865">
            <v>193.04500000000002</v>
          </cell>
          <cell r="F3865">
            <v>451.47449999999998</v>
          </cell>
          <cell r="G3865">
            <v>262.16550000000001</v>
          </cell>
          <cell r="H3865">
            <v>178.096</v>
          </cell>
          <cell r="I3865">
            <v>133.18</v>
          </cell>
          <cell r="J3865">
            <v>226.9725</v>
          </cell>
          <cell r="K3865">
            <v>168.24799999999999</v>
          </cell>
        </row>
        <row r="3866">
          <cell r="A3866" t="str">
            <v>NEMVEDRAFT_v1g94838</v>
          </cell>
          <cell r="B3866" t="str">
            <v>e3 ubiquitin-protein ligase rnf34</v>
          </cell>
          <cell r="C3866">
            <v>3.7170799999999997E-2</v>
          </cell>
          <cell r="D3866">
            <v>83.750599999999991</v>
          </cell>
          <cell r="E3866">
            <v>182.89249999999998</v>
          </cell>
          <cell r="F3866">
            <v>174.35199999999998</v>
          </cell>
          <cell r="G3866">
            <v>145.93450000000001</v>
          </cell>
          <cell r="H3866">
            <v>97.873149999999995</v>
          </cell>
          <cell r="I3866">
            <v>166.73099999999999</v>
          </cell>
          <cell r="J3866">
            <v>177.9015</v>
          </cell>
          <cell r="K3866">
            <v>160.286</v>
          </cell>
        </row>
        <row r="3867">
          <cell r="A3867" t="str">
            <v>NEMVEDRAFT_v1g126084</v>
          </cell>
          <cell r="B3867" t="str">
            <v>keratin-associated protein 4-3-like</v>
          </cell>
          <cell r="C3867">
            <v>3.7170799999999997E-2</v>
          </cell>
          <cell r="D3867">
            <v>8.9410150000000002</v>
          </cell>
          <cell r="E3867">
            <v>20.611000000000001</v>
          </cell>
          <cell r="F3867">
            <v>16.468360000000001</v>
          </cell>
          <cell r="G3867">
            <v>6.8448599999999997</v>
          </cell>
          <cell r="H3867">
            <v>6.6357249999999999</v>
          </cell>
          <cell r="I3867">
            <v>20.4116</v>
          </cell>
          <cell r="J3867">
            <v>22.919599999999999</v>
          </cell>
          <cell r="K3867">
            <v>7.39215</v>
          </cell>
        </row>
        <row r="3868">
          <cell r="A3868" t="str">
            <v>NEMVEDRAFT_v1g124803</v>
          </cell>
          <cell r="B3868" t="str">
            <v>e3 ubiquitin-protein ligase nrdp1-like</v>
          </cell>
          <cell r="C3868">
            <v>3.7190800000000003E-2</v>
          </cell>
          <cell r="D3868">
            <v>141.73050000000001</v>
          </cell>
          <cell r="E3868">
            <v>117.137</v>
          </cell>
          <cell r="F3868">
            <v>82.397499999999994</v>
          </cell>
          <cell r="G3868">
            <v>79.422799999999995</v>
          </cell>
          <cell r="H3868">
            <v>106.6023</v>
          </cell>
          <cell r="I3868">
            <v>138.42250000000001</v>
          </cell>
          <cell r="J3868">
            <v>70.128950000000003</v>
          </cell>
          <cell r="K3868">
            <v>64.216300000000004</v>
          </cell>
        </row>
        <row r="3869">
          <cell r="A3869" t="str">
            <v>NEMVEDRAFT_v1g173851</v>
          </cell>
          <cell r="B3869" t="str">
            <v>zinc finger protein 569</v>
          </cell>
          <cell r="C3869">
            <v>3.7222699999999997E-2</v>
          </cell>
          <cell r="D3869">
            <v>49.63785</v>
          </cell>
          <cell r="E3869">
            <v>97.67734999999999</v>
          </cell>
          <cell r="F3869">
            <v>90.849950000000007</v>
          </cell>
          <cell r="G3869">
            <v>56.500699999999995</v>
          </cell>
          <cell r="H3869">
            <v>43.40945</v>
          </cell>
          <cell r="I3869">
            <v>86.924399999999991</v>
          </cell>
          <cell r="J3869">
            <v>96.070099999999996</v>
          </cell>
          <cell r="K3869">
            <v>77.610549999999989</v>
          </cell>
        </row>
        <row r="3870">
          <cell r="A3870" t="str">
            <v>NEMVEDRAFT_v1g237981</v>
          </cell>
          <cell r="B3870" t="str">
            <v>pleckstrin homology domain-containing family g member 7</v>
          </cell>
          <cell r="C3870">
            <v>3.7222699999999997E-2</v>
          </cell>
          <cell r="D3870">
            <v>168.8415</v>
          </cell>
          <cell r="E3870">
            <v>69.848800000000011</v>
          </cell>
          <cell r="F3870">
            <v>64.492199999999997</v>
          </cell>
          <cell r="G3870">
            <v>172.53700000000001</v>
          </cell>
          <cell r="H3870">
            <v>131.44</v>
          </cell>
          <cell r="I3870">
            <v>103.55205000000001</v>
          </cell>
          <cell r="J3870">
            <v>92.085000000000008</v>
          </cell>
          <cell r="K3870">
            <v>87.01285</v>
          </cell>
        </row>
        <row r="3871">
          <cell r="A3871" t="str">
            <v>NEMVEDRAFT_v1g166011</v>
          </cell>
          <cell r="B3871" t="str">
            <v>plasma membrane calcium-transporting atpase 4 isoform 1</v>
          </cell>
          <cell r="C3871">
            <v>3.7222699999999997E-2</v>
          </cell>
          <cell r="D3871">
            <v>285.18449999999996</v>
          </cell>
          <cell r="E3871">
            <v>230.00850000000003</v>
          </cell>
          <cell r="F3871">
            <v>212.12400000000002</v>
          </cell>
          <cell r="G3871">
            <v>287.79750000000001</v>
          </cell>
          <cell r="H3871">
            <v>309.55799999999999</v>
          </cell>
          <cell r="I3871">
            <v>185.001</v>
          </cell>
          <cell r="J3871">
            <v>264.3295</v>
          </cell>
          <cell r="K3871">
            <v>536.50900000000001</v>
          </cell>
        </row>
        <row r="3872">
          <cell r="A3872" t="str">
            <v>NEMVEDRAFT_v1g213652</v>
          </cell>
          <cell r="B3872" t="str">
            <v>protein</v>
          </cell>
          <cell r="C3872">
            <v>3.7282000000000003E-2</v>
          </cell>
          <cell r="D3872">
            <v>11.363454999999998</v>
          </cell>
          <cell r="E3872">
            <v>3.34253</v>
          </cell>
          <cell r="F3872">
            <v>11.2403</v>
          </cell>
          <cell r="G3872">
            <v>22.212699999999998</v>
          </cell>
          <cell r="H3872">
            <v>9.7345450000000007</v>
          </cell>
          <cell r="I3872">
            <v>8.6697699999999998</v>
          </cell>
          <cell r="J3872">
            <v>3.9640550000000001</v>
          </cell>
          <cell r="K3872">
            <v>15.874950000000002</v>
          </cell>
        </row>
        <row r="3873">
          <cell r="A3873" t="str">
            <v>NEMVEDRAFT_v1g244113</v>
          </cell>
          <cell r="B3873" t="str">
            <v>cytoplasmic dynein 2 heavy chain 1 isoform 1</v>
          </cell>
          <cell r="C3873">
            <v>3.7406200000000001E-2</v>
          </cell>
          <cell r="D3873">
            <v>56.641300000000001</v>
          </cell>
          <cell r="E3873">
            <v>89.841399999999993</v>
          </cell>
          <cell r="F3873">
            <v>164.86349999999999</v>
          </cell>
          <cell r="G3873">
            <v>154.84549999999999</v>
          </cell>
          <cell r="H3873">
            <v>59.631799999999998</v>
          </cell>
          <cell r="I3873">
            <v>142.33505</v>
          </cell>
          <cell r="J3873">
            <v>170.3115</v>
          </cell>
          <cell r="K3873">
            <v>120.55204999999999</v>
          </cell>
        </row>
        <row r="3874">
          <cell r="A3874" t="str">
            <v>NEMVEDRAFT_v1g134593</v>
          </cell>
          <cell r="B3874" t="str">
            <v>protein</v>
          </cell>
          <cell r="C3874">
            <v>3.7473699999999999E-2</v>
          </cell>
          <cell r="D3874">
            <v>582.29</v>
          </cell>
          <cell r="E3874">
            <v>961.476</v>
          </cell>
          <cell r="F3874">
            <v>1074.2150000000001</v>
          </cell>
          <cell r="G3874">
            <v>451.74149999999997</v>
          </cell>
          <cell r="H3874">
            <v>1265.7885000000001</v>
          </cell>
          <cell r="I3874">
            <v>3798.8050000000003</v>
          </cell>
          <cell r="J3874">
            <v>2082.645</v>
          </cell>
          <cell r="K3874">
            <v>908.12950000000001</v>
          </cell>
        </row>
        <row r="3875">
          <cell r="A3875" t="str">
            <v>NEMVEDRAFT_v1g183467</v>
          </cell>
          <cell r="B3875" t="str">
            <v>pi-plc x domain-containing protein 2</v>
          </cell>
          <cell r="C3875">
            <v>3.7474399999999998E-2</v>
          </cell>
          <cell r="D3875">
            <v>352.39400000000001</v>
          </cell>
          <cell r="E3875">
            <v>179.315</v>
          </cell>
          <cell r="F3875">
            <v>170.91300000000001</v>
          </cell>
          <cell r="G3875">
            <v>225.422</v>
          </cell>
          <cell r="H3875">
            <v>339.29149999999998</v>
          </cell>
          <cell r="I3875">
            <v>208.345</v>
          </cell>
          <cell r="J3875">
            <v>210.67599999999999</v>
          </cell>
          <cell r="K3875">
            <v>219.6405</v>
          </cell>
        </row>
        <row r="3876">
          <cell r="A3876" t="str">
            <v>NEMVEDRAFT_v1g168930</v>
          </cell>
          <cell r="B3876" t="str">
            <v>2-acylglycerol o-acyltransferase 2</v>
          </cell>
          <cell r="C3876">
            <v>3.7530099999999997E-2</v>
          </cell>
          <cell r="D3876">
            <v>89.827300000000008</v>
          </cell>
          <cell r="E3876">
            <v>52.979599999999998</v>
          </cell>
          <cell r="F3876">
            <v>43.399850000000001</v>
          </cell>
          <cell r="G3876">
            <v>57.275599999999997</v>
          </cell>
          <cell r="H3876">
            <v>97.527850000000001</v>
          </cell>
          <cell r="I3876">
            <v>40.398849999999996</v>
          </cell>
          <cell r="J3876">
            <v>56.757449999999999</v>
          </cell>
          <cell r="K3876">
            <v>64.836500000000001</v>
          </cell>
        </row>
        <row r="3877">
          <cell r="A3877" t="str">
            <v>NEMVEDRAFT_v1g168072</v>
          </cell>
          <cell r="B3877" t="str">
            <v>pre-mrna-splicing factor spf27</v>
          </cell>
          <cell r="C3877">
            <v>3.7677299999999997E-2</v>
          </cell>
          <cell r="D3877">
            <v>105.28485000000001</v>
          </cell>
          <cell r="E3877">
            <v>177.67099999999999</v>
          </cell>
          <cell r="F3877">
            <v>245.798</v>
          </cell>
          <cell r="G3877">
            <v>256.66949999999997</v>
          </cell>
          <cell r="H3877">
            <v>123.7775</v>
          </cell>
          <cell r="I3877">
            <v>218.44749999999999</v>
          </cell>
          <cell r="J3877">
            <v>175.614</v>
          </cell>
          <cell r="K3877">
            <v>196.9365</v>
          </cell>
        </row>
        <row r="3878">
          <cell r="A3878" t="str">
            <v>NEMVEDRAFT_v1g134047</v>
          </cell>
          <cell r="B3878" t="str">
            <v>predicted protein</v>
          </cell>
          <cell r="C3878">
            <v>3.7691099999999998E-2</v>
          </cell>
          <cell r="D3878">
            <v>1</v>
          </cell>
          <cell r="E3878">
            <v>1.7994399999999999</v>
          </cell>
          <cell r="F3878">
            <v>1.0528584999999999</v>
          </cell>
          <cell r="G3878">
            <v>1</v>
          </cell>
          <cell r="H3878">
            <v>1</v>
          </cell>
          <cell r="I3878">
            <v>3.11565</v>
          </cell>
          <cell r="J3878">
            <v>1.2397464999999999</v>
          </cell>
          <cell r="K3878">
            <v>1</v>
          </cell>
        </row>
        <row r="3879">
          <cell r="A3879" t="str">
            <v>NEMVEDRAFT_v1g212181</v>
          </cell>
          <cell r="B3879" t="str">
            <v>predicted protein</v>
          </cell>
          <cell r="C3879">
            <v>3.7693999999999998E-2</v>
          </cell>
          <cell r="D3879">
            <v>28.956949999999999</v>
          </cell>
          <cell r="E3879">
            <v>3.9051550000000002</v>
          </cell>
          <cell r="F3879">
            <v>3.409815</v>
          </cell>
          <cell r="G3879">
            <v>2.1954149999999997</v>
          </cell>
          <cell r="H3879">
            <v>9.7530749999999991</v>
          </cell>
          <cell r="I3879">
            <v>1.8571900000000001</v>
          </cell>
          <cell r="J3879">
            <v>4.0890699999999995</v>
          </cell>
          <cell r="K3879">
            <v>8.4329250000000009</v>
          </cell>
        </row>
        <row r="3880">
          <cell r="A3880" t="str">
            <v>NEMVEDRAFT_v1g228721</v>
          </cell>
          <cell r="B3880" t="str">
            <v>solute carrier family 41 member 1</v>
          </cell>
          <cell r="C3880">
            <v>3.7711099999999997E-2</v>
          </cell>
          <cell r="D3880">
            <v>156.07049999999998</v>
          </cell>
          <cell r="E3880">
            <v>382.97450000000003</v>
          </cell>
          <cell r="F3880">
            <v>300.64599999999996</v>
          </cell>
          <cell r="G3880">
            <v>222.83850000000001</v>
          </cell>
          <cell r="H3880">
            <v>170.85050000000001</v>
          </cell>
          <cell r="I3880">
            <v>281.77199999999999</v>
          </cell>
          <cell r="J3880">
            <v>253.3775</v>
          </cell>
          <cell r="K3880">
            <v>259.3245</v>
          </cell>
        </row>
        <row r="3881">
          <cell r="A3881" t="str">
            <v>NEMVEDRAFT_v1g218449</v>
          </cell>
          <cell r="B3881" t="str">
            <v>upf0197 transmembrane protein c11orf10 homolog</v>
          </cell>
          <cell r="C3881">
            <v>3.7766500000000001E-2</v>
          </cell>
          <cell r="D3881">
            <v>2277.0099999999998</v>
          </cell>
          <cell r="E3881">
            <v>1738.3600000000001</v>
          </cell>
          <cell r="F3881">
            <v>1232.318</v>
          </cell>
          <cell r="G3881">
            <v>1366.595</v>
          </cell>
          <cell r="H3881">
            <v>1728.94</v>
          </cell>
          <cell r="I3881">
            <v>1817.085</v>
          </cell>
          <cell r="J3881">
            <v>1044.0405000000001</v>
          </cell>
          <cell r="K3881">
            <v>1065.0545000000002</v>
          </cell>
        </row>
        <row r="3882">
          <cell r="A3882" t="str">
            <v>NEMVEDRAFT_v1g119101</v>
          </cell>
          <cell r="B3882" t="str">
            <v>coiled-coil domain-containing protein 164</v>
          </cell>
          <cell r="C3882">
            <v>3.7766500000000001E-2</v>
          </cell>
          <cell r="D3882">
            <v>30.567150000000002</v>
          </cell>
          <cell r="E3882">
            <v>33.143549999999998</v>
          </cell>
          <cell r="F3882">
            <v>49.441299999999998</v>
          </cell>
          <cell r="G3882">
            <v>19.501000000000001</v>
          </cell>
          <cell r="H3882">
            <v>67.278700000000001</v>
          </cell>
          <cell r="I3882">
            <v>42.195049999999995</v>
          </cell>
          <cell r="J3882">
            <v>60.237099999999998</v>
          </cell>
          <cell r="K3882">
            <v>28.624100000000002</v>
          </cell>
        </row>
        <row r="3883">
          <cell r="A3883" t="str">
            <v>NEMVEDRAFT_v1g84282</v>
          </cell>
          <cell r="B3883" t="str">
            <v>and ph domain-containing protein 4-like</v>
          </cell>
          <cell r="C3883">
            <v>3.7858999999999997E-2</v>
          </cell>
          <cell r="D3883">
            <v>82.758399999999995</v>
          </cell>
          <cell r="E3883">
            <v>43.946100000000001</v>
          </cell>
          <cell r="F3883">
            <v>40.253</v>
          </cell>
          <cell r="G3883">
            <v>42.682600000000001</v>
          </cell>
          <cell r="H3883">
            <v>76.646349999999998</v>
          </cell>
          <cell r="I3883">
            <v>31.572199999999999</v>
          </cell>
          <cell r="J3883">
            <v>48.725300000000004</v>
          </cell>
          <cell r="K3883">
            <v>68.111899999999991</v>
          </cell>
        </row>
        <row r="3884">
          <cell r="A3884" t="str">
            <v>NEMVEDRAFT_v1g224476</v>
          </cell>
          <cell r="B3884" t="str">
            <v>small subunit processome component 20 homolog</v>
          </cell>
          <cell r="C3884">
            <v>3.7865599999999999E-2</v>
          </cell>
          <cell r="D3884">
            <v>11.164999999999999</v>
          </cell>
          <cell r="E3884">
            <v>25.965299999999999</v>
          </cell>
          <cell r="F3884">
            <v>46.181049999999999</v>
          </cell>
          <cell r="G3884">
            <v>26.216549999999998</v>
          </cell>
          <cell r="H3884">
            <v>17.3416</v>
          </cell>
          <cell r="I3884">
            <v>33.472949999999997</v>
          </cell>
          <cell r="J3884">
            <v>25.529399999999999</v>
          </cell>
          <cell r="K3884">
            <v>24.357750000000003</v>
          </cell>
        </row>
        <row r="3885">
          <cell r="A3885" t="str">
            <v>NEMVEDRAFT_v1g10039</v>
          </cell>
          <cell r="B3885" t="str">
            <v>multidrug resistance-associated protein 1</v>
          </cell>
          <cell r="C3885">
            <v>3.7865599999999999E-2</v>
          </cell>
          <cell r="D3885">
            <v>7.9506955000000001</v>
          </cell>
          <cell r="E3885">
            <v>6.0040399999999998</v>
          </cell>
          <cell r="F3885">
            <v>3.409815</v>
          </cell>
          <cell r="G3885">
            <v>20.921500000000002</v>
          </cell>
          <cell r="H3885">
            <v>8.0109250000000003</v>
          </cell>
          <cell r="I3885">
            <v>4.3479650000000003</v>
          </cell>
          <cell r="J3885">
            <v>5.9487000000000005</v>
          </cell>
          <cell r="K3885">
            <v>9.7480700000000002</v>
          </cell>
        </row>
        <row r="3886">
          <cell r="A3886" t="str">
            <v>NEMVEDRAFT_v1g248742</v>
          </cell>
          <cell r="B3886" t="str">
            <v>exportin-6 isoform 1</v>
          </cell>
          <cell r="C3886">
            <v>3.7886900000000001E-2</v>
          </cell>
          <cell r="D3886">
            <v>2.5104350000000002</v>
          </cell>
          <cell r="E3886">
            <v>6.0040399999999998</v>
          </cell>
          <cell r="F3886">
            <v>8.6320399999999999</v>
          </cell>
          <cell r="G3886">
            <v>4.5847800000000003</v>
          </cell>
          <cell r="H3886">
            <v>3.1394899999999999</v>
          </cell>
          <cell r="I3886">
            <v>4.339245</v>
          </cell>
          <cell r="J3886">
            <v>13.376729999999998</v>
          </cell>
          <cell r="K3886">
            <v>12.674334999999999</v>
          </cell>
        </row>
        <row r="3887">
          <cell r="A3887" t="str">
            <v>NEMVEDRAFT_v1g87740</v>
          </cell>
          <cell r="B3887" t="str">
            <v>proton-coupled amino acid transporter 1</v>
          </cell>
          <cell r="C3887">
            <v>3.7886900000000001E-2</v>
          </cell>
          <cell r="D3887">
            <v>150.096</v>
          </cell>
          <cell r="E3887">
            <v>106.33500000000001</v>
          </cell>
          <cell r="F3887">
            <v>55.944199999999995</v>
          </cell>
          <cell r="G3887">
            <v>57.146299999999997</v>
          </cell>
          <cell r="H3887">
            <v>109.69800000000001</v>
          </cell>
          <cell r="I3887">
            <v>99.265150000000006</v>
          </cell>
          <cell r="J3887">
            <v>76.444800000000001</v>
          </cell>
          <cell r="K3887">
            <v>96.782499999999999</v>
          </cell>
        </row>
        <row r="3888">
          <cell r="A3888" t="str">
            <v>NEMVEDRAFT_v1g215774</v>
          </cell>
          <cell r="B3888" t="str">
            <v>protein</v>
          </cell>
          <cell r="C3888">
            <v>3.7886900000000001E-2</v>
          </cell>
          <cell r="D3888">
            <v>9.0289699999999993</v>
          </cell>
          <cell r="E3888">
            <v>24.509300000000003</v>
          </cell>
          <cell r="F3888">
            <v>10.636099999999999</v>
          </cell>
          <cell r="G3888">
            <v>14.65765</v>
          </cell>
          <cell r="H3888">
            <v>5.371435</v>
          </cell>
          <cell r="I3888">
            <v>13.668749999999999</v>
          </cell>
          <cell r="J3888">
            <v>4.0864549999999999</v>
          </cell>
          <cell r="K3888">
            <v>4.8366249999999997</v>
          </cell>
        </row>
        <row r="3889">
          <cell r="A3889" t="str">
            <v>NEMVEDRAFT_v1g203791</v>
          </cell>
          <cell r="B3889" t="str">
            <v>protein</v>
          </cell>
          <cell r="C3889">
            <v>3.7934599999999999E-2</v>
          </cell>
          <cell r="D3889">
            <v>19.9955</v>
          </cell>
          <cell r="E3889">
            <v>13.338850000000001</v>
          </cell>
          <cell r="F3889">
            <v>8.8715949999999992</v>
          </cell>
          <cell r="G3889">
            <v>4.4554799999999997</v>
          </cell>
          <cell r="H3889">
            <v>13.382349999999999</v>
          </cell>
          <cell r="I3889">
            <v>9.9369449999999997</v>
          </cell>
          <cell r="J3889">
            <v>3.9666700000000001</v>
          </cell>
          <cell r="K3889">
            <v>7.8626400000000007</v>
          </cell>
        </row>
        <row r="3890">
          <cell r="A3890" t="str">
            <v>NEMVEDRAFT_v1g168885</v>
          </cell>
          <cell r="B3890" t="str">
            <v>isoleucyl-trna cytoplasmic</v>
          </cell>
          <cell r="C3890">
            <v>3.7934599999999999E-2</v>
          </cell>
          <cell r="D3890">
            <v>351.61649999999997</v>
          </cell>
          <cell r="E3890">
            <v>785.04200000000003</v>
          </cell>
          <cell r="F3890">
            <v>669.53499999999997</v>
          </cell>
          <cell r="G3890">
            <v>566.16800000000001</v>
          </cell>
          <cell r="H3890">
            <v>334.70400000000001</v>
          </cell>
          <cell r="I3890">
            <v>590.93700000000001</v>
          </cell>
          <cell r="J3890">
            <v>497.23450000000003</v>
          </cell>
          <cell r="K3890">
            <v>467.25650000000002</v>
          </cell>
        </row>
        <row r="3891">
          <cell r="A3891" t="str">
            <v>NEMVEDRAFT_v1g239459</v>
          </cell>
          <cell r="B3891" t="str">
            <v>leucine-rich repeat and iq domain-containing protein 3</v>
          </cell>
          <cell r="C3891">
            <v>3.79472E-2</v>
          </cell>
          <cell r="D3891">
            <v>171.268</v>
          </cell>
          <cell r="E3891">
            <v>73.253950000000003</v>
          </cell>
          <cell r="F3891">
            <v>147.45800000000003</v>
          </cell>
          <cell r="G3891">
            <v>94.468250000000012</v>
          </cell>
          <cell r="H3891">
            <v>239.7105</v>
          </cell>
          <cell r="I3891">
            <v>166.06550000000001</v>
          </cell>
          <cell r="J3891">
            <v>184.3</v>
          </cell>
          <cell r="K3891">
            <v>128.55700000000002</v>
          </cell>
        </row>
        <row r="3892">
          <cell r="A3892" t="str">
            <v>NEMVEDRAFT_v1g105663</v>
          </cell>
          <cell r="B3892" t="str">
            <v>misshapen-like kinase 1-like</v>
          </cell>
          <cell r="C3892">
            <v>3.7992999999999999E-2</v>
          </cell>
          <cell r="D3892">
            <v>36.555750000000003</v>
          </cell>
          <cell r="E3892">
            <v>27.358699999999999</v>
          </cell>
          <cell r="F3892">
            <v>39.3018</v>
          </cell>
          <cell r="G3892">
            <v>42.811900000000001</v>
          </cell>
          <cell r="H3892">
            <v>35.0501</v>
          </cell>
          <cell r="I3892">
            <v>18.589300000000001</v>
          </cell>
          <cell r="J3892">
            <v>54.434399999999997</v>
          </cell>
          <cell r="K3892">
            <v>66.301299999999998</v>
          </cell>
        </row>
        <row r="3893">
          <cell r="A3893" t="str">
            <v>NEMVEDRAFT_v1g150225</v>
          </cell>
          <cell r="B3893" t="str">
            <v>protein</v>
          </cell>
          <cell r="C3893">
            <v>3.8027900000000003E-2</v>
          </cell>
          <cell r="D3893">
            <v>1</v>
          </cell>
          <cell r="E3893">
            <v>1.18103</v>
          </cell>
          <cell r="F3893">
            <v>1.7049050000000001</v>
          </cell>
          <cell r="G3893">
            <v>1</v>
          </cell>
          <cell r="H3893">
            <v>1</v>
          </cell>
          <cell r="I3893">
            <v>3.0894999999999997</v>
          </cell>
          <cell r="J3893">
            <v>1.7371300000000001</v>
          </cell>
          <cell r="K3893">
            <v>1</v>
          </cell>
        </row>
        <row r="3894">
          <cell r="A3894" t="str">
            <v>NEMVEDRAFT_v1g151586</v>
          </cell>
          <cell r="B3894" t="str">
            <v>unhealthy ribosome biogenesis protein 2 homolog</v>
          </cell>
          <cell r="C3894">
            <v>3.8103999999999999E-2</v>
          </cell>
          <cell r="D3894">
            <v>8.8080300000000005</v>
          </cell>
          <cell r="E3894">
            <v>16.524850000000001</v>
          </cell>
          <cell r="F3894">
            <v>19.974</v>
          </cell>
          <cell r="G3894">
            <v>17.627949999999998</v>
          </cell>
          <cell r="H3894">
            <v>4.0147049999999993</v>
          </cell>
          <cell r="I3894">
            <v>20.472650000000002</v>
          </cell>
          <cell r="J3894">
            <v>11.277550000000002</v>
          </cell>
          <cell r="K3894">
            <v>13.294505000000001</v>
          </cell>
        </row>
        <row r="3895">
          <cell r="A3895" t="str">
            <v>NEMVEDRAFT_v1g171569</v>
          </cell>
          <cell r="B3895" t="str">
            <v>mfs-type transporter slc18b1</v>
          </cell>
          <cell r="C3895">
            <v>3.81506E-2</v>
          </cell>
          <cell r="D3895">
            <v>79.059200000000004</v>
          </cell>
          <cell r="E3895">
            <v>137.22399999999999</v>
          </cell>
          <cell r="F3895">
            <v>123.5895</v>
          </cell>
          <cell r="G3895">
            <v>106.48050000000001</v>
          </cell>
          <cell r="H3895">
            <v>101.06455</v>
          </cell>
          <cell r="I3895">
            <v>210.83550000000002</v>
          </cell>
          <cell r="J3895">
            <v>234.7285</v>
          </cell>
          <cell r="K3895">
            <v>150.75900000000001</v>
          </cell>
        </row>
        <row r="3896">
          <cell r="A3896" t="str">
            <v>NEMVEDRAFT_v1g104726</v>
          </cell>
          <cell r="B3896" t="str">
            <v>ccaat enhancer-binding protein gamma</v>
          </cell>
          <cell r="C3896">
            <v>3.8181300000000001E-2</v>
          </cell>
          <cell r="D3896">
            <v>119934.55</v>
          </cell>
          <cell r="E3896">
            <v>154349</v>
          </cell>
          <cell r="F3896">
            <v>135158.5</v>
          </cell>
          <cell r="G3896">
            <v>136302.39999999999</v>
          </cell>
          <cell r="H3896">
            <v>82541.7</v>
          </cell>
          <cell r="I3896">
            <v>202227</v>
          </cell>
          <cell r="J3896">
            <v>95966.05</v>
          </cell>
          <cell r="K3896">
            <v>86042.9</v>
          </cell>
        </row>
        <row r="3897">
          <cell r="A3897" t="str">
            <v>NEMVEDRAFT_v1g79092</v>
          </cell>
          <cell r="B3897" t="str">
            <v>Histone deacetylase (Fragment)</v>
          </cell>
          <cell r="C3897">
            <v>3.8204500000000002E-2</v>
          </cell>
          <cell r="D3897">
            <v>151.02500000000001</v>
          </cell>
          <cell r="E3897">
            <v>331.72500000000002</v>
          </cell>
          <cell r="F3897">
            <v>366.23849999999999</v>
          </cell>
          <cell r="G3897">
            <v>228.00450000000001</v>
          </cell>
          <cell r="H3897">
            <v>207.64249999999998</v>
          </cell>
          <cell r="I3897">
            <v>318.58150000000001</v>
          </cell>
          <cell r="J3897">
            <v>249.70749999999998</v>
          </cell>
          <cell r="K3897">
            <v>182.03450000000001</v>
          </cell>
        </row>
        <row r="3898">
          <cell r="A3898" t="str">
            <v>NEMVEDRAFT_v1g136261</v>
          </cell>
          <cell r="B3898" t="str">
            <v>protein</v>
          </cell>
          <cell r="C3898">
            <v>3.8247799999999998E-2</v>
          </cell>
          <cell r="D3898">
            <v>14.07235</v>
          </cell>
          <cell r="E3898">
            <v>7.1782300000000001</v>
          </cell>
          <cell r="F3898">
            <v>3.7148150000000002</v>
          </cell>
          <cell r="G3898">
            <v>9.7505249999999997</v>
          </cell>
          <cell r="H3898">
            <v>15.287980000000001</v>
          </cell>
          <cell r="I3898">
            <v>6.8300300000000007</v>
          </cell>
          <cell r="J3898">
            <v>4.0890699999999995</v>
          </cell>
          <cell r="K3898">
            <v>12.774100000000001</v>
          </cell>
        </row>
        <row r="3899">
          <cell r="A3899" t="str">
            <v>NEMVEDRAFT_v1g65728</v>
          </cell>
          <cell r="B3899" t="str">
            <v>--</v>
          </cell>
          <cell r="C3899">
            <v>3.8263699999999998E-2</v>
          </cell>
          <cell r="D3899">
            <v>8.1696650000000002</v>
          </cell>
          <cell r="E3899">
            <v>20.055199999999999</v>
          </cell>
          <cell r="F3899">
            <v>16.15165</v>
          </cell>
          <cell r="G3899">
            <v>11.816649999999999</v>
          </cell>
          <cell r="H3899">
            <v>2.6579799999999998</v>
          </cell>
          <cell r="I3899">
            <v>11.19544</v>
          </cell>
          <cell r="J3899">
            <v>9.1652400000000007</v>
          </cell>
          <cell r="K3899">
            <v>2.43079</v>
          </cell>
        </row>
        <row r="3900">
          <cell r="A3900" t="str">
            <v>NEMVEDRAFT_v1g214812</v>
          </cell>
          <cell r="B3900" t="str">
            <v>predicted protein</v>
          </cell>
          <cell r="C3900">
            <v>3.8364099999999998E-2</v>
          </cell>
          <cell r="D3900">
            <v>33.582949999999997</v>
          </cell>
          <cell r="E3900">
            <v>32.399900000000002</v>
          </cell>
          <cell r="F3900">
            <v>53.216799999999999</v>
          </cell>
          <cell r="G3900">
            <v>23.956499999999998</v>
          </cell>
          <cell r="H3900">
            <v>42.823549999999997</v>
          </cell>
          <cell r="I3900">
            <v>87.715049999999991</v>
          </cell>
          <cell r="J3900">
            <v>81.901299999999992</v>
          </cell>
          <cell r="K3900">
            <v>29.11955</v>
          </cell>
        </row>
        <row r="3901">
          <cell r="A3901" t="str">
            <v>NEMVEDRAFT_v1g79911</v>
          </cell>
          <cell r="B3901" t="str">
            <v>protein</v>
          </cell>
          <cell r="C3901">
            <v>3.8406099999999999E-2</v>
          </cell>
          <cell r="D3901">
            <v>78.332899999999995</v>
          </cell>
          <cell r="E3901">
            <v>156.5275</v>
          </cell>
          <cell r="F3901">
            <v>130.39600000000002</v>
          </cell>
          <cell r="G3901">
            <v>46.234749999999998</v>
          </cell>
          <cell r="H3901">
            <v>63.116050000000001</v>
          </cell>
          <cell r="I3901">
            <v>199.88150000000002</v>
          </cell>
          <cell r="J3901">
            <v>90.462350000000001</v>
          </cell>
          <cell r="K3901">
            <v>83.519899999999993</v>
          </cell>
        </row>
        <row r="3902">
          <cell r="A3902" t="str">
            <v>NEMVEDRAFT_v1g218115</v>
          </cell>
          <cell r="B3902" t="str">
            <v>protein</v>
          </cell>
          <cell r="C3902">
            <v>3.8441200000000002E-2</v>
          </cell>
          <cell r="D3902">
            <v>6.8049749999999998</v>
          </cell>
          <cell r="E3902">
            <v>14.57565</v>
          </cell>
          <cell r="F3902">
            <v>28.06155</v>
          </cell>
          <cell r="G3902">
            <v>11.945934999999999</v>
          </cell>
          <cell r="H3902">
            <v>11.38425</v>
          </cell>
          <cell r="I3902">
            <v>18.589300000000001</v>
          </cell>
          <cell r="J3902">
            <v>21.195499999999999</v>
          </cell>
          <cell r="K3902">
            <v>18.900950000000002</v>
          </cell>
        </row>
        <row r="3903">
          <cell r="A3903" t="str">
            <v>NEMVEDRAFT_v1g183435</v>
          </cell>
          <cell r="B3903" t="str">
            <v>26s proteasome non-atpase regulatory subunit 9-like</v>
          </cell>
          <cell r="C3903">
            <v>3.8491299999999999E-2</v>
          </cell>
          <cell r="D3903">
            <v>31.0275</v>
          </cell>
          <cell r="E3903">
            <v>89.990100000000012</v>
          </cell>
          <cell r="F3903">
            <v>87.876949999999994</v>
          </cell>
          <cell r="G3903">
            <v>72.899299999999997</v>
          </cell>
          <cell r="H3903">
            <v>38.4604</v>
          </cell>
          <cell r="I3903">
            <v>110.59980000000002</v>
          </cell>
          <cell r="J3903">
            <v>59.367149999999995</v>
          </cell>
          <cell r="K3903">
            <v>35.816699999999997</v>
          </cell>
        </row>
        <row r="3904">
          <cell r="A3904" t="str">
            <v>NEMVEDRAFT_v1g207630</v>
          </cell>
          <cell r="B3904" t="str">
            <v>protein</v>
          </cell>
          <cell r="C3904">
            <v>3.85099E-2</v>
          </cell>
          <cell r="D3904">
            <v>21.867599999999999</v>
          </cell>
          <cell r="E3904">
            <v>7.2721650000000002</v>
          </cell>
          <cell r="F3904">
            <v>4.7618149999999995</v>
          </cell>
          <cell r="G3904">
            <v>12.33292</v>
          </cell>
          <cell r="H3904">
            <v>15.728899999999999</v>
          </cell>
          <cell r="I3904">
            <v>6.8474599999999999</v>
          </cell>
          <cell r="J3904">
            <v>10.035135</v>
          </cell>
          <cell r="K3904">
            <v>10.193655</v>
          </cell>
        </row>
        <row r="3905">
          <cell r="A3905" t="str">
            <v>NEMVEDRAFT_v1g83837</v>
          </cell>
          <cell r="B3905" t="str">
            <v>ribosomal l1 domain-containing protein 1-like</v>
          </cell>
          <cell r="C3905">
            <v>3.85128E-2</v>
          </cell>
          <cell r="D3905">
            <v>18.696300000000001</v>
          </cell>
          <cell r="E3905">
            <v>37.8795</v>
          </cell>
          <cell r="F3905">
            <v>55.729199999999999</v>
          </cell>
          <cell r="G3905">
            <v>29.25065</v>
          </cell>
          <cell r="H3905">
            <v>26.06785</v>
          </cell>
          <cell r="I3905">
            <v>51.498449999999998</v>
          </cell>
          <cell r="J3905">
            <v>41.521100000000004</v>
          </cell>
          <cell r="K3905">
            <v>32.890450000000001</v>
          </cell>
        </row>
        <row r="3906">
          <cell r="A3906" t="str">
            <v>NEMVEDRAFT_v1g197799</v>
          </cell>
          <cell r="B3906" t="str">
            <v>wd repeat-containing protein 74</v>
          </cell>
          <cell r="C3906">
            <v>3.8605E-2</v>
          </cell>
          <cell r="D3906">
            <v>29.222900000000003</v>
          </cell>
          <cell r="E3906">
            <v>36.830449999999999</v>
          </cell>
          <cell r="F3906">
            <v>71.138800000000003</v>
          </cell>
          <cell r="G3906">
            <v>69.543900000000008</v>
          </cell>
          <cell r="H3906">
            <v>42.015749999999997</v>
          </cell>
          <cell r="I3906">
            <v>27.962400000000002</v>
          </cell>
          <cell r="J3906">
            <v>54.410849999999996</v>
          </cell>
          <cell r="K3906">
            <v>51.941100000000006</v>
          </cell>
        </row>
        <row r="3907">
          <cell r="A3907" t="str">
            <v>NEMVEDRAFT_v1g40018</v>
          </cell>
          <cell r="B3907" t="str">
            <v>dumpy cg33196-pb</v>
          </cell>
          <cell r="C3907">
            <v>3.8678499999999998E-2</v>
          </cell>
          <cell r="D3907">
            <v>122.42184999999999</v>
          </cell>
          <cell r="E3907">
            <v>191.5265</v>
          </cell>
          <cell r="F3907">
            <v>366.97900000000004</v>
          </cell>
          <cell r="G3907">
            <v>306.5865</v>
          </cell>
          <cell r="H3907">
            <v>72.961549999999988</v>
          </cell>
          <cell r="I3907">
            <v>140.0445</v>
          </cell>
          <cell r="J3907">
            <v>181.69049999999999</v>
          </cell>
          <cell r="K3907">
            <v>245.20605</v>
          </cell>
        </row>
        <row r="3908">
          <cell r="A3908" t="str">
            <v>NEMVEDRAFT_v1g229833</v>
          </cell>
          <cell r="B3908" t="str">
            <v>homeobox protein aristaless-like 4</v>
          </cell>
          <cell r="C3908">
            <v>3.86986E-2</v>
          </cell>
          <cell r="D3908">
            <v>17.419600000000003</v>
          </cell>
          <cell r="E3908">
            <v>10.614715</v>
          </cell>
          <cell r="F3908">
            <v>29.40765</v>
          </cell>
          <cell r="G3908">
            <v>74.387249999999995</v>
          </cell>
          <cell r="H3908">
            <v>13.01545</v>
          </cell>
          <cell r="I3908">
            <v>10.561845</v>
          </cell>
          <cell r="J3908">
            <v>6.5711950000000003</v>
          </cell>
          <cell r="K3908">
            <v>6.0769649999999995</v>
          </cell>
        </row>
        <row r="3909">
          <cell r="A3909" t="str">
            <v>NEMVEDRAFT_v1g238337</v>
          </cell>
          <cell r="B3909" t="str">
            <v>spermatogenesis-associated serine-rich protein 2</v>
          </cell>
          <cell r="C3909">
            <v>3.8721800000000001E-2</v>
          </cell>
          <cell r="D3909">
            <v>925.04099999999994</v>
          </cell>
          <cell r="E3909">
            <v>595.27700000000004</v>
          </cell>
          <cell r="F3909">
            <v>460.82650000000001</v>
          </cell>
          <cell r="G3909">
            <v>528.52449999999999</v>
          </cell>
          <cell r="H3909">
            <v>831.14300000000003</v>
          </cell>
          <cell r="I3909">
            <v>456.06600000000003</v>
          </cell>
          <cell r="J3909">
            <v>490.57249999999999</v>
          </cell>
          <cell r="K3909">
            <v>580.35950000000003</v>
          </cell>
        </row>
        <row r="3910">
          <cell r="A3910" t="str">
            <v>NEMVEDRAFT_v1g205867</v>
          </cell>
          <cell r="B3910" t="str">
            <v>kinesin-like protein kif25-like</v>
          </cell>
          <cell r="C3910">
            <v>3.8721800000000001E-2</v>
          </cell>
          <cell r="D3910">
            <v>13.52196</v>
          </cell>
          <cell r="E3910">
            <v>8.6342300000000005</v>
          </cell>
          <cell r="F3910">
            <v>7.579205</v>
          </cell>
          <cell r="G3910">
            <v>17.821899999999999</v>
          </cell>
          <cell r="H3910">
            <v>16.99315</v>
          </cell>
          <cell r="I3910">
            <v>4.339245</v>
          </cell>
          <cell r="J3910">
            <v>8.680885</v>
          </cell>
          <cell r="K3910">
            <v>17.73545</v>
          </cell>
        </row>
        <row r="3911">
          <cell r="A3911" t="str">
            <v>NEMVEDRAFT_v1g14687</v>
          </cell>
          <cell r="B3911" t="str">
            <v>protein unc-79 homolog</v>
          </cell>
          <cell r="C3911">
            <v>3.8721800000000001E-2</v>
          </cell>
          <cell r="D3911">
            <v>322.89699999999999</v>
          </cell>
          <cell r="E3911">
            <v>559.39350000000002</v>
          </cell>
          <cell r="F3911">
            <v>576.34750000000008</v>
          </cell>
          <cell r="G3911">
            <v>405.31399999999996</v>
          </cell>
          <cell r="H3911">
            <v>271.5505</v>
          </cell>
          <cell r="I3911">
            <v>544.42849999999999</v>
          </cell>
          <cell r="J3911">
            <v>395.99700000000001</v>
          </cell>
          <cell r="K3911">
            <v>305.10649999999998</v>
          </cell>
        </row>
        <row r="3912">
          <cell r="A3912" t="str">
            <v>NEMVEDRAFT_v1g7298</v>
          </cell>
          <cell r="B3912" t="str">
            <v>--</v>
          </cell>
          <cell r="C3912">
            <v>3.8721800000000001E-2</v>
          </cell>
          <cell r="D3912">
            <v>9.4688800000000004</v>
          </cell>
          <cell r="E3912">
            <v>15.38195</v>
          </cell>
          <cell r="F3912">
            <v>14.303050000000001</v>
          </cell>
          <cell r="G3912">
            <v>8.2007049999999992</v>
          </cell>
          <cell r="H3912">
            <v>3.3733250000000004</v>
          </cell>
          <cell r="I3912">
            <v>14.2849</v>
          </cell>
          <cell r="J3912">
            <v>9.0401899999999991</v>
          </cell>
          <cell r="K3912">
            <v>2.4058449999999998</v>
          </cell>
        </row>
        <row r="3913">
          <cell r="A3913" t="str">
            <v>NEMVEDRAFT_v1g240687</v>
          </cell>
          <cell r="B3913" t="str">
            <v>predicted protein</v>
          </cell>
          <cell r="C3913">
            <v>3.8763899999999997E-2</v>
          </cell>
          <cell r="D3913">
            <v>129.28800000000001</v>
          </cell>
          <cell r="E3913">
            <v>158.54750000000001</v>
          </cell>
          <cell r="F3913">
            <v>238.01349999999999</v>
          </cell>
          <cell r="G3913">
            <v>259.32249999999999</v>
          </cell>
          <cell r="H3913">
            <v>148.59700000000001</v>
          </cell>
          <cell r="I3913">
            <v>334.46199999999999</v>
          </cell>
          <cell r="J3913">
            <v>310.54049999999995</v>
          </cell>
          <cell r="K3913">
            <v>233.45499999999998</v>
          </cell>
        </row>
        <row r="3914">
          <cell r="A3914" t="str">
            <v>NEMVEDRAFT_v1g1857</v>
          </cell>
          <cell r="B3914" t="str">
            <v>protein</v>
          </cell>
          <cell r="C3914">
            <v>3.8763899999999997E-2</v>
          </cell>
          <cell r="D3914">
            <v>64.898949999999999</v>
          </cell>
          <cell r="E3914">
            <v>44.188800000000001</v>
          </cell>
          <cell r="F3914">
            <v>18.215299999999999</v>
          </cell>
          <cell r="G3914">
            <v>17.305599999999998</v>
          </cell>
          <cell r="H3914">
            <v>39.286700000000003</v>
          </cell>
          <cell r="I3914">
            <v>25.349600000000002</v>
          </cell>
          <cell r="J3914">
            <v>21.458649999999999</v>
          </cell>
          <cell r="K3914">
            <v>22.0517</v>
          </cell>
        </row>
        <row r="3915">
          <cell r="A3915" t="str">
            <v>NEMVEDRAFT_v1g162410</v>
          </cell>
          <cell r="B3915" t="str">
            <v>predicted protein</v>
          </cell>
          <cell r="C3915">
            <v>3.8817400000000002E-2</v>
          </cell>
          <cell r="D3915">
            <v>154.923</v>
          </cell>
          <cell r="E3915">
            <v>126.946</v>
          </cell>
          <cell r="F3915">
            <v>278.75800000000004</v>
          </cell>
          <cell r="G3915">
            <v>158.78100000000001</v>
          </cell>
          <cell r="H3915">
            <v>300.40600000000001</v>
          </cell>
          <cell r="I3915">
            <v>380.70549999999997</v>
          </cell>
          <cell r="J3915">
            <v>328.8655</v>
          </cell>
          <cell r="K3915">
            <v>101.66884999999999</v>
          </cell>
        </row>
        <row r="3916">
          <cell r="A3916" t="str">
            <v>NEMVEDRAFT_v1g156102</v>
          </cell>
          <cell r="B3916" t="str">
            <v>?</v>
          </cell>
          <cell r="C3916">
            <v>3.88487E-2</v>
          </cell>
          <cell r="D3916">
            <v>6.4080549999999992</v>
          </cell>
          <cell r="E3916">
            <v>20.180399999999999</v>
          </cell>
          <cell r="F3916">
            <v>15.098749999999999</v>
          </cell>
          <cell r="G3916">
            <v>10.912420000000001</v>
          </cell>
          <cell r="H3916">
            <v>1.9981100000000001</v>
          </cell>
          <cell r="I3916">
            <v>17.426755</v>
          </cell>
          <cell r="J3916">
            <v>5.5736249999999998</v>
          </cell>
          <cell r="K3916">
            <v>1.8355649999999999</v>
          </cell>
        </row>
        <row r="3917">
          <cell r="A3917" t="str">
            <v>NEMVEDRAFT_v1g112753</v>
          </cell>
          <cell r="B3917" t="str">
            <v>small proline-rich protein 3</v>
          </cell>
          <cell r="C3917">
            <v>3.8902699999999998E-2</v>
          </cell>
          <cell r="D3917">
            <v>8.6320650000000008</v>
          </cell>
          <cell r="E3917">
            <v>17.205849999999998</v>
          </cell>
          <cell r="F3917">
            <v>22.175550000000001</v>
          </cell>
          <cell r="G3917">
            <v>30.154800000000002</v>
          </cell>
          <cell r="H3917">
            <v>15.013500000000001</v>
          </cell>
          <cell r="I3917">
            <v>23.605699999999999</v>
          </cell>
          <cell r="J3917">
            <v>27.26135</v>
          </cell>
          <cell r="K3917">
            <v>31.45055</v>
          </cell>
        </row>
        <row r="3918">
          <cell r="A3918" t="str">
            <v>NEMVEDRAFT_v1g134340</v>
          </cell>
          <cell r="B3918" t="str">
            <v>emopamil-binding</v>
          </cell>
          <cell r="C3918">
            <v>3.8943999999999999E-2</v>
          </cell>
          <cell r="D3918">
            <v>191.08350000000002</v>
          </cell>
          <cell r="E3918">
            <v>141.31</v>
          </cell>
          <cell r="F3918">
            <v>98.18365</v>
          </cell>
          <cell r="G3918">
            <v>145.09399999999999</v>
          </cell>
          <cell r="H3918">
            <v>219.83750000000001</v>
          </cell>
          <cell r="I3918">
            <v>112.32650000000001</v>
          </cell>
          <cell r="J3918">
            <v>112.73339999999999</v>
          </cell>
          <cell r="K3918">
            <v>193.44749999999999</v>
          </cell>
        </row>
        <row r="3919">
          <cell r="A3919" t="str">
            <v>NEMVEDRAFT_v1g234439</v>
          </cell>
          <cell r="B3919" t="str">
            <v>multidrug resistance-associated protein 4</v>
          </cell>
          <cell r="C3919">
            <v>3.8977499999999998E-2</v>
          </cell>
          <cell r="D3919">
            <v>16.472249999999999</v>
          </cell>
          <cell r="E3919">
            <v>10.646000000000001</v>
          </cell>
          <cell r="F3919">
            <v>14.500499999999999</v>
          </cell>
          <cell r="G3919">
            <v>25.764899999999997</v>
          </cell>
          <cell r="H3919">
            <v>32.080649999999999</v>
          </cell>
          <cell r="I3919">
            <v>25.489049999999999</v>
          </cell>
          <cell r="J3919">
            <v>25.037149999999997</v>
          </cell>
          <cell r="K3919">
            <v>61.019099999999995</v>
          </cell>
        </row>
        <row r="3920">
          <cell r="A3920" t="str">
            <v>NEMVEDRAFT_v1g74475</v>
          </cell>
          <cell r="B3920" t="str">
            <v>?</v>
          </cell>
          <cell r="C3920">
            <v>3.8999499999999999E-2</v>
          </cell>
          <cell r="D3920">
            <v>14.379259999999999</v>
          </cell>
          <cell r="E3920">
            <v>29.276499999999999</v>
          </cell>
          <cell r="F3920">
            <v>24.831600000000002</v>
          </cell>
          <cell r="G3920">
            <v>22.40578</v>
          </cell>
          <cell r="H3920">
            <v>4.0516899999999998</v>
          </cell>
          <cell r="I3920">
            <v>21.0975</v>
          </cell>
          <cell r="J3920">
            <v>12.264579999999999</v>
          </cell>
          <cell r="K3920">
            <v>6.0520200000000006</v>
          </cell>
        </row>
        <row r="3921">
          <cell r="A3921" t="str">
            <v>NEMVEDRAFT_v1g239552</v>
          </cell>
          <cell r="B3921" t="str">
            <v>Serine/threonine-protein phosphatase</v>
          </cell>
          <cell r="C3921">
            <v>3.9017999999999997E-2</v>
          </cell>
          <cell r="D3921">
            <v>194.56200000000001</v>
          </cell>
          <cell r="E3921">
            <v>369.0095</v>
          </cell>
          <cell r="F3921">
            <v>439.80650000000003</v>
          </cell>
          <cell r="G3921">
            <v>242.34049999999999</v>
          </cell>
          <cell r="H3921">
            <v>185.8115</v>
          </cell>
          <cell r="I3921">
            <v>276.91550000000001</v>
          </cell>
          <cell r="J3921">
            <v>319.17500000000001</v>
          </cell>
          <cell r="K3921">
            <v>290.25800000000004</v>
          </cell>
        </row>
        <row r="3922">
          <cell r="A3922" t="str">
            <v>NEMVEDRAFT_v1g209853</v>
          </cell>
          <cell r="B3922" t="str">
            <v>protein</v>
          </cell>
          <cell r="C3922">
            <v>3.9103100000000002E-2</v>
          </cell>
          <cell r="D3922">
            <v>1.6232500000000001</v>
          </cell>
          <cell r="E3922">
            <v>4.610665</v>
          </cell>
          <cell r="F3922">
            <v>3.8164850000000001</v>
          </cell>
          <cell r="G3922">
            <v>3.0349699999999999</v>
          </cell>
          <cell r="H3922">
            <v>1.0083009999999999</v>
          </cell>
          <cell r="I3922">
            <v>11.143145000000001</v>
          </cell>
          <cell r="J3922">
            <v>7.6754449999999999</v>
          </cell>
          <cell r="K3922">
            <v>1</v>
          </cell>
        </row>
        <row r="3923">
          <cell r="A3923" t="str">
            <v>NEMVEDRAFT_v1g120869</v>
          </cell>
          <cell r="B3923" t="str">
            <v>isoform b</v>
          </cell>
          <cell r="C3923">
            <v>3.9103400000000003E-2</v>
          </cell>
          <cell r="D3923">
            <v>140.89350000000002</v>
          </cell>
          <cell r="E3923">
            <v>47.969650000000001</v>
          </cell>
          <cell r="F3923">
            <v>101.99515</v>
          </cell>
          <cell r="G3923">
            <v>44.037599999999998</v>
          </cell>
          <cell r="H3923">
            <v>128.29455000000002</v>
          </cell>
          <cell r="I3923">
            <v>44.677100000000003</v>
          </cell>
          <cell r="J3923">
            <v>25.909700000000001</v>
          </cell>
          <cell r="K3923">
            <v>52.757350000000002</v>
          </cell>
        </row>
        <row r="3924">
          <cell r="A3924" t="str">
            <v>NEMVEDRAFT_v1g135689</v>
          </cell>
          <cell r="B3924" t="str">
            <v>protein</v>
          </cell>
          <cell r="C3924">
            <v>3.9190799999999998E-2</v>
          </cell>
          <cell r="D3924">
            <v>10.240205</v>
          </cell>
          <cell r="E3924">
            <v>21.29205</v>
          </cell>
          <cell r="F3924">
            <v>9.2303700000000006</v>
          </cell>
          <cell r="G3924">
            <v>8.0714049999999986</v>
          </cell>
          <cell r="H3924">
            <v>4.0147049999999993</v>
          </cell>
          <cell r="I3924">
            <v>11.785399999999999</v>
          </cell>
          <cell r="J3924">
            <v>3.8416449999999998</v>
          </cell>
          <cell r="K3924">
            <v>3.0260150000000001</v>
          </cell>
        </row>
        <row r="3925">
          <cell r="A3925" t="str">
            <v>NEMVEDRAFT_v1g237955</v>
          </cell>
          <cell r="B3925" t="str">
            <v>amp-dependent synthetase and ligase</v>
          </cell>
          <cell r="C3925">
            <v>3.9223500000000001E-2</v>
          </cell>
          <cell r="D3925">
            <v>141.82</v>
          </cell>
          <cell r="E3925">
            <v>82.874499999999998</v>
          </cell>
          <cell r="F3925">
            <v>66.998699999999999</v>
          </cell>
          <cell r="G3925">
            <v>103.44575</v>
          </cell>
          <cell r="H3925">
            <v>145.245</v>
          </cell>
          <cell r="I3925">
            <v>79.373649999999998</v>
          </cell>
          <cell r="J3925">
            <v>79.823000000000008</v>
          </cell>
          <cell r="K3925">
            <v>95.371000000000009</v>
          </cell>
        </row>
        <row r="3926">
          <cell r="A3926" t="str">
            <v>NEMVEDRAFT_v1g238016</v>
          </cell>
          <cell r="B3926" t="str">
            <v>sodium-dependent phosphate transport protein 2b</v>
          </cell>
          <cell r="C3926">
            <v>3.9223500000000001E-2</v>
          </cell>
          <cell r="D3926">
            <v>81.393699999999995</v>
          </cell>
          <cell r="E3926">
            <v>262.22050000000002</v>
          </cell>
          <cell r="F3926">
            <v>301.9855</v>
          </cell>
          <cell r="G3926">
            <v>456.3365</v>
          </cell>
          <cell r="H3926">
            <v>159.02235000000002</v>
          </cell>
          <cell r="I3926">
            <v>195.59699999999998</v>
          </cell>
          <cell r="J3926">
            <v>370.178</v>
          </cell>
          <cell r="K3926">
            <v>870.59</v>
          </cell>
        </row>
        <row r="3927">
          <cell r="A3927" t="str">
            <v>NEMVEDRAFT_v1g81232</v>
          </cell>
          <cell r="B3927" t="str">
            <v>ets-related transcription factor elf-2</v>
          </cell>
          <cell r="C3927">
            <v>3.9257800000000002E-2</v>
          </cell>
          <cell r="D3927">
            <v>148.73750000000001</v>
          </cell>
          <cell r="E3927">
            <v>171.6045</v>
          </cell>
          <cell r="F3927">
            <v>83.873899999999992</v>
          </cell>
          <cell r="G3927">
            <v>74.258899999999997</v>
          </cell>
          <cell r="H3927">
            <v>193.47399999999999</v>
          </cell>
          <cell r="I3927">
            <v>97.294450000000012</v>
          </cell>
          <cell r="J3927">
            <v>99.137900000000002</v>
          </cell>
          <cell r="K3927">
            <v>117.893</v>
          </cell>
        </row>
        <row r="3928">
          <cell r="A3928" t="str">
            <v>NEMVEDRAFT_v1g221645</v>
          </cell>
          <cell r="B3928" t="str">
            <v>hypothetical protein NEMVEDRAFT_v1g221645</v>
          </cell>
          <cell r="C3928">
            <v>3.9377000000000002E-2</v>
          </cell>
          <cell r="D3928">
            <v>19.269150000000003</v>
          </cell>
          <cell r="E3928">
            <v>60.682299999999998</v>
          </cell>
          <cell r="F3928">
            <v>50.183300000000003</v>
          </cell>
          <cell r="G3928">
            <v>40.745800000000003</v>
          </cell>
          <cell r="H3928">
            <v>38.95675</v>
          </cell>
          <cell r="I3928">
            <v>64.030749999999998</v>
          </cell>
          <cell r="J3928">
            <v>61.09395</v>
          </cell>
          <cell r="K3928">
            <v>22.472300000000001</v>
          </cell>
        </row>
        <row r="3929">
          <cell r="A3929" t="str">
            <v>NEMVEDRAFT_v1g242897</v>
          </cell>
          <cell r="B3929" t="str">
            <v>transmembrane emp24 domain-containing protein 10-like</v>
          </cell>
          <cell r="C3929">
            <v>3.9442900000000003E-2</v>
          </cell>
          <cell r="D3929">
            <v>137.636</v>
          </cell>
          <cell r="E3929">
            <v>201.80450000000002</v>
          </cell>
          <cell r="F3929">
            <v>208.33199999999999</v>
          </cell>
          <cell r="G3929">
            <v>206.69399999999999</v>
          </cell>
          <cell r="H3929">
            <v>129.64249999999998</v>
          </cell>
          <cell r="I3929">
            <v>359.68099999999998</v>
          </cell>
          <cell r="J3929">
            <v>225.90199999999999</v>
          </cell>
          <cell r="K3929">
            <v>203.78700000000001</v>
          </cell>
        </row>
        <row r="3930">
          <cell r="A3930" t="str">
            <v>NEMVEDRAFT_v1g234428</v>
          </cell>
          <cell r="B3930" t="str">
            <v>carboxypeptidase a2</v>
          </cell>
          <cell r="C3930">
            <v>3.9487500000000002E-2</v>
          </cell>
          <cell r="D3930">
            <v>6903.875</v>
          </cell>
          <cell r="E3930">
            <v>3049.5950000000003</v>
          </cell>
          <cell r="F3930">
            <v>3796.7</v>
          </cell>
          <cell r="G3930">
            <v>2883.395</v>
          </cell>
          <cell r="H3930">
            <v>4659.24</v>
          </cell>
          <cell r="I3930">
            <v>2437.2950000000001</v>
          </cell>
          <cell r="J3930">
            <v>633.08999999999992</v>
          </cell>
          <cell r="K3930">
            <v>1674.075</v>
          </cell>
        </row>
        <row r="3931">
          <cell r="A3931" t="str">
            <v>NEMVEDRAFT_v1g41034</v>
          </cell>
          <cell r="B3931" t="str">
            <v>protein</v>
          </cell>
          <cell r="C3931">
            <v>3.9600200000000002E-2</v>
          </cell>
          <cell r="D3931">
            <v>4.8449100000000005</v>
          </cell>
          <cell r="E3931">
            <v>14.082495</v>
          </cell>
          <cell r="F3931">
            <v>18.664050000000003</v>
          </cell>
          <cell r="G3931">
            <v>12.978515</v>
          </cell>
          <cell r="H3931">
            <v>4.0331999999999999</v>
          </cell>
          <cell r="I3931">
            <v>13.000315000000001</v>
          </cell>
          <cell r="J3931">
            <v>9.6705849999999991</v>
          </cell>
          <cell r="K3931">
            <v>13.3194</v>
          </cell>
        </row>
        <row r="3932">
          <cell r="A3932" t="str">
            <v>NEMVEDRAFT_v1g149329</v>
          </cell>
          <cell r="B3932" t="str">
            <v>c-type mannose receptor 2</v>
          </cell>
          <cell r="C3932">
            <v>3.9600200000000002E-2</v>
          </cell>
          <cell r="D3932">
            <v>5.7697050000000001</v>
          </cell>
          <cell r="E3932">
            <v>1</v>
          </cell>
          <cell r="F3932">
            <v>1.7024300000000001</v>
          </cell>
          <cell r="G3932">
            <v>3.6159249999999998</v>
          </cell>
          <cell r="H3932">
            <v>4.0331999999999999</v>
          </cell>
          <cell r="I3932">
            <v>1.116155</v>
          </cell>
          <cell r="J3932">
            <v>0.99232100000000001</v>
          </cell>
          <cell r="K3932">
            <v>1.1201699999999999</v>
          </cell>
        </row>
        <row r="3933">
          <cell r="A3933" t="str">
            <v>NEMVEDRAFT_v1g143095</v>
          </cell>
          <cell r="B3933" t="str">
            <v>tripartite motif-containing protein 71</v>
          </cell>
          <cell r="C3933">
            <v>3.9600299999999998E-2</v>
          </cell>
          <cell r="D3933">
            <v>10.064264999999999</v>
          </cell>
          <cell r="E3933">
            <v>14.082495</v>
          </cell>
          <cell r="F3933">
            <v>38.231350000000006</v>
          </cell>
          <cell r="G3933">
            <v>18.855450000000001</v>
          </cell>
          <cell r="H3933">
            <v>8.9822550000000003</v>
          </cell>
          <cell r="I3933">
            <v>9.3207900000000006</v>
          </cell>
          <cell r="J3933">
            <v>12.522489999999999</v>
          </cell>
          <cell r="K3933">
            <v>21.381599999999999</v>
          </cell>
        </row>
        <row r="3934">
          <cell r="A3934" t="str">
            <v>NEMVEDRAFT_v1g98950</v>
          </cell>
          <cell r="B3934" t="str">
            <v>cancer susceptibility candidate protein 1 homolog</v>
          </cell>
          <cell r="C3934">
            <v>3.9631E-2</v>
          </cell>
          <cell r="D3934">
            <v>83.351749999999996</v>
          </cell>
          <cell r="E3934">
            <v>90.240649999999988</v>
          </cell>
          <cell r="F3934">
            <v>130.66</v>
          </cell>
          <cell r="G3934">
            <v>77.615250000000003</v>
          </cell>
          <cell r="H3934">
            <v>151.31049999999999</v>
          </cell>
          <cell r="I3934">
            <v>220.15049999999999</v>
          </cell>
          <cell r="J3934">
            <v>147.9675</v>
          </cell>
          <cell r="K3934">
            <v>61.4148</v>
          </cell>
        </row>
        <row r="3935">
          <cell r="A3935" t="str">
            <v>NEMVEDRAFT_v1g213867</v>
          </cell>
          <cell r="B3935" t="str">
            <v>predicted protein</v>
          </cell>
          <cell r="C3935">
            <v>3.9657299999999999E-2</v>
          </cell>
          <cell r="D3935">
            <v>5.3073100000000002</v>
          </cell>
          <cell r="E3935">
            <v>1.98047</v>
          </cell>
          <cell r="F3935">
            <v>2.2073850000000004</v>
          </cell>
          <cell r="G3935">
            <v>1.2102550000000001</v>
          </cell>
          <cell r="H3935">
            <v>7.0396049999999999</v>
          </cell>
          <cell r="I3935">
            <v>1</v>
          </cell>
          <cell r="J3935">
            <v>2.1044285</v>
          </cell>
          <cell r="K3935">
            <v>1.215395</v>
          </cell>
        </row>
        <row r="3936">
          <cell r="A3936" t="str">
            <v>NEMVEDRAFT_v1g166119</v>
          </cell>
          <cell r="B3936" t="str">
            <v>protein arginine n-methyltransferase 5 isoform 2</v>
          </cell>
          <cell r="C3936">
            <v>3.9724799999999998E-2</v>
          </cell>
          <cell r="D3936">
            <v>176.5915</v>
          </cell>
          <cell r="E3936">
            <v>209.54649999999998</v>
          </cell>
          <cell r="F3936">
            <v>376.25599999999997</v>
          </cell>
          <cell r="G3936">
            <v>267.00350000000003</v>
          </cell>
          <cell r="H3936">
            <v>165.86699999999999</v>
          </cell>
          <cell r="I3936">
            <v>186.82300000000001</v>
          </cell>
          <cell r="J3936">
            <v>287.66800000000001</v>
          </cell>
          <cell r="K3936">
            <v>220.0325</v>
          </cell>
        </row>
        <row r="3937">
          <cell r="A3937" t="str">
            <v>NEMVEDRAFT_v1g159283</v>
          </cell>
          <cell r="B3937" t="str">
            <v>coiled-coil domain-containing protein c6orf97-like</v>
          </cell>
          <cell r="C3937">
            <v>3.9849999999999997E-2</v>
          </cell>
          <cell r="D3937">
            <v>97.382949999999994</v>
          </cell>
          <cell r="E3937">
            <v>74.240300000000005</v>
          </cell>
          <cell r="F3937">
            <v>117.4392</v>
          </cell>
          <cell r="G3937">
            <v>52.369400000000006</v>
          </cell>
          <cell r="H3937">
            <v>125.33449999999999</v>
          </cell>
          <cell r="I3937">
            <v>92.911450000000002</v>
          </cell>
          <cell r="J3937">
            <v>144.76400000000001</v>
          </cell>
          <cell r="K3937">
            <v>79.100349999999992</v>
          </cell>
        </row>
        <row r="3938">
          <cell r="A3938" t="str">
            <v>NEMVEDRAFT_v1g246203</v>
          </cell>
          <cell r="B3938" t="str">
            <v>predicted protein</v>
          </cell>
          <cell r="C3938">
            <v>3.9858699999999997E-2</v>
          </cell>
          <cell r="D3938">
            <v>11.6274</v>
          </cell>
          <cell r="E3938">
            <v>20.579699999999999</v>
          </cell>
          <cell r="F3938">
            <v>14.95505</v>
          </cell>
          <cell r="G3938">
            <v>10.072859999999999</v>
          </cell>
          <cell r="H3938">
            <v>7.6994749999999996</v>
          </cell>
          <cell r="I3938">
            <v>34.687849999999997</v>
          </cell>
          <cell r="J3938">
            <v>23.174900000000001</v>
          </cell>
          <cell r="K3938">
            <v>18.156100000000002</v>
          </cell>
        </row>
        <row r="3939">
          <cell r="A3939" t="str">
            <v>NEMVEDRAFT_v1g18474</v>
          </cell>
          <cell r="B3939" t="str">
            <v>protein</v>
          </cell>
          <cell r="C3939">
            <v>3.9893600000000001E-2</v>
          </cell>
          <cell r="D3939">
            <v>5.8801799999999993</v>
          </cell>
          <cell r="E3939">
            <v>5.9414149999999992</v>
          </cell>
          <cell r="F3939">
            <v>1.6570049999999998</v>
          </cell>
          <cell r="G3939">
            <v>2.6307649999999998</v>
          </cell>
          <cell r="H3939">
            <v>10.027545</v>
          </cell>
          <cell r="I3939">
            <v>1.116155</v>
          </cell>
          <cell r="J3939">
            <v>2.1070500000000001</v>
          </cell>
          <cell r="K3939">
            <v>1.8106200000000001</v>
          </cell>
        </row>
        <row r="3940">
          <cell r="A3940" t="str">
            <v>NEMVEDRAFT_v1g204547</v>
          </cell>
          <cell r="B3940" t="str">
            <v>kinetochore-associated protein 1</v>
          </cell>
          <cell r="C3940">
            <v>4.0109400000000003E-2</v>
          </cell>
          <cell r="D3940">
            <v>114.5611</v>
          </cell>
          <cell r="E3940">
            <v>79.477149999999995</v>
          </cell>
          <cell r="F3940">
            <v>63.266350000000003</v>
          </cell>
          <cell r="G3940">
            <v>77.035250000000005</v>
          </cell>
          <cell r="H3940">
            <v>115.5265</v>
          </cell>
          <cell r="I3940">
            <v>56.410249999999998</v>
          </cell>
          <cell r="J3940">
            <v>54.759699999999995</v>
          </cell>
          <cell r="K3940">
            <v>61.910200000000003</v>
          </cell>
        </row>
        <row r="3941">
          <cell r="A3941" t="str">
            <v>NEMVEDRAFT_v1g116145</v>
          </cell>
          <cell r="B3941" t="str">
            <v>probable ribosome biogenesis protein rlp24</v>
          </cell>
          <cell r="C3941">
            <v>4.0109400000000003E-2</v>
          </cell>
          <cell r="D3941">
            <v>14380.1</v>
          </cell>
          <cell r="E3941">
            <v>13314.3</v>
          </cell>
          <cell r="F3941">
            <v>9397.51</v>
          </cell>
          <cell r="G3941">
            <v>11130.055</v>
          </cell>
          <cell r="H3941">
            <v>9773.630000000001</v>
          </cell>
          <cell r="I3941">
            <v>15330.75</v>
          </cell>
          <cell r="J3941">
            <v>7094.42</v>
          </cell>
          <cell r="K3941">
            <v>5905.125</v>
          </cell>
        </row>
        <row r="3942">
          <cell r="A3942" t="str">
            <v>NEMVEDRAFT_v1g7293</v>
          </cell>
          <cell r="B3942" t="str">
            <v>protein</v>
          </cell>
          <cell r="C3942">
            <v>4.0156499999999998E-2</v>
          </cell>
          <cell r="D3942">
            <v>18.3874</v>
          </cell>
          <cell r="E3942">
            <v>19.280249999999999</v>
          </cell>
          <cell r="F3942">
            <v>10.540299999999998</v>
          </cell>
          <cell r="G3942">
            <v>10.977074999999999</v>
          </cell>
          <cell r="H3942">
            <v>5.7198599999999997</v>
          </cell>
          <cell r="I3942">
            <v>8.6697699999999998</v>
          </cell>
          <cell r="J3942">
            <v>11.405139999999999</v>
          </cell>
          <cell r="K3942">
            <v>60.370549999999994</v>
          </cell>
        </row>
        <row r="3943">
          <cell r="A3943" t="str">
            <v>NEMVEDRAFT_v1g178061</v>
          </cell>
          <cell r="B3943" t="str">
            <v>tyrosine-protein phosphatase non-receptor type 21</v>
          </cell>
          <cell r="C3943">
            <v>4.0230099999999998E-2</v>
          </cell>
          <cell r="D3943">
            <v>53.99785</v>
          </cell>
          <cell r="E3943">
            <v>24.047449999999998</v>
          </cell>
          <cell r="F3943">
            <v>44.715699999999998</v>
          </cell>
          <cell r="G3943">
            <v>40.681150000000002</v>
          </cell>
          <cell r="H3943">
            <v>54.096850000000003</v>
          </cell>
          <cell r="I3943">
            <v>26.686499999999999</v>
          </cell>
          <cell r="J3943">
            <v>66.321300000000008</v>
          </cell>
          <cell r="K3943">
            <v>59.108699999999999</v>
          </cell>
        </row>
        <row r="3944">
          <cell r="A3944" t="str">
            <v>NEMVEDRAFT_v1g35253</v>
          </cell>
          <cell r="B3944" t="str">
            <v>--</v>
          </cell>
          <cell r="C3944">
            <v>4.0230099999999998E-2</v>
          </cell>
          <cell r="D3944">
            <v>5.1088500000000003</v>
          </cell>
          <cell r="E3944">
            <v>2.4491649999999998</v>
          </cell>
          <cell r="F3944">
            <v>1</v>
          </cell>
          <cell r="G3944">
            <v>2.260065</v>
          </cell>
          <cell r="H3944">
            <v>2.3465349999999998</v>
          </cell>
          <cell r="I3944">
            <v>1.1248749999999998</v>
          </cell>
          <cell r="J3944">
            <v>0.74742600000000003</v>
          </cell>
          <cell r="K3944">
            <v>1.215395</v>
          </cell>
        </row>
        <row r="3945">
          <cell r="A3945" t="str">
            <v>NEMVEDRAFT_v1g137402</v>
          </cell>
          <cell r="B3945" t="str">
            <v>protein</v>
          </cell>
          <cell r="C3945">
            <v>4.0230500000000002E-2</v>
          </cell>
          <cell r="D3945">
            <v>33.231050000000003</v>
          </cell>
          <cell r="E3945">
            <v>19.248950000000001</v>
          </cell>
          <cell r="F3945">
            <v>11.940200000000001</v>
          </cell>
          <cell r="G3945">
            <v>7.9421099999999996</v>
          </cell>
          <cell r="H3945">
            <v>15.82137</v>
          </cell>
          <cell r="I3945">
            <v>6.1790050000000001</v>
          </cell>
          <cell r="J3945">
            <v>6.4461700000000004</v>
          </cell>
          <cell r="K3945">
            <v>12.079084999999999</v>
          </cell>
        </row>
        <row r="3946">
          <cell r="A3946" t="str">
            <v>NEMVEDRAFT_v1g241726</v>
          </cell>
          <cell r="B3946" t="str">
            <v>predicted protein</v>
          </cell>
          <cell r="C3946">
            <v>4.0235199999999999E-2</v>
          </cell>
          <cell r="D3946">
            <v>113.14535000000001</v>
          </cell>
          <cell r="E3946">
            <v>59.390649999999994</v>
          </cell>
          <cell r="F3946">
            <v>43.489800000000002</v>
          </cell>
          <cell r="G3946">
            <v>92.272850000000005</v>
          </cell>
          <cell r="H3946">
            <v>98.095100000000002</v>
          </cell>
          <cell r="I3946">
            <v>86.811099999999996</v>
          </cell>
          <cell r="J3946">
            <v>69.631450000000001</v>
          </cell>
          <cell r="K3946">
            <v>116.77385000000001</v>
          </cell>
        </row>
        <row r="3947">
          <cell r="A3947" t="str">
            <v>NEMVEDRAFT_v1g231911</v>
          </cell>
          <cell r="B3947" t="str">
            <v>predicted protein</v>
          </cell>
          <cell r="C3947">
            <v>4.0279000000000002E-2</v>
          </cell>
          <cell r="D3947">
            <v>38.251949999999994</v>
          </cell>
          <cell r="E3947">
            <v>17.17455</v>
          </cell>
          <cell r="F3947">
            <v>24.03</v>
          </cell>
          <cell r="G3947">
            <v>36.612700000000004</v>
          </cell>
          <cell r="H3947">
            <v>42.145200000000003</v>
          </cell>
          <cell r="I3947">
            <v>17.999300000000002</v>
          </cell>
          <cell r="J3947">
            <v>33.827350000000003</v>
          </cell>
          <cell r="K3947">
            <v>44.524000000000001</v>
          </cell>
        </row>
        <row r="3948">
          <cell r="A3948" t="str">
            <v>NEMVEDRAFT_v1g139702</v>
          </cell>
          <cell r="B3948" t="str">
            <v>protein</v>
          </cell>
          <cell r="C3948">
            <v>4.0359600000000002E-2</v>
          </cell>
          <cell r="D3948">
            <v>23.915649999999999</v>
          </cell>
          <cell r="E3948">
            <v>14.513014999999999</v>
          </cell>
          <cell r="F3948">
            <v>26.734000000000002</v>
          </cell>
          <cell r="G3948">
            <v>5.1010849999999994</v>
          </cell>
          <cell r="H3948">
            <v>38.660899999999998</v>
          </cell>
          <cell r="I3948">
            <v>62.458449999999999</v>
          </cell>
          <cell r="J3948">
            <v>44.456149999999994</v>
          </cell>
          <cell r="K3948">
            <v>6.6472449999999998</v>
          </cell>
        </row>
        <row r="3949">
          <cell r="A3949" t="str">
            <v>NEMVEDRAFT_v1g243252</v>
          </cell>
          <cell r="B3949" t="str">
            <v>gamma-aminobutyric acid type b receptor subunit 2</v>
          </cell>
          <cell r="C3949">
            <v>4.0408800000000002E-2</v>
          </cell>
          <cell r="D3949">
            <v>436.98349999999999</v>
          </cell>
          <cell r="E3949">
            <v>300.58550000000002</v>
          </cell>
          <cell r="F3949">
            <v>285.87400000000002</v>
          </cell>
          <cell r="G3949">
            <v>224.38200000000001</v>
          </cell>
          <cell r="H3949">
            <v>346.4855</v>
          </cell>
          <cell r="I3949">
            <v>708.97450000000003</v>
          </cell>
          <cell r="J3949">
            <v>273.09000000000003</v>
          </cell>
          <cell r="K3949">
            <v>293.149</v>
          </cell>
        </row>
        <row r="3950">
          <cell r="A3950" t="str">
            <v>NEMVEDRAFT_v1g242783</v>
          </cell>
          <cell r="B3950" t="str">
            <v>protein disulfide isomerase</v>
          </cell>
          <cell r="C3950">
            <v>4.0440999999999998E-2</v>
          </cell>
          <cell r="D3950">
            <v>359.38900000000001</v>
          </cell>
          <cell r="E3950">
            <v>696.87549999999999</v>
          </cell>
          <cell r="F3950">
            <v>672.46250000000009</v>
          </cell>
          <cell r="G3950">
            <v>497.45849999999996</v>
          </cell>
          <cell r="H3950">
            <v>357.03449999999998</v>
          </cell>
          <cell r="I3950">
            <v>713.02</v>
          </cell>
          <cell r="J3950">
            <v>486.887</v>
          </cell>
          <cell r="K3950">
            <v>497.75900000000001</v>
          </cell>
        </row>
        <row r="3951">
          <cell r="A3951" t="str">
            <v>NEMVEDRAFT_v1g225039</v>
          </cell>
          <cell r="B3951" t="str">
            <v>tetratricopeptide repeat protein 30b</v>
          </cell>
          <cell r="C3951">
            <v>4.0455600000000001E-2</v>
          </cell>
          <cell r="D3951">
            <v>0.87441600000000008</v>
          </cell>
          <cell r="E3951">
            <v>2.0117799999999999</v>
          </cell>
          <cell r="F3951">
            <v>5.2701549999999999</v>
          </cell>
          <cell r="G3951">
            <v>2.260065</v>
          </cell>
          <cell r="H3951">
            <v>1.15987</v>
          </cell>
          <cell r="I3951">
            <v>2.4907750000000002</v>
          </cell>
          <cell r="J3951">
            <v>5.7038900000000003</v>
          </cell>
          <cell r="K3951">
            <v>4.2414000000000005</v>
          </cell>
        </row>
        <row r="3952">
          <cell r="A3952" t="str">
            <v>NEMVEDRAFT_v1g225120</v>
          </cell>
          <cell r="B3952" t="str">
            <v>nuclear pore complex protein nup98-nup96 isoform 1</v>
          </cell>
          <cell r="C3952">
            <v>4.0460799999999998E-2</v>
          </cell>
          <cell r="D3952">
            <v>119.63745</v>
          </cell>
          <cell r="E3952">
            <v>127.776</v>
          </cell>
          <cell r="F3952">
            <v>143.98849999999999</v>
          </cell>
          <cell r="G3952">
            <v>144.059</v>
          </cell>
          <cell r="H3952">
            <v>76.519800000000004</v>
          </cell>
          <cell r="I3952">
            <v>227.69</v>
          </cell>
          <cell r="J3952">
            <v>120.39814999999999</v>
          </cell>
          <cell r="K3952">
            <v>60.915850000000006</v>
          </cell>
        </row>
        <row r="3953">
          <cell r="A3953" t="str">
            <v>NEMVEDRAFT_v1g224844</v>
          </cell>
          <cell r="B3953" t="str">
            <v>dnaj homolog subfamily c member 7 isoform 2</v>
          </cell>
          <cell r="C3953">
            <v>4.0466799999999997E-2</v>
          </cell>
          <cell r="D3953">
            <v>5.0208700000000004</v>
          </cell>
          <cell r="E3953">
            <v>15.968999999999999</v>
          </cell>
          <cell r="F3953">
            <v>17.156600000000001</v>
          </cell>
          <cell r="G3953">
            <v>16.272100000000002</v>
          </cell>
          <cell r="H3953">
            <v>6.3612450000000003</v>
          </cell>
          <cell r="I3953">
            <v>16.758299999999998</v>
          </cell>
          <cell r="J3953">
            <v>15.496849999999998</v>
          </cell>
          <cell r="K3953">
            <v>7.8626400000000007</v>
          </cell>
        </row>
        <row r="3954">
          <cell r="A3954" t="str">
            <v>NEMVEDRAFT_v1g201960</v>
          </cell>
          <cell r="B3954" t="str">
            <v>protein fam26f-like</v>
          </cell>
          <cell r="C3954">
            <v>4.0500099999999997E-2</v>
          </cell>
          <cell r="D3954">
            <v>136.42449999999999</v>
          </cell>
          <cell r="E3954">
            <v>68.917300000000012</v>
          </cell>
          <cell r="F3954">
            <v>62.393349999999998</v>
          </cell>
          <cell r="G3954">
            <v>77.48599999999999</v>
          </cell>
          <cell r="H3954">
            <v>162.71</v>
          </cell>
          <cell r="I3954">
            <v>102.9885</v>
          </cell>
          <cell r="J3954">
            <v>103.90899999999999</v>
          </cell>
          <cell r="K3954">
            <v>99.263149999999996</v>
          </cell>
        </row>
        <row r="3955">
          <cell r="A3955" t="str">
            <v>NEMVEDRAFT_v1g243410</v>
          </cell>
          <cell r="B3955" t="str">
            <v>creb atf bzip transcription factor</v>
          </cell>
          <cell r="C3955">
            <v>4.05844E-2</v>
          </cell>
          <cell r="D3955">
            <v>282.78700000000003</v>
          </cell>
          <cell r="E3955">
            <v>538.14</v>
          </cell>
          <cell r="F3955">
            <v>572.12899999999991</v>
          </cell>
          <cell r="G3955">
            <v>780.61449999999991</v>
          </cell>
          <cell r="H3955">
            <v>444.20850000000002</v>
          </cell>
          <cell r="I3955">
            <v>634.75649999999996</v>
          </cell>
          <cell r="J3955">
            <v>564.21199999999999</v>
          </cell>
          <cell r="K3955">
            <v>647.76499999999999</v>
          </cell>
        </row>
        <row r="3956">
          <cell r="A3956" t="str">
            <v>NEMVEDRAFT_v1g233222</v>
          </cell>
          <cell r="B3956" t="str">
            <v>cytosolic endo-beta-n-acetylglucosaminidase</v>
          </cell>
          <cell r="C3956">
            <v>4.0712699999999998E-2</v>
          </cell>
          <cell r="D3956">
            <v>22.59395</v>
          </cell>
          <cell r="E3956">
            <v>43.358999999999995</v>
          </cell>
          <cell r="F3956">
            <v>41.64705</v>
          </cell>
          <cell r="G3956">
            <v>34.416350000000001</v>
          </cell>
          <cell r="H3956">
            <v>28.029</v>
          </cell>
          <cell r="I3956">
            <v>71.476950000000002</v>
          </cell>
          <cell r="J3956">
            <v>35.684349999999995</v>
          </cell>
          <cell r="K3956">
            <v>27.829349999999998</v>
          </cell>
        </row>
        <row r="3957">
          <cell r="A3957" t="str">
            <v>NEMVEDRAFT_v1g72381</v>
          </cell>
          <cell r="B3957" t="str">
            <v>--</v>
          </cell>
          <cell r="C3957">
            <v>4.0821799999999998E-2</v>
          </cell>
          <cell r="D3957">
            <v>726.08449999999993</v>
          </cell>
          <cell r="E3957">
            <v>493.27800000000002</v>
          </cell>
          <cell r="F3957">
            <v>476.29200000000003</v>
          </cell>
          <cell r="G3957">
            <v>464.7885</v>
          </cell>
          <cell r="H3957">
            <v>554.20749999999998</v>
          </cell>
          <cell r="I3957">
            <v>430.09400000000005</v>
          </cell>
          <cell r="J3957">
            <v>398.2885</v>
          </cell>
          <cell r="K3957">
            <v>204.58150000000001</v>
          </cell>
        </row>
        <row r="3958">
          <cell r="A3958" t="str">
            <v>EMNVEG_gw.2328.1.1</v>
          </cell>
          <cell r="B3958" t="str">
            <v>--</v>
          </cell>
          <cell r="C3958">
            <v>4.0911900000000001E-2</v>
          </cell>
          <cell r="D3958">
            <v>19.203700000000001</v>
          </cell>
          <cell r="E3958">
            <v>10.708625</v>
          </cell>
          <cell r="F3958">
            <v>6.5742500000000001</v>
          </cell>
          <cell r="G3958">
            <v>6.0699399999999999</v>
          </cell>
          <cell r="H3958">
            <v>17.689999999999998</v>
          </cell>
          <cell r="I3958">
            <v>3.09822</v>
          </cell>
          <cell r="J3958">
            <v>10.7827</v>
          </cell>
          <cell r="K3958">
            <v>9.0530950000000008</v>
          </cell>
        </row>
        <row r="3959">
          <cell r="A3959" t="str">
            <v>NEMVEDRAFT_v1g240720</v>
          </cell>
          <cell r="B3959" t="str">
            <v>protein</v>
          </cell>
          <cell r="C3959">
            <v>4.0933900000000002E-2</v>
          </cell>
          <cell r="D3959">
            <v>322.42600000000004</v>
          </cell>
          <cell r="E3959">
            <v>822.99149999999997</v>
          </cell>
          <cell r="F3959">
            <v>515.02449999999999</v>
          </cell>
          <cell r="G3959">
            <v>459.68899999999996</v>
          </cell>
          <cell r="H3959">
            <v>309.05849999999998</v>
          </cell>
          <cell r="I3959">
            <v>466.5575</v>
          </cell>
          <cell r="J3959">
            <v>484.56150000000002</v>
          </cell>
          <cell r="K3959">
            <v>482.04399999999998</v>
          </cell>
        </row>
        <row r="3960">
          <cell r="A3960" t="str">
            <v>NEMVEDRAFT_v1g218627</v>
          </cell>
          <cell r="B3960" t="str">
            <v>protein sym1-like</v>
          </cell>
          <cell r="C3960">
            <v>4.0993300000000003E-2</v>
          </cell>
          <cell r="D3960">
            <v>354.10450000000003</v>
          </cell>
          <cell r="E3960">
            <v>265.8295</v>
          </cell>
          <cell r="F3960">
            <v>209.19800000000001</v>
          </cell>
          <cell r="G3960">
            <v>184.74200000000002</v>
          </cell>
          <cell r="H3960">
            <v>285.01049999999998</v>
          </cell>
          <cell r="I3960">
            <v>176.261</v>
          </cell>
          <cell r="J3960">
            <v>159.23950000000002</v>
          </cell>
          <cell r="K3960">
            <v>154.9255</v>
          </cell>
        </row>
        <row r="3961">
          <cell r="A3961" t="str">
            <v>NEMVEDRAFT_v1g217048</v>
          </cell>
          <cell r="B3961" t="str">
            <v>tryptophan--trna cytoplasmic</v>
          </cell>
          <cell r="C3961">
            <v>4.0999300000000002E-2</v>
          </cell>
          <cell r="D3961">
            <v>288.017</v>
          </cell>
          <cell r="E3961">
            <v>555.63599999999997</v>
          </cell>
          <cell r="F3961">
            <v>548.48450000000003</v>
          </cell>
          <cell r="G3961">
            <v>414.678</v>
          </cell>
          <cell r="H3961">
            <v>288.57799999999997</v>
          </cell>
          <cell r="I3961">
            <v>565.46800000000007</v>
          </cell>
          <cell r="J3961">
            <v>398.24699999999996</v>
          </cell>
          <cell r="K3961">
            <v>353.05600000000004</v>
          </cell>
        </row>
        <row r="3962">
          <cell r="A3962" t="str">
            <v>NEMVEDRAFT_v1g237021</v>
          </cell>
          <cell r="B3962" t="str">
            <v>28 kda heat- and acid-stable phosphoprotein</v>
          </cell>
          <cell r="C3962">
            <v>4.1152000000000001E-2</v>
          </cell>
          <cell r="D3962">
            <v>462.64649999999995</v>
          </cell>
          <cell r="E3962">
            <v>687.20799999999997</v>
          </cell>
          <cell r="F3962">
            <v>888.45150000000001</v>
          </cell>
          <cell r="G3962">
            <v>906.06799999999998</v>
          </cell>
          <cell r="H3962">
            <v>424.78549999999996</v>
          </cell>
          <cell r="I3962">
            <v>742.45900000000006</v>
          </cell>
          <cell r="J3962">
            <v>741.07099999999991</v>
          </cell>
          <cell r="K3962">
            <v>751.92250000000001</v>
          </cell>
        </row>
        <row r="3963">
          <cell r="A3963" t="str">
            <v>NEMVEDRAFT_v1g211188</v>
          </cell>
          <cell r="B3963" t="str">
            <v>protein</v>
          </cell>
          <cell r="C3963">
            <v>4.1200800000000003E-2</v>
          </cell>
          <cell r="D3963">
            <v>63.79815</v>
          </cell>
          <cell r="E3963">
            <v>28.070999999999998</v>
          </cell>
          <cell r="F3963">
            <v>25.788699999999999</v>
          </cell>
          <cell r="G3963">
            <v>35.6447</v>
          </cell>
          <cell r="H3963">
            <v>64.80565</v>
          </cell>
          <cell r="I3963">
            <v>40.337850000000003</v>
          </cell>
          <cell r="J3963">
            <v>31.83745</v>
          </cell>
          <cell r="K3963">
            <v>32.690849999999998</v>
          </cell>
        </row>
        <row r="3964">
          <cell r="A3964" t="str">
            <v>NEMVEDRAFT_v1g173776</v>
          </cell>
          <cell r="B3964" t="str">
            <v>ef-hand domain-containing protein d2</v>
          </cell>
          <cell r="C3964">
            <v>4.12714E-2</v>
          </cell>
          <cell r="D3964">
            <v>1783.58</v>
          </cell>
          <cell r="E3964">
            <v>2588.2049999999999</v>
          </cell>
          <cell r="F3964">
            <v>1692.2649999999999</v>
          </cell>
          <cell r="G3964">
            <v>1515.7449999999999</v>
          </cell>
          <cell r="H3964">
            <v>1217.04</v>
          </cell>
          <cell r="I3964">
            <v>2381.1949999999997</v>
          </cell>
          <cell r="J3964">
            <v>1287.73</v>
          </cell>
          <cell r="K3964">
            <v>1359.17</v>
          </cell>
        </row>
        <row r="3965">
          <cell r="A3965" t="str">
            <v>NEMVEDRAFT_v1g41445</v>
          </cell>
          <cell r="B3965" t="str">
            <v>--</v>
          </cell>
          <cell r="C3965">
            <v>4.1273600000000001E-2</v>
          </cell>
          <cell r="D3965">
            <v>16.097850000000001</v>
          </cell>
          <cell r="E3965">
            <v>24.571899999999999</v>
          </cell>
          <cell r="F3965">
            <v>35.030749999999998</v>
          </cell>
          <cell r="G3965">
            <v>80.004649999999998</v>
          </cell>
          <cell r="H3965">
            <v>24.985599999999998</v>
          </cell>
          <cell r="I3965">
            <v>42.715299999999999</v>
          </cell>
          <cell r="J3965">
            <v>30.22785</v>
          </cell>
          <cell r="K3965">
            <v>25.573149999999998</v>
          </cell>
        </row>
        <row r="3966">
          <cell r="A3966" t="str">
            <v>NEMVEDRAFT_v1g202245</v>
          </cell>
          <cell r="B3966" t="str">
            <v>predicted protein</v>
          </cell>
          <cell r="C3966">
            <v>4.1273600000000001E-2</v>
          </cell>
          <cell r="D3966">
            <v>63.556750000000008</v>
          </cell>
          <cell r="E3966">
            <v>132.28424999999999</v>
          </cell>
          <cell r="F3966">
            <v>141.816</v>
          </cell>
          <cell r="G3966">
            <v>52.756349999999998</v>
          </cell>
          <cell r="H3966">
            <v>208.244</v>
          </cell>
          <cell r="I3966">
            <v>320.55799999999999</v>
          </cell>
          <cell r="J3966">
            <v>391.50049999999999</v>
          </cell>
          <cell r="K3966">
            <v>125.47785</v>
          </cell>
        </row>
        <row r="3967">
          <cell r="A3967" t="str">
            <v>NEMVEDRAFT_v1g169358</v>
          </cell>
          <cell r="B3967" t="str">
            <v>predicted protein</v>
          </cell>
          <cell r="C3967">
            <v>4.1380500000000001E-2</v>
          </cell>
          <cell r="D3967">
            <v>204.15950000000001</v>
          </cell>
          <cell r="E3967">
            <v>96.839500000000001</v>
          </cell>
          <cell r="F3967">
            <v>76.82835</v>
          </cell>
          <cell r="G3967">
            <v>126.62299999999999</v>
          </cell>
          <cell r="H3967">
            <v>134.63149999999999</v>
          </cell>
          <cell r="I3967">
            <v>120.3625</v>
          </cell>
          <cell r="J3967">
            <v>84.742750000000001</v>
          </cell>
          <cell r="K3967">
            <v>108.36635000000001</v>
          </cell>
        </row>
        <row r="3968">
          <cell r="A3968" t="str">
            <v>NEMVEDRAFT_v1g206858</v>
          </cell>
          <cell r="B3968" t="str">
            <v>sjoegren syndrome scleroderma autoantigen 1</v>
          </cell>
          <cell r="C3968">
            <v>4.1388500000000002E-2</v>
          </cell>
          <cell r="D3968">
            <v>33.9574</v>
          </cell>
          <cell r="E3968">
            <v>58.365200000000002</v>
          </cell>
          <cell r="F3968">
            <v>79.902900000000002</v>
          </cell>
          <cell r="G3968">
            <v>80.778649999999999</v>
          </cell>
          <cell r="H3968">
            <v>36.517749999999999</v>
          </cell>
          <cell r="I3968">
            <v>74.557699999999997</v>
          </cell>
          <cell r="J3968">
            <v>64.3262</v>
          </cell>
          <cell r="K3968">
            <v>59.329750000000004</v>
          </cell>
        </row>
        <row r="3969">
          <cell r="A3969" t="str">
            <v>NEMVEDRAFT_v1g242774</v>
          </cell>
          <cell r="B3969" t="str">
            <v>protein sfi1 homolog</v>
          </cell>
          <cell r="C3969">
            <v>4.1388500000000002E-2</v>
          </cell>
          <cell r="D3969">
            <v>684.76750000000004</v>
          </cell>
          <cell r="E3969">
            <v>345.3845</v>
          </cell>
          <cell r="F3969">
            <v>565.92949999999996</v>
          </cell>
          <cell r="G3969">
            <v>674.58899999999994</v>
          </cell>
          <cell r="H3969">
            <v>894.34850000000006</v>
          </cell>
          <cell r="I3969">
            <v>483.57499999999999</v>
          </cell>
          <cell r="J3969">
            <v>733.49900000000002</v>
          </cell>
          <cell r="K3969">
            <v>788.57950000000005</v>
          </cell>
        </row>
        <row r="3970">
          <cell r="A3970" t="str">
            <v>NEMVEDRAFT_v1g9145</v>
          </cell>
          <cell r="B3970" t="str">
            <v>protein</v>
          </cell>
          <cell r="C3970">
            <v>4.1473099999999999E-2</v>
          </cell>
          <cell r="D3970">
            <v>136.70529999999999</v>
          </cell>
          <cell r="E3970">
            <v>197.64800000000002</v>
          </cell>
          <cell r="F3970">
            <v>91.590949999999992</v>
          </cell>
          <cell r="G3970">
            <v>104.929</v>
          </cell>
          <cell r="H3970">
            <v>94.2624</v>
          </cell>
          <cell r="I3970">
            <v>217.30849999999998</v>
          </cell>
          <cell r="J3970">
            <v>76.85390000000001</v>
          </cell>
          <cell r="K3970">
            <v>100.95585</v>
          </cell>
        </row>
        <row r="3971">
          <cell r="A3971" t="str">
            <v>NEMVEDRAFT_v1g237414</v>
          </cell>
          <cell r="B3971" t="str">
            <v>cancer-related nucleoside-triphosphatase-like</v>
          </cell>
          <cell r="C3971">
            <v>4.1473099999999999E-2</v>
          </cell>
          <cell r="D3971">
            <v>10.52666</v>
          </cell>
          <cell r="E3971">
            <v>18.661799999999999</v>
          </cell>
          <cell r="F3971">
            <v>39.391750000000002</v>
          </cell>
          <cell r="G3971">
            <v>28.476600000000001</v>
          </cell>
          <cell r="H3971">
            <v>17.067149999999998</v>
          </cell>
          <cell r="I3971">
            <v>27.276499999999999</v>
          </cell>
          <cell r="J3971">
            <v>25.154299999999999</v>
          </cell>
          <cell r="K3971">
            <v>32.815600000000003</v>
          </cell>
        </row>
        <row r="3972">
          <cell r="A3972" t="str">
            <v>NEMVEDRAFT_v1g233194</v>
          </cell>
          <cell r="B3972" t="str">
            <v>proline-rich protein 5</v>
          </cell>
          <cell r="C3972">
            <v>4.1486099999999998E-2</v>
          </cell>
          <cell r="D3972">
            <v>45.210350000000005</v>
          </cell>
          <cell r="E3972">
            <v>88.823849999999993</v>
          </cell>
          <cell r="F3972">
            <v>87.936550000000011</v>
          </cell>
          <cell r="G3972">
            <v>68.833650000000006</v>
          </cell>
          <cell r="H3972">
            <v>37.544600000000003</v>
          </cell>
          <cell r="I3972">
            <v>82.672349999999994</v>
          </cell>
          <cell r="J3972">
            <v>72.514849999999996</v>
          </cell>
          <cell r="K3972">
            <v>66.176600000000008</v>
          </cell>
        </row>
        <row r="3973">
          <cell r="A3973" t="str">
            <v>NEMVEDRAFT_v1g189274</v>
          </cell>
          <cell r="B3973" t="str">
            <v>retinal rod rhodopsin-sensitive cgmp 3 -cyclic phosphodiesterase subunit delta</v>
          </cell>
          <cell r="C3973">
            <v>4.1583000000000002E-2</v>
          </cell>
          <cell r="D3973">
            <v>227.32850000000002</v>
          </cell>
          <cell r="E3973">
            <v>318.08100000000002</v>
          </cell>
          <cell r="F3973">
            <v>378.19799999999998</v>
          </cell>
          <cell r="G3973">
            <v>464.14449999999999</v>
          </cell>
          <cell r="H3973">
            <v>248.80099999999999</v>
          </cell>
          <cell r="I3973">
            <v>443.15250000000003</v>
          </cell>
          <cell r="J3973">
            <v>408.99400000000003</v>
          </cell>
          <cell r="K3973">
            <v>481.86599999999999</v>
          </cell>
        </row>
        <row r="3974">
          <cell r="A3974" t="str">
            <v>NEMVEDRAFT_v1g77100</v>
          </cell>
          <cell r="B3974" t="str">
            <v>--</v>
          </cell>
          <cell r="C3974">
            <v>4.16114E-2</v>
          </cell>
          <cell r="D3974">
            <v>25.212810000000001</v>
          </cell>
          <cell r="E3974">
            <v>50.294550000000001</v>
          </cell>
          <cell r="F3974">
            <v>33.726649999999999</v>
          </cell>
          <cell r="G3974">
            <v>20.469000000000001</v>
          </cell>
          <cell r="H3974">
            <v>7.0765799999999999</v>
          </cell>
          <cell r="I3974">
            <v>41.674750000000003</v>
          </cell>
          <cell r="J3974">
            <v>24.656849999999999</v>
          </cell>
          <cell r="K3974">
            <v>10.888635000000001</v>
          </cell>
        </row>
        <row r="3975">
          <cell r="A3975" t="str">
            <v>NEMVEDRAFT_v1g82577</v>
          </cell>
          <cell r="B3975" t="str">
            <v>h open reading frame</v>
          </cell>
          <cell r="C3975">
            <v>4.16114E-2</v>
          </cell>
          <cell r="D3975">
            <v>36.797249999999998</v>
          </cell>
          <cell r="E3975">
            <v>37.8795</v>
          </cell>
          <cell r="F3975">
            <v>20.165599999999998</v>
          </cell>
          <cell r="G3975">
            <v>11.8813</v>
          </cell>
          <cell r="H3975">
            <v>52.832549999999998</v>
          </cell>
          <cell r="I3975">
            <v>107.61475</v>
          </cell>
          <cell r="J3975">
            <v>40.007750000000001</v>
          </cell>
          <cell r="K3975">
            <v>34.601300000000002</v>
          </cell>
        </row>
        <row r="3976">
          <cell r="A3976" t="str">
            <v>NEMVEDRAFT_v1g8130</v>
          </cell>
          <cell r="B3976" t="str">
            <v>--</v>
          </cell>
          <cell r="C3976">
            <v>4.16114E-2</v>
          </cell>
          <cell r="D3976">
            <v>10.657580000000001</v>
          </cell>
          <cell r="E3976">
            <v>13.338850000000001</v>
          </cell>
          <cell r="F3976">
            <v>14.345050000000001</v>
          </cell>
          <cell r="G3976">
            <v>10.396134999999999</v>
          </cell>
          <cell r="H3976">
            <v>1.9981100000000001</v>
          </cell>
          <cell r="I3976">
            <v>14.276199999999999</v>
          </cell>
          <cell r="J3976">
            <v>9.1652400000000007</v>
          </cell>
          <cell r="K3976">
            <v>1.1201699999999999</v>
          </cell>
        </row>
        <row r="3977">
          <cell r="A3977" t="str">
            <v>NEMVEDRAFT_v1g177334</v>
          </cell>
          <cell r="B3977" t="str">
            <v>four and a half lim domains protein 2</v>
          </cell>
          <cell r="C3977">
            <v>4.1637800000000003E-2</v>
          </cell>
          <cell r="D3977">
            <v>2289</v>
          </cell>
          <cell r="E3977">
            <v>1694.145</v>
          </cell>
          <cell r="F3977">
            <v>1035.4075</v>
          </cell>
          <cell r="G3977">
            <v>1558.25</v>
          </cell>
          <cell r="H3977">
            <v>1678.4949999999999</v>
          </cell>
          <cell r="I3977">
            <v>1310.4349999999999</v>
          </cell>
          <cell r="J3977">
            <v>950.2835</v>
          </cell>
          <cell r="K3977">
            <v>1425.4749999999999</v>
          </cell>
        </row>
        <row r="3978">
          <cell r="A3978" t="str">
            <v>NEMVEDRAFT_v1g241385</v>
          </cell>
          <cell r="B3978" t="str">
            <v>predicted protein</v>
          </cell>
          <cell r="C3978">
            <v>4.16592E-2</v>
          </cell>
          <cell r="D3978">
            <v>135.9135</v>
          </cell>
          <cell r="E3978">
            <v>46.764150000000001</v>
          </cell>
          <cell r="F3978">
            <v>34.708150000000003</v>
          </cell>
          <cell r="G3978">
            <v>36.804850000000002</v>
          </cell>
          <cell r="H3978">
            <v>106.7718</v>
          </cell>
          <cell r="I3978">
            <v>81.492599999999996</v>
          </cell>
          <cell r="J3978">
            <v>32.329650000000001</v>
          </cell>
          <cell r="K3978">
            <v>52.087299999999999</v>
          </cell>
        </row>
        <row r="3979">
          <cell r="A3979" t="str">
            <v>NEMVEDRAFT_v1g40552</v>
          </cell>
          <cell r="B3979" t="str">
            <v>sphingomyelin phosphodiesterase-like</v>
          </cell>
          <cell r="C3979">
            <v>4.1721899999999999E-2</v>
          </cell>
          <cell r="D3979">
            <v>491.06100000000004</v>
          </cell>
          <cell r="E3979">
            <v>352.87650000000002</v>
          </cell>
          <cell r="F3979">
            <v>206.1705</v>
          </cell>
          <cell r="G3979">
            <v>286.44400000000002</v>
          </cell>
          <cell r="H3979">
            <v>430.58199999999999</v>
          </cell>
          <cell r="I3979">
            <v>206.92950000000002</v>
          </cell>
          <cell r="J3979">
            <v>275.73400000000004</v>
          </cell>
          <cell r="K3979">
            <v>364.65</v>
          </cell>
        </row>
        <row r="3980">
          <cell r="A3980" t="str">
            <v>NEMVEDRAFT_v1g248010</v>
          </cell>
          <cell r="B3980" t="str">
            <v>ectopic p granules protein 5 homolog</v>
          </cell>
          <cell r="C3980">
            <v>4.1721899999999999E-2</v>
          </cell>
          <cell r="D3980">
            <v>5.4177849999999994</v>
          </cell>
          <cell r="E3980">
            <v>15.3193</v>
          </cell>
          <cell r="F3980">
            <v>18.269100000000002</v>
          </cell>
          <cell r="G3980">
            <v>19.371699999999997</v>
          </cell>
          <cell r="H3980">
            <v>6.6911800000000001</v>
          </cell>
          <cell r="I3980">
            <v>13.599019999999999</v>
          </cell>
          <cell r="J3980">
            <v>15.004615000000001</v>
          </cell>
          <cell r="K3980">
            <v>16.445250000000001</v>
          </cell>
        </row>
        <row r="3981">
          <cell r="A3981" t="str">
            <v>NEMVEDRAFT_v1g219163</v>
          </cell>
          <cell r="B3981" t="str">
            <v>protein</v>
          </cell>
          <cell r="C3981">
            <v>4.1791300000000003E-2</v>
          </cell>
          <cell r="D3981">
            <v>21.867599999999999</v>
          </cell>
          <cell r="E3981">
            <v>7.3347899999999999</v>
          </cell>
          <cell r="F3981">
            <v>8.7278899999999986</v>
          </cell>
          <cell r="G3981">
            <v>8.1360549999999989</v>
          </cell>
          <cell r="H3981">
            <v>20.421949999999999</v>
          </cell>
          <cell r="I3981">
            <v>11.151814999999999</v>
          </cell>
          <cell r="J3981">
            <v>9.1625899999999998</v>
          </cell>
          <cell r="K3981">
            <v>9.7231500000000004</v>
          </cell>
        </row>
        <row r="3982">
          <cell r="A3982" t="str">
            <v>NEMVEDRAFT_v1g246859</v>
          </cell>
          <cell r="B3982" t="str">
            <v>nsg11 protein</v>
          </cell>
          <cell r="C3982">
            <v>4.1791300000000003E-2</v>
          </cell>
          <cell r="D3982">
            <v>26.6675</v>
          </cell>
          <cell r="E3982">
            <v>31.225649999999998</v>
          </cell>
          <cell r="F3982">
            <v>14.745900000000001</v>
          </cell>
          <cell r="G3982">
            <v>16.788399999999999</v>
          </cell>
          <cell r="H3982">
            <v>15.839845</v>
          </cell>
          <cell r="I3982">
            <v>44.6248</v>
          </cell>
          <cell r="J3982">
            <v>18.585749999999997</v>
          </cell>
          <cell r="K3982">
            <v>20.041499999999999</v>
          </cell>
        </row>
        <row r="3983">
          <cell r="A3983" t="str">
            <v>NEMVEDRAFT_v1g242145</v>
          </cell>
          <cell r="B3983" t="str">
            <v>predicted protein</v>
          </cell>
          <cell r="C3983">
            <v>4.1791300000000003E-2</v>
          </cell>
          <cell r="D3983">
            <v>387.18150000000003</v>
          </cell>
          <cell r="E3983">
            <v>149.1695</v>
          </cell>
          <cell r="F3983">
            <v>257.32</v>
          </cell>
          <cell r="G3983">
            <v>287.79750000000001</v>
          </cell>
          <cell r="H3983">
            <v>309.19349999999997</v>
          </cell>
          <cell r="I3983">
            <v>199.1635</v>
          </cell>
          <cell r="J3983">
            <v>292.79599999999999</v>
          </cell>
          <cell r="K3983">
            <v>298.95499999999998</v>
          </cell>
        </row>
        <row r="3984">
          <cell r="A3984" t="str">
            <v>NEMVEDRAFT_v1g162426</v>
          </cell>
          <cell r="B3984" t="str">
            <v>u3 small nucleolar ribonucleoprotein protein imp4-like</v>
          </cell>
          <cell r="C3984">
            <v>4.1791300000000003E-2</v>
          </cell>
          <cell r="D3984">
            <v>106.31829999999999</v>
          </cell>
          <cell r="E3984">
            <v>163.80799999999999</v>
          </cell>
          <cell r="F3984">
            <v>303.56849999999997</v>
          </cell>
          <cell r="G3984">
            <v>241.4965</v>
          </cell>
          <cell r="H3984">
            <v>111.018</v>
          </cell>
          <cell r="I3984">
            <v>188.69749999999999</v>
          </cell>
          <cell r="J3984">
            <v>187.50900000000001</v>
          </cell>
          <cell r="K3984">
            <v>164.94049999999999</v>
          </cell>
        </row>
        <row r="3985">
          <cell r="A3985" t="str">
            <v>NEMVEDRAFT_v1g102182</v>
          </cell>
          <cell r="B3985" t="str">
            <v>polyamine oxidase</v>
          </cell>
          <cell r="C3985">
            <v>4.1791300000000003E-2</v>
          </cell>
          <cell r="D3985">
            <v>81.698650000000001</v>
          </cell>
          <cell r="E3985">
            <v>57.684199999999997</v>
          </cell>
          <cell r="F3985">
            <v>18.568249999999999</v>
          </cell>
          <cell r="G3985">
            <v>24.92445</v>
          </cell>
          <cell r="H3985">
            <v>91.567450000000008</v>
          </cell>
          <cell r="I3985">
            <v>87.790700000000001</v>
          </cell>
          <cell r="J3985">
            <v>48.980549999999994</v>
          </cell>
          <cell r="K3985">
            <v>90.363299999999995</v>
          </cell>
        </row>
        <row r="3986">
          <cell r="A3986" t="str">
            <v>NEMVEDRAFT_v1g67923</v>
          </cell>
          <cell r="B3986" t="str">
            <v>--</v>
          </cell>
          <cell r="C3986">
            <v>4.1791300000000003E-2</v>
          </cell>
          <cell r="D3986">
            <v>35.385509999999996</v>
          </cell>
          <cell r="E3986">
            <v>57.660650000000004</v>
          </cell>
          <cell r="F3986">
            <v>47.772599999999997</v>
          </cell>
          <cell r="G3986">
            <v>35.642899999999997</v>
          </cell>
          <cell r="H3986">
            <v>7.3325600000000009</v>
          </cell>
          <cell r="I3986">
            <v>58.988200000000006</v>
          </cell>
          <cell r="J3986">
            <v>26.271650000000001</v>
          </cell>
          <cell r="K3986">
            <v>15.1051</v>
          </cell>
        </row>
        <row r="3987">
          <cell r="A3987" t="str">
            <v>NEMVEDRAFT_v1g245508</v>
          </cell>
          <cell r="B3987" t="str">
            <v>predicted protein</v>
          </cell>
          <cell r="C3987">
            <v>4.17931E-2</v>
          </cell>
          <cell r="D3987">
            <v>231.60050000000001</v>
          </cell>
          <cell r="E3987">
            <v>428.71349999999995</v>
          </cell>
          <cell r="F3987">
            <v>467.12800000000004</v>
          </cell>
          <cell r="G3987">
            <v>402.99</v>
          </cell>
          <cell r="H3987">
            <v>264.416</v>
          </cell>
          <cell r="I3987">
            <v>535.42499999999995</v>
          </cell>
          <cell r="J3987">
            <v>401.10699999999997</v>
          </cell>
          <cell r="K3987">
            <v>340.87700000000001</v>
          </cell>
        </row>
        <row r="3988">
          <cell r="A3988" t="str">
            <v>NEMVEDRAFT_v1g116766</v>
          </cell>
          <cell r="B3988" t="str">
            <v>tripartite motif protein 2-like</v>
          </cell>
          <cell r="C3988">
            <v>4.1855700000000003E-2</v>
          </cell>
          <cell r="D3988">
            <v>4.6185799999999997</v>
          </cell>
          <cell r="E3988">
            <v>1</v>
          </cell>
          <cell r="F3988">
            <v>12.962759999999999</v>
          </cell>
          <cell r="G3988">
            <v>1.274905</v>
          </cell>
          <cell r="H3988">
            <v>43.245950000000001</v>
          </cell>
          <cell r="I3988">
            <v>19.871099999999998</v>
          </cell>
          <cell r="J3988">
            <v>12.879235</v>
          </cell>
          <cell r="K3988">
            <v>1.0952250000000001</v>
          </cell>
        </row>
        <row r="3989">
          <cell r="A3989" t="str">
            <v>NEMVEDRAFT_v1g106794</v>
          </cell>
          <cell r="B3989" t="str">
            <v>ring finger protein 11-like</v>
          </cell>
          <cell r="C3989">
            <v>4.1855700000000003E-2</v>
          </cell>
          <cell r="D3989">
            <v>93.373000000000005</v>
          </cell>
          <cell r="E3989">
            <v>198.40700000000001</v>
          </cell>
          <cell r="F3989">
            <v>139.16</v>
          </cell>
          <cell r="G3989">
            <v>106.73855</v>
          </cell>
          <cell r="H3989">
            <v>101.02799999999999</v>
          </cell>
          <cell r="I3989">
            <v>189.31400000000002</v>
          </cell>
          <cell r="J3989">
            <v>132.50450000000001</v>
          </cell>
          <cell r="K3989">
            <v>128.411</v>
          </cell>
        </row>
        <row r="3990">
          <cell r="A3990" t="str">
            <v>NEMVEDRAFT_v1g214774</v>
          </cell>
          <cell r="B3990" t="str">
            <v>visual pigment-like receptor peropsin-like</v>
          </cell>
          <cell r="C3990">
            <v>4.1855700000000003E-2</v>
          </cell>
          <cell r="D3990">
            <v>5.5712449999999993</v>
          </cell>
          <cell r="E3990">
            <v>12.563865</v>
          </cell>
          <cell r="F3990">
            <v>2.0578149999999997</v>
          </cell>
          <cell r="G3990">
            <v>10.266825000000001</v>
          </cell>
          <cell r="H3990">
            <v>7.4065149999999997</v>
          </cell>
          <cell r="I3990">
            <v>8.6784999999999997</v>
          </cell>
          <cell r="J3990">
            <v>4.0916949999999996</v>
          </cell>
          <cell r="K3990">
            <v>9.7231500000000004</v>
          </cell>
        </row>
        <row r="3991">
          <cell r="A3991" t="str">
            <v>NEMVEDRAFT_v1g131384</v>
          </cell>
          <cell r="B3991" t="str">
            <v>dynein assembly factor axonemal</v>
          </cell>
          <cell r="C3991">
            <v>4.1855700000000003E-2</v>
          </cell>
          <cell r="D3991">
            <v>17.354105000000001</v>
          </cell>
          <cell r="E3991">
            <v>17.918149999999997</v>
          </cell>
          <cell r="F3991">
            <v>42.005799999999994</v>
          </cell>
          <cell r="G3991">
            <v>13.560379999999999</v>
          </cell>
          <cell r="H3991">
            <v>38.515900000000002</v>
          </cell>
          <cell r="I3991">
            <v>42.247349999999997</v>
          </cell>
          <cell r="J3991">
            <v>39.546949999999995</v>
          </cell>
          <cell r="K3991">
            <v>20.636749999999999</v>
          </cell>
        </row>
        <row r="3992">
          <cell r="A3992" t="str">
            <v>NEMVEDRAFT_v1g10446</v>
          </cell>
          <cell r="B3992" t="str">
            <v>polycystic kidney disease protein 1-like 2-like</v>
          </cell>
          <cell r="C3992">
            <v>4.1855700000000003E-2</v>
          </cell>
          <cell r="D3992">
            <v>1.6232500000000001</v>
          </cell>
          <cell r="E3992">
            <v>1.1497199999999999</v>
          </cell>
          <cell r="F3992">
            <v>12.651890000000002</v>
          </cell>
          <cell r="G3992">
            <v>2.260065</v>
          </cell>
          <cell r="H3992">
            <v>6.0128149999999998</v>
          </cell>
          <cell r="I3992">
            <v>6.8300300000000007</v>
          </cell>
          <cell r="J3992">
            <v>6.6935950000000002</v>
          </cell>
          <cell r="K3992">
            <v>4.2663500000000001</v>
          </cell>
        </row>
        <row r="3993">
          <cell r="A3993" t="str">
            <v>NEMVEDRAFT_v1g164483</v>
          </cell>
          <cell r="B3993" t="str">
            <v>glycogen synthase</v>
          </cell>
          <cell r="C3993">
            <v>4.1866E-2</v>
          </cell>
          <cell r="D3993">
            <v>880.35249999999996</v>
          </cell>
          <cell r="E3993">
            <v>519.07100000000003</v>
          </cell>
          <cell r="F3993">
            <v>431.3895</v>
          </cell>
          <cell r="G3993">
            <v>480.99799999999999</v>
          </cell>
          <cell r="H3993">
            <v>658.149</v>
          </cell>
          <cell r="I3993">
            <v>419.71800000000002</v>
          </cell>
          <cell r="J3993">
            <v>408.84550000000002</v>
          </cell>
          <cell r="K3993">
            <v>439.77300000000002</v>
          </cell>
        </row>
        <row r="3994">
          <cell r="A3994" t="str">
            <v>NEMVEDRAFT_v1g103931</v>
          </cell>
          <cell r="B3994" t="str">
            <v>gamma-aminobutyric acid receptor subunit rho-1</v>
          </cell>
          <cell r="C3994">
            <v>4.18836E-2</v>
          </cell>
          <cell r="D3994">
            <v>10.989055</v>
          </cell>
          <cell r="E3994">
            <v>23.8596</v>
          </cell>
          <cell r="F3994">
            <v>13.50145</v>
          </cell>
          <cell r="G3994">
            <v>4.4554799999999997</v>
          </cell>
          <cell r="H3994">
            <v>7.4065149999999997</v>
          </cell>
          <cell r="I3994">
            <v>15.517250000000001</v>
          </cell>
          <cell r="J3994">
            <v>14.001799999999999</v>
          </cell>
          <cell r="K3994">
            <v>7.8376750000000008</v>
          </cell>
        </row>
        <row r="3995">
          <cell r="A3995" t="str">
            <v>NEMVEDRAFT_v1g183903</v>
          </cell>
          <cell r="B3995" t="str">
            <v>Dipeptidyl peptidase 3</v>
          </cell>
          <cell r="C3995">
            <v>4.1931200000000002E-2</v>
          </cell>
          <cell r="D3995">
            <v>54.812199999999997</v>
          </cell>
          <cell r="E3995">
            <v>89.191699999999997</v>
          </cell>
          <cell r="F3995">
            <v>131.4255</v>
          </cell>
          <cell r="G3995">
            <v>104.9939</v>
          </cell>
          <cell r="H3995">
            <v>84.324250000000006</v>
          </cell>
          <cell r="I3995">
            <v>102.9885</v>
          </cell>
          <cell r="J3995">
            <v>132.1395</v>
          </cell>
          <cell r="K3995">
            <v>158.9425</v>
          </cell>
        </row>
        <row r="3996">
          <cell r="A3996" t="str">
            <v>NEMVEDRAFT_v1g246977</v>
          </cell>
          <cell r="B3996" t="str">
            <v>protein fam194a</v>
          </cell>
          <cell r="C3996">
            <v>4.1959999999999997E-2</v>
          </cell>
          <cell r="D3996">
            <v>139.86000000000001</v>
          </cell>
          <cell r="E3996">
            <v>116.51949999999999</v>
          </cell>
          <cell r="F3996">
            <v>207.20099999999999</v>
          </cell>
          <cell r="G3996">
            <v>111.38804999999999</v>
          </cell>
          <cell r="H3996">
            <v>296.55200000000002</v>
          </cell>
          <cell r="I3996">
            <v>237.005</v>
          </cell>
          <cell r="J3996">
            <v>254.32300000000001</v>
          </cell>
          <cell r="K3996">
            <v>119.2085</v>
          </cell>
        </row>
        <row r="3997">
          <cell r="A3997" t="str">
            <v>NEMVEDRAFT_v1g247892</v>
          </cell>
          <cell r="B3997" t="str">
            <v>protein</v>
          </cell>
          <cell r="C3997">
            <v>4.2033800000000003E-2</v>
          </cell>
          <cell r="D3997">
            <v>79.984000000000009</v>
          </cell>
          <cell r="E3997">
            <v>38.810949999999998</v>
          </cell>
          <cell r="F3997">
            <v>79.4709</v>
          </cell>
          <cell r="G3997">
            <v>42.359399999999994</v>
          </cell>
          <cell r="H3997">
            <v>125.9025</v>
          </cell>
          <cell r="I3997">
            <v>45.944299999999998</v>
          </cell>
          <cell r="J3997">
            <v>70.941900000000004</v>
          </cell>
          <cell r="K3997">
            <v>64.219699999999989</v>
          </cell>
        </row>
        <row r="3998">
          <cell r="A3998" t="str">
            <v>NEMVEDRAFT_v1g175313</v>
          </cell>
          <cell r="B3998" t="str">
            <v>kinesin-like protein kifc3-like</v>
          </cell>
          <cell r="C3998">
            <v>4.2035999999999997E-2</v>
          </cell>
          <cell r="D3998">
            <v>94.825699999999998</v>
          </cell>
          <cell r="E3998">
            <v>33.793300000000002</v>
          </cell>
          <cell r="F3998">
            <v>52.283149999999999</v>
          </cell>
          <cell r="G3998">
            <v>50.237700000000004</v>
          </cell>
          <cell r="H3998">
            <v>89.495599999999996</v>
          </cell>
          <cell r="I3998">
            <v>54.561750000000004</v>
          </cell>
          <cell r="J3998">
            <v>63.206199999999995</v>
          </cell>
          <cell r="K3998">
            <v>70.617549999999994</v>
          </cell>
        </row>
        <row r="3999">
          <cell r="A3999" t="str">
            <v>NEMVEDRAFT_v1g245474</v>
          </cell>
          <cell r="B3999" t="str">
            <v>yeats domain-containing protein 2</v>
          </cell>
          <cell r="C3999">
            <v>4.2047500000000002E-2</v>
          </cell>
          <cell r="D3999">
            <v>20.656350000000003</v>
          </cell>
          <cell r="E3999">
            <v>6.0353500000000002</v>
          </cell>
          <cell r="F3999">
            <v>14.045949999999999</v>
          </cell>
          <cell r="G3999">
            <v>18.467500000000001</v>
          </cell>
          <cell r="H3999">
            <v>28.10295</v>
          </cell>
          <cell r="I3999">
            <v>9.9282450000000004</v>
          </cell>
          <cell r="J3999">
            <v>19.083200000000001</v>
          </cell>
          <cell r="K3999">
            <v>13.9895</v>
          </cell>
        </row>
        <row r="4000">
          <cell r="A4000" t="str">
            <v>NEMVEDRAFT_v1g235176</v>
          </cell>
          <cell r="B4000" t="str">
            <v>actin-related protein 2 3 complex subunit 3</v>
          </cell>
          <cell r="C4000">
            <v>4.2069299999999997E-2</v>
          </cell>
          <cell r="D4000">
            <v>1948.86</v>
          </cell>
          <cell r="E4000">
            <v>1839.5700000000002</v>
          </cell>
          <cell r="F4000">
            <v>1046.7640000000001</v>
          </cell>
          <cell r="G4000">
            <v>1204.8330000000001</v>
          </cell>
          <cell r="H4000">
            <v>1428.53</v>
          </cell>
          <cell r="I4000">
            <v>1875.645</v>
          </cell>
          <cell r="J4000">
            <v>1055.6464999999998</v>
          </cell>
          <cell r="K4000">
            <v>1121.682</v>
          </cell>
        </row>
        <row r="4001">
          <cell r="A4001" t="str">
            <v>NEMVEDRAFT_v1g238008</v>
          </cell>
          <cell r="B4001" t="str">
            <v>bag family molecular chaperone regulator 4 isoform 1</v>
          </cell>
          <cell r="C4001">
            <v>4.2069299999999997E-2</v>
          </cell>
          <cell r="D4001">
            <v>62.605400000000003</v>
          </cell>
          <cell r="E4001">
            <v>108.9025</v>
          </cell>
          <cell r="F4001">
            <v>60.209400000000002</v>
          </cell>
          <cell r="G4001">
            <v>28.475749999999998</v>
          </cell>
          <cell r="H4001">
            <v>34.078749999999999</v>
          </cell>
          <cell r="I4001">
            <v>60.246649999999995</v>
          </cell>
          <cell r="J4001">
            <v>39.166600000000003</v>
          </cell>
          <cell r="K4001">
            <v>45.415099999999995</v>
          </cell>
        </row>
        <row r="4002">
          <cell r="A4002" t="str">
            <v>NEMVEDRAFT_v1g199450</v>
          </cell>
          <cell r="B4002" t="str">
            <v>cub and sushi domain-containing protein 3 isoform 1</v>
          </cell>
          <cell r="C4002">
            <v>4.2236599999999999E-2</v>
          </cell>
          <cell r="D4002">
            <v>199.89750000000001</v>
          </cell>
          <cell r="E4002">
            <v>449.07399999999996</v>
          </cell>
          <cell r="F4002">
            <v>458.80149999999998</v>
          </cell>
          <cell r="G4002">
            <v>276.50049999999999</v>
          </cell>
          <cell r="H4002">
            <v>205.33850000000001</v>
          </cell>
          <cell r="I4002">
            <v>255.50399999999999</v>
          </cell>
          <cell r="J4002">
            <v>349.48099999999999</v>
          </cell>
          <cell r="K4002">
            <v>348.94600000000003</v>
          </cell>
        </row>
        <row r="4003">
          <cell r="A4003" t="str">
            <v>NEMVEDRAFT_v1g209966</v>
          </cell>
          <cell r="B4003" t="str">
            <v>rho gtpase-activating protein 20-like</v>
          </cell>
          <cell r="C4003">
            <v>4.2338800000000003E-2</v>
          </cell>
          <cell r="D4003">
            <v>53.866900000000001</v>
          </cell>
          <cell r="E4003">
            <v>30.051500000000001</v>
          </cell>
          <cell r="F4003">
            <v>34.378699999999995</v>
          </cell>
          <cell r="G4003">
            <v>81.426050000000004</v>
          </cell>
          <cell r="H4003">
            <v>52.88805</v>
          </cell>
          <cell r="I4003">
            <v>26.02675</v>
          </cell>
          <cell r="J4003">
            <v>36.822599999999994</v>
          </cell>
          <cell r="K4003">
            <v>77.9131</v>
          </cell>
        </row>
        <row r="4004">
          <cell r="A4004" t="str">
            <v>NEMVEDRAFT_v1g217351</v>
          </cell>
          <cell r="B4004" t="str">
            <v>predicted protein</v>
          </cell>
          <cell r="C4004">
            <v>4.2346700000000001E-2</v>
          </cell>
          <cell r="D4004">
            <v>3.347245</v>
          </cell>
          <cell r="E4004">
            <v>7.2721650000000002</v>
          </cell>
          <cell r="F4004">
            <v>16.360800000000001</v>
          </cell>
          <cell r="G4004">
            <v>6.6508950000000002</v>
          </cell>
          <cell r="H4004">
            <v>4.3631349999999998</v>
          </cell>
          <cell r="I4004">
            <v>9.9369449999999997</v>
          </cell>
          <cell r="J4004">
            <v>10.785264999999999</v>
          </cell>
          <cell r="K4004">
            <v>9.7480700000000002</v>
          </cell>
        </row>
        <row r="4005">
          <cell r="A4005" t="str">
            <v>NEMVEDRAFT_v1g94933</v>
          </cell>
          <cell r="B4005" t="str">
            <v>signal peptidase complex subunit 3</v>
          </cell>
          <cell r="C4005">
            <v>4.2376999999999998E-2</v>
          </cell>
          <cell r="D4005">
            <v>19.269150000000003</v>
          </cell>
          <cell r="E4005">
            <v>32.493850000000002</v>
          </cell>
          <cell r="F4005">
            <v>33.661200000000001</v>
          </cell>
          <cell r="G4005">
            <v>41.778400000000005</v>
          </cell>
          <cell r="H4005">
            <v>17.708500000000001</v>
          </cell>
          <cell r="I4005">
            <v>32.231899999999996</v>
          </cell>
          <cell r="J4005">
            <v>27.021799999999999</v>
          </cell>
          <cell r="K4005">
            <v>49.335650000000001</v>
          </cell>
        </row>
        <row r="4006">
          <cell r="A4006" t="str">
            <v>NEMVEDRAFT_v1g201408</v>
          </cell>
          <cell r="B4006" t="str">
            <v>porphyromonas-type peptidyl-arginine deiminase</v>
          </cell>
          <cell r="C4006">
            <v>4.2376999999999998E-2</v>
          </cell>
          <cell r="D4006">
            <v>126.8475</v>
          </cell>
          <cell r="E4006">
            <v>71.367400000000004</v>
          </cell>
          <cell r="F4006">
            <v>88.977999999999994</v>
          </cell>
          <cell r="G4006">
            <v>197.45800000000003</v>
          </cell>
          <cell r="H4006">
            <v>148.65799999999999</v>
          </cell>
          <cell r="I4006">
            <v>73.793399999999991</v>
          </cell>
          <cell r="J4006">
            <v>87.222449999999995</v>
          </cell>
          <cell r="K4006">
            <v>113.18100000000001</v>
          </cell>
        </row>
        <row r="4007">
          <cell r="A4007" t="str">
            <v>NEMVEDRAFT_v1g176357</v>
          </cell>
          <cell r="B4007" t="str">
            <v>T-complex protein 1 subunit delta</v>
          </cell>
          <cell r="C4007">
            <v>4.2441899999999998E-2</v>
          </cell>
          <cell r="D4007">
            <v>1956.4549999999999</v>
          </cell>
          <cell r="E4007">
            <v>2994.7449999999999</v>
          </cell>
          <cell r="F4007">
            <v>3781.75</v>
          </cell>
          <cell r="G4007">
            <v>2924.1750000000002</v>
          </cell>
          <cell r="H4007">
            <v>1764.3049999999998</v>
          </cell>
          <cell r="I4007">
            <v>3698.0650000000001</v>
          </cell>
          <cell r="J4007">
            <v>2928.5450000000001</v>
          </cell>
          <cell r="K4007">
            <v>2183.4250000000002</v>
          </cell>
        </row>
        <row r="4008">
          <cell r="A4008" t="str">
            <v>NEMVEDRAFT_v1g245846</v>
          </cell>
          <cell r="B4008" t="str">
            <v>protein</v>
          </cell>
          <cell r="C4008">
            <v>4.2442100000000003E-2</v>
          </cell>
          <cell r="D4008">
            <v>41.863100000000003</v>
          </cell>
          <cell r="E4008">
            <v>15.288</v>
          </cell>
          <cell r="F4008">
            <v>27.7331</v>
          </cell>
          <cell r="G4008">
            <v>26.21565</v>
          </cell>
          <cell r="H4008">
            <v>42.897500000000001</v>
          </cell>
          <cell r="I4008">
            <v>21.080100000000002</v>
          </cell>
          <cell r="J4008">
            <v>18.33305</v>
          </cell>
          <cell r="K4008">
            <v>36.907350000000001</v>
          </cell>
        </row>
        <row r="4009">
          <cell r="A4009" t="str">
            <v>NEMVEDRAFT_v1g197208</v>
          </cell>
          <cell r="B4009" t="str">
            <v>neurogenic locus notch homolog protein 2-like</v>
          </cell>
          <cell r="C4009">
            <v>4.2442100000000003E-2</v>
          </cell>
          <cell r="D4009">
            <v>495.46600000000001</v>
          </cell>
          <cell r="E4009">
            <v>239.76250000000002</v>
          </cell>
          <cell r="F4009">
            <v>267.62549999999999</v>
          </cell>
          <cell r="G4009">
            <v>261.06150000000002</v>
          </cell>
          <cell r="H4009">
            <v>323.28499999999997</v>
          </cell>
          <cell r="I4009">
            <v>214.38400000000001</v>
          </cell>
          <cell r="J4009">
            <v>124.6335</v>
          </cell>
          <cell r="K4009">
            <v>186.5505</v>
          </cell>
        </row>
        <row r="4010">
          <cell r="A4010" t="str">
            <v>NEMVEDRAFT_v1g40956</v>
          </cell>
          <cell r="B4010" t="str">
            <v>wd repeat-containing protein 90-like</v>
          </cell>
          <cell r="C4010">
            <v>4.2528999999999997E-2</v>
          </cell>
          <cell r="D4010">
            <v>2.4224550000000002</v>
          </cell>
          <cell r="E4010">
            <v>1.86206</v>
          </cell>
          <cell r="F4010">
            <v>10.946960000000001</v>
          </cell>
          <cell r="G4010">
            <v>8.3300149999999995</v>
          </cell>
          <cell r="H4010">
            <v>5.3344500000000004</v>
          </cell>
          <cell r="I4010">
            <v>1.2410299999999999</v>
          </cell>
          <cell r="J4010">
            <v>5.3288250000000001</v>
          </cell>
          <cell r="K4010">
            <v>9.1528449999999992</v>
          </cell>
        </row>
        <row r="4011">
          <cell r="A4011" t="str">
            <v>NEMVEDRAFT_v1g188080</v>
          </cell>
          <cell r="B4011" t="str">
            <v>adenylate kinase domain-containing protein 1</v>
          </cell>
          <cell r="C4011">
            <v>4.26244E-2</v>
          </cell>
          <cell r="D4011">
            <v>322.35450000000003</v>
          </cell>
          <cell r="E4011">
            <v>307.36450000000002</v>
          </cell>
          <cell r="F4011">
            <v>563.99900000000002</v>
          </cell>
          <cell r="G4011">
            <v>317.17750000000001</v>
          </cell>
          <cell r="H4011">
            <v>550.51700000000005</v>
          </cell>
          <cell r="I4011">
            <v>901.54899999999998</v>
          </cell>
          <cell r="J4011">
            <v>577.41650000000004</v>
          </cell>
          <cell r="K4011">
            <v>252.178</v>
          </cell>
        </row>
        <row r="4012">
          <cell r="A4012" t="str">
            <v>NEMVEDRAFT_v1g247073</v>
          </cell>
          <cell r="B4012" t="str">
            <v>protein</v>
          </cell>
          <cell r="C4012">
            <v>4.2626999999999998E-2</v>
          </cell>
          <cell r="D4012">
            <v>18.630849999999999</v>
          </cell>
          <cell r="E4012">
            <v>33.331450000000004</v>
          </cell>
          <cell r="F4012">
            <v>56.8416</v>
          </cell>
          <cell r="G4012">
            <v>57.146299999999997</v>
          </cell>
          <cell r="H4012">
            <v>25.041049999999998</v>
          </cell>
          <cell r="I4012">
            <v>26.131399999999999</v>
          </cell>
          <cell r="J4012">
            <v>41.513199999999998</v>
          </cell>
          <cell r="K4012">
            <v>29.964200000000002</v>
          </cell>
        </row>
        <row r="4013">
          <cell r="A4013" t="str">
            <v>NEMVEDRAFT_v1g207976</v>
          </cell>
          <cell r="B4013" t="str">
            <v>collagen alpha-6 chain</v>
          </cell>
          <cell r="C4013">
            <v>4.2754399999999998E-2</v>
          </cell>
          <cell r="D4013">
            <v>58.048949999999998</v>
          </cell>
          <cell r="E4013">
            <v>230.5095</v>
          </cell>
          <cell r="F4013">
            <v>370.16399999999999</v>
          </cell>
          <cell r="G4013">
            <v>287.02949999999998</v>
          </cell>
          <cell r="H4013">
            <v>33.659300000000002</v>
          </cell>
          <cell r="I4013">
            <v>88.738</v>
          </cell>
          <cell r="J4013">
            <v>251.33549999999997</v>
          </cell>
          <cell r="K4013">
            <v>294.96584999999999</v>
          </cell>
        </row>
        <row r="4014">
          <cell r="A4014" t="str">
            <v>NEMVEDRAFT_v1g244731</v>
          </cell>
          <cell r="B4014" t="str">
            <v>polyhomeotic-like protein 1-like</v>
          </cell>
          <cell r="C4014">
            <v>4.2806999999999998E-2</v>
          </cell>
          <cell r="D4014">
            <v>361.12850000000003</v>
          </cell>
          <cell r="E4014">
            <v>589.39</v>
          </cell>
          <cell r="F4014">
            <v>747.72900000000004</v>
          </cell>
          <cell r="G4014">
            <v>607.80899999999997</v>
          </cell>
          <cell r="H4014">
            <v>356.02350000000001</v>
          </cell>
          <cell r="I4014">
            <v>748.57650000000001</v>
          </cell>
          <cell r="J4014">
            <v>562.48249999999996</v>
          </cell>
          <cell r="K4014">
            <v>484.58900000000006</v>
          </cell>
        </row>
        <row r="4015">
          <cell r="A4015" t="str">
            <v>NEMVEDRAFT_v1g244746</v>
          </cell>
          <cell r="B4015" t="str">
            <v>pin2 terf1-interacting telomerase inhibitor 1</v>
          </cell>
          <cell r="C4015">
            <v>4.2813499999999997E-2</v>
          </cell>
          <cell r="D4015">
            <v>323.99950000000001</v>
          </cell>
          <cell r="E4015">
            <v>423.04599999999999</v>
          </cell>
          <cell r="F4015">
            <v>691.79499999999996</v>
          </cell>
          <cell r="G4015">
            <v>428.42899999999997</v>
          </cell>
          <cell r="H4015">
            <v>274.06100000000004</v>
          </cell>
          <cell r="I4015">
            <v>550.80200000000002</v>
          </cell>
          <cell r="J4015">
            <v>496.68700000000001</v>
          </cell>
          <cell r="K4015">
            <v>341.90749999999997</v>
          </cell>
        </row>
        <row r="4016">
          <cell r="A4016" t="str">
            <v>NEMVEDRAFT_v1g243395</v>
          </cell>
          <cell r="B4016" t="str">
            <v>protein fam161a-like</v>
          </cell>
          <cell r="C4016">
            <v>4.2844E-2</v>
          </cell>
          <cell r="D4016">
            <v>48.888999999999996</v>
          </cell>
          <cell r="E4016">
            <v>25.934000000000001</v>
          </cell>
          <cell r="F4016">
            <v>41.71255</v>
          </cell>
          <cell r="G4016">
            <v>35.773099999999999</v>
          </cell>
          <cell r="H4016">
            <v>66.507900000000006</v>
          </cell>
          <cell r="I4016">
            <v>23.5883</v>
          </cell>
          <cell r="J4016">
            <v>53.1815</v>
          </cell>
          <cell r="K4016">
            <v>42.53875</v>
          </cell>
        </row>
        <row r="4017">
          <cell r="A4017" t="str">
            <v>NEMVEDRAFT_v1g121518</v>
          </cell>
          <cell r="B4017" t="str">
            <v>atp-dependent rna helicase a</v>
          </cell>
          <cell r="C4017">
            <v>4.3006700000000002E-2</v>
          </cell>
          <cell r="D4017">
            <v>32.989600000000003</v>
          </cell>
          <cell r="E4017">
            <v>41.715149999999994</v>
          </cell>
          <cell r="F4017">
            <v>60.322800000000001</v>
          </cell>
          <cell r="G4017">
            <v>51.722899999999996</v>
          </cell>
          <cell r="H4017">
            <v>32.759</v>
          </cell>
          <cell r="I4017">
            <v>40.233249999999998</v>
          </cell>
          <cell r="J4017">
            <v>62.721850000000003</v>
          </cell>
          <cell r="K4017">
            <v>83.516350000000003</v>
          </cell>
        </row>
        <row r="4018">
          <cell r="A4018" t="str">
            <v>NEMVEDRAFT_v1g206950</v>
          </cell>
          <cell r="B4018" t="str">
            <v>receptor-interacting serine-threonine kinase 4-like</v>
          </cell>
          <cell r="C4018">
            <v>4.3037100000000002E-2</v>
          </cell>
          <cell r="D4018">
            <v>27.307849999999998</v>
          </cell>
          <cell r="E4018">
            <v>12.008050000000001</v>
          </cell>
          <cell r="F4018">
            <v>14.49465</v>
          </cell>
          <cell r="G4018">
            <v>17.692599999999999</v>
          </cell>
          <cell r="H4018">
            <v>39.74315</v>
          </cell>
          <cell r="I4018">
            <v>15.4998</v>
          </cell>
          <cell r="J4018">
            <v>21.682499999999997</v>
          </cell>
          <cell r="K4018">
            <v>18.181000000000001</v>
          </cell>
        </row>
        <row r="4019">
          <cell r="A4019" t="str">
            <v>NEMVEDRAFT_v1g31531</v>
          </cell>
          <cell r="B4019" t="str">
            <v>gdh 6pgl endoplasmic bifunctional protein</v>
          </cell>
          <cell r="C4019">
            <v>4.3044899999999997E-2</v>
          </cell>
          <cell r="D4019">
            <v>29.685300000000002</v>
          </cell>
          <cell r="E4019">
            <v>6.6537600000000001</v>
          </cell>
          <cell r="F4019">
            <v>13.3939</v>
          </cell>
          <cell r="G4019">
            <v>17.821899999999999</v>
          </cell>
          <cell r="H4019">
            <v>21.704749999999997</v>
          </cell>
          <cell r="I4019">
            <v>11.178005000000001</v>
          </cell>
          <cell r="J4019">
            <v>23.417100000000001</v>
          </cell>
          <cell r="K4019">
            <v>16.865855</v>
          </cell>
        </row>
        <row r="4020">
          <cell r="A4020" t="str">
            <v>NEMVEDRAFT_v1g91789</v>
          </cell>
          <cell r="B4020" t="str">
            <v>zinc finger cchc domain-containing protein 9</v>
          </cell>
          <cell r="C4020">
            <v>4.3058800000000001E-2</v>
          </cell>
          <cell r="D4020">
            <v>9.0944649999999996</v>
          </cell>
          <cell r="E4020">
            <v>8.6968549999999993</v>
          </cell>
          <cell r="F4020">
            <v>29.796800000000001</v>
          </cell>
          <cell r="G4020">
            <v>29.122250000000001</v>
          </cell>
          <cell r="H4020">
            <v>9.3491800000000005</v>
          </cell>
          <cell r="I4020">
            <v>17.356999999999999</v>
          </cell>
          <cell r="J4020">
            <v>18.958199999999998</v>
          </cell>
          <cell r="K4020">
            <v>12.15395</v>
          </cell>
        </row>
        <row r="4021">
          <cell r="A4021" t="str">
            <v>NEMVEDRAFT_v1g161959</v>
          </cell>
          <cell r="B4021" t="str">
            <v>hypoxia-inducible factor 1-alpha isoform 2</v>
          </cell>
          <cell r="C4021">
            <v>4.3083900000000001E-2</v>
          </cell>
          <cell r="D4021">
            <v>195.95100000000002</v>
          </cell>
          <cell r="E4021">
            <v>370.97450000000003</v>
          </cell>
          <cell r="F4021">
            <v>354.78200000000004</v>
          </cell>
          <cell r="G4021">
            <v>289.2235</v>
          </cell>
          <cell r="H4021">
            <v>199.1935</v>
          </cell>
          <cell r="I4021">
            <v>213.30900000000003</v>
          </cell>
          <cell r="J4021">
            <v>371.79149999999998</v>
          </cell>
          <cell r="K4021">
            <v>454.68849999999998</v>
          </cell>
        </row>
        <row r="4022">
          <cell r="A4022" t="str">
            <v>NEMVEDRAFT_v1g117404</v>
          </cell>
          <cell r="B4022" t="str">
            <v>early-responsive to dehydration 4</v>
          </cell>
          <cell r="C4022">
            <v>4.3083900000000001E-2</v>
          </cell>
          <cell r="D4022">
            <v>71.040999999999997</v>
          </cell>
          <cell r="E4022">
            <v>48.588099999999997</v>
          </cell>
          <cell r="F4022">
            <v>33.463699999999996</v>
          </cell>
          <cell r="G4022">
            <v>33.1252</v>
          </cell>
          <cell r="H4022">
            <v>63.464500000000001</v>
          </cell>
          <cell r="I4022">
            <v>35.399850000000001</v>
          </cell>
          <cell r="J4022">
            <v>35.806750000000001</v>
          </cell>
          <cell r="K4022">
            <v>33.98115</v>
          </cell>
        </row>
        <row r="4023">
          <cell r="A4023" t="str">
            <v>NEMVEDRAFT_v1g68616</v>
          </cell>
          <cell r="B4023" t="str">
            <v>homeobox protein nk-</v>
          </cell>
          <cell r="C4023">
            <v>4.3083900000000001E-2</v>
          </cell>
          <cell r="D4023">
            <v>40.9833</v>
          </cell>
          <cell r="E4023">
            <v>28.626799999999999</v>
          </cell>
          <cell r="F4023">
            <v>26.24325</v>
          </cell>
          <cell r="G4023">
            <v>30.28415</v>
          </cell>
          <cell r="H4023">
            <v>36.132350000000002</v>
          </cell>
          <cell r="I4023">
            <v>15.491099999999999</v>
          </cell>
          <cell r="J4023">
            <v>58.499899999999997</v>
          </cell>
          <cell r="K4023">
            <v>87.558199999999999</v>
          </cell>
        </row>
        <row r="4024">
          <cell r="A4024" t="str">
            <v>NEMVEDRAFT_v1g244535</v>
          </cell>
          <cell r="B4024" t="str">
            <v>predicted protein</v>
          </cell>
          <cell r="C4024">
            <v>4.3083900000000001E-2</v>
          </cell>
          <cell r="D4024">
            <v>382.99349999999998</v>
          </cell>
          <cell r="E4024">
            <v>204.34899999999999</v>
          </cell>
          <cell r="F4024">
            <v>173.39150000000001</v>
          </cell>
          <cell r="G4024">
            <v>210.76100000000002</v>
          </cell>
          <cell r="H4024">
            <v>316.43099999999998</v>
          </cell>
          <cell r="I4024">
            <v>232.87199999999999</v>
          </cell>
          <cell r="J4024">
            <v>197.62450000000001</v>
          </cell>
          <cell r="K4024">
            <v>221.34399999999999</v>
          </cell>
        </row>
        <row r="4025">
          <cell r="A4025" t="str">
            <v>NEMVEDRAFT_v1g3626</v>
          </cell>
          <cell r="B4025" t="str">
            <v>--</v>
          </cell>
          <cell r="C4025">
            <v>4.3093399999999997E-2</v>
          </cell>
          <cell r="D4025">
            <v>6744.8850000000002</v>
          </cell>
          <cell r="E4025">
            <v>2275.0650000000001</v>
          </cell>
          <cell r="F4025">
            <v>2449.7249999999999</v>
          </cell>
          <cell r="G4025">
            <v>1340.8025</v>
          </cell>
          <cell r="H4025">
            <v>2871.8815000000004</v>
          </cell>
          <cell r="I4025">
            <v>1375.3605</v>
          </cell>
          <cell r="J4025">
            <v>310.67349999999999</v>
          </cell>
          <cell r="K4025">
            <v>741.20249999999999</v>
          </cell>
        </row>
        <row r="4026">
          <cell r="A4026" t="str">
            <v>NEMVEDRAFT_v1g210218</v>
          </cell>
          <cell r="B4026" t="str">
            <v>transmembrane protein 130-like</v>
          </cell>
          <cell r="C4026">
            <v>4.3161199999999997E-2</v>
          </cell>
          <cell r="D4026">
            <v>86.306100000000001</v>
          </cell>
          <cell r="E4026">
            <v>54.811300000000003</v>
          </cell>
          <cell r="F4026">
            <v>86.428049999999999</v>
          </cell>
          <cell r="G4026">
            <v>92.919449999999998</v>
          </cell>
          <cell r="H4026">
            <v>102.97005</v>
          </cell>
          <cell r="I4026">
            <v>43.340150000000001</v>
          </cell>
          <cell r="J4026">
            <v>99.797349999999994</v>
          </cell>
          <cell r="K4026">
            <v>107.17920000000001</v>
          </cell>
        </row>
        <row r="4027">
          <cell r="A4027" t="str">
            <v>NEMVEDRAFT_v1g82457</v>
          </cell>
          <cell r="B4027" t="str">
            <v>potassium sodium hyperpolarization-activated cyclic nucleotide-gated channel 4-like</v>
          </cell>
          <cell r="C4027">
            <v>4.31922E-2</v>
          </cell>
          <cell r="D4027">
            <v>36.494340000000001</v>
          </cell>
          <cell r="E4027">
            <v>1.1497199999999999</v>
          </cell>
          <cell r="F4027">
            <v>94.113850000000014</v>
          </cell>
          <cell r="G4027">
            <v>10.57375</v>
          </cell>
          <cell r="H4027">
            <v>317.202</v>
          </cell>
          <cell r="I4027">
            <v>153.08515499999999</v>
          </cell>
          <cell r="J4027">
            <v>91.193950000000001</v>
          </cell>
          <cell r="K4027">
            <v>7.1676200000000003</v>
          </cell>
        </row>
        <row r="4028">
          <cell r="A4028" t="str">
            <v>NEMVEDRAFT_v1g86</v>
          </cell>
          <cell r="B4028" t="str">
            <v>--</v>
          </cell>
          <cell r="C4028">
            <v>4.333E-2</v>
          </cell>
          <cell r="D4028">
            <v>46.462499999999999</v>
          </cell>
          <cell r="E4028">
            <v>27.883200000000002</v>
          </cell>
          <cell r="F4028">
            <v>22.025950000000002</v>
          </cell>
          <cell r="G4028">
            <v>25.441650000000003</v>
          </cell>
          <cell r="H4028">
            <v>37.17765</v>
          </cell>
          <cell r="I4028">
            <v>16.142150000000001</v>
          </cell>
          <cell r="J4028">
            <v>11.52495</v>
          </cell>
          <cell r="K4028">
            <v>48.640700000000002</v>
          </cell>
        </row>
        <row r="4029">
          <cell r="A4029" t="str">
            <v>NEMVEDRAFT_v1g243527</v>
          </cell>
          <cell r="B4029" t="str">
            <v>Thymidine kinase</v>
          </cell>
          <cell r="C4029">
            <v>4.3442399999999999E-2</v>
          </cell>
          <cell r="D4029">
            <v>10.107194999999999</v>
          </cell>
          <cell r="E4029">
            <v>9.3465749999999996</v>
          </cell>
          <cell r="F4029">
            <v>23.8325</v>
          </cell>
          <cell r="G4029">
            <v>56.371400000000001</v>
          </cell>
          <cell r="H4029">
            <v>19.321199999999997</v>
          </cell>
          <cell r="I4029">
            <v>40.486049999999999</v>
          </cell>
          <cell r="J4029">
            <v>20.44275</v>
          </cell>
          <cell r="K4029">
            <v>29.11955</v>
          </cell>
        </row>
        <row r="4030">
          <cell r="A4030" t="str">
            <v>NEMVEDRAFT_v1g65878</v>
          </cell>
          <cell r="B4030" t="str">
            <v>--</v>
          </cell>
          <cell r="C4030">
            <v>4.3495499999999999E-2</v>
          </cell>
          <cell r="D4030">
            <v>14.356780000000001</v>
          </cell>
          <cell r="E4030">
            <v>22.098300000000002</v>
          </cell>
          <cell r="F4030">
            <v>19.0228</v>
          </cell>
          <cell r="G4030">
            <v>22.9876</v>
          </cell>
          <cell r="H4030">
            <v>1.4898099999999999</v>
          </cell>
          <cell r="I4030">
            <v>19.873950000000001</v>
          </cell>
          <cell r="J4030">
            <v>9.4126399999999997</v>
          </cell>
          <cell r="K4030">
            <v>3.4761199999999999</v>
          </cell>
        </row>
        <row r="4031">
          <cell r="A4031" t="str">
            <v>NEMVEDRAFT_v1g136790</v>
          </cell>
          <cell r="B4031" t="str">
            <v>protein</v>
          </cell>
          <cell r="C4031">
            <v>4.3507400000000002E-2</v>
          </cell>
          <cell r="D4031">
            <v>8.6320650000000008</v>
          </cell>
          <cell r="E4031">
            <v>5.3856250000000001</v>
          </cell>
          <cell r="F4031">
            <v>3.4635800000000003</v>
          </cell>
          <cell r="G4031">
            <v>7.6197600000000003</v>
          </cell>
          <cell r="H4031">
            <v>19.43215</v>
          </cell>
          <cell r="I4031">
            <v>6.8387399999999996</v>
          </cell>
          <cell r="J4031">
            <v>4.2088549999999998</v>
          </cell>
          <cell r="K4031">
            <v>4.8366249999999997</v>
          </cell>
        </row>
        <row r="4032">
          <cell r="A4032" t="str">
            <v>NEMVEDRAFT_v1g14757</v>
          </cell>
          <cell r="B4032" t="str">
            <v>--</v>
          </cell>
          <cell r="C4032">
            <v>4.35153E-2</v>
          </cell>
          <cell r="D4032">
            <v>7.0914300000000008</v>
          </cell>
          <cell r="E4032">
            <v>1.18103</v>
          </cell>
          <cell r="F4032">
            <v>1.5553349999999999</v>
          </cell>
          <cell r="G4032">
            <v>3.6805749999999997</v>
          </cell>
          <cell r="H4032">
            <v>5.3529450000000001</v>
          </cell>
          <cell r="I4032">
            <v>1.116155</v>
          </cell>
          <cell r="J4032">
            <v>4.5865450000000001</v>
          </cell>
          <cell r="K4032">
            <v>4.88652</v>
          </cell>
        </row>
        <row r="4033">
          <cell r="A4033" t="str">
            <v>NEMVEDRAFT_v1g166542</v>
          </cell>
          <cell r="B4033" t="str">
            <v>replication factor c subunit 5</v>
          </cell>
          <cell r="C4033">
            <v>4.35153E-2</v>
          </cell>
          <cell r="D4033">
            <v>119.55549999999999</v>
          </cell>
          <cell r="E4033">
            <v>89.653549999999996</v>
          </cell>
          <cell r="F4033">
            <v>154.68450000000001</v>
          </cell>
          <cell r="G4033">
            <v>252.86249999999998</v>
          </cell>
          <cell r="H4033">
            <v>164.36250000000001</v>
          </cell>
          <cell r="I4033">
            <v>121.22280000000001</v>
          </cell>
          <cell r="J4033">
            <v>162.44049999999999</v>
          </cell>
          <cell r="K4033">
            <v>176.107</v>
          </cell>
        </row>
        <row r="4034">
          <cell r="A4034" t="str">
            <v>NEMVEDRAFT_v1g247808</v>
          </cell>
          <cell r="B4034" t="str">
            <v>unconventional myosin-xix</v>
          </cell>
          <cell r="C4034">
            <v>4.3526000000000002E-2</v>
          </cell>
          <cell r="D4034">
            <v>59.348150000000004</v>
          </cell>
          <cell r="E4034">
            <v>24.634599999999999</v>
          </cell>
          <cell r="F4034">
            <v>53.754450000000006</v>
          </cell>
          <cell r="G4034">
            <v>78.326400000000007</v>
          </cell>
          <cell r="H4034">
            <v>155.61750000000001</v>
          </cell>
          <cell r="I4034">
            <v>79.644099999999995</v>
          </cell>
          <cell r="J4034">
            <v>63.562950000000001</v>
          </cell>
          <cell r="K4034">
            <v>63.870499999999993</v>
          </cell>
        </row>
        <row r="4035">
          <cell r="A4035" t="str">
            <v>NEMVEDRAFT_v1g225467</v>
          </cell>
          <cell r="B4035" t="str">
            <v>protein</v>
          </cell>
          <cell r="C4035">
            <v>4.3526000000000002E-2</v>
          </cell>
          <cell r="D4035">
            <v>89.362899999999996</v>
          </cell>
          <cell r="E4035">
            <v>217.60150000000002</v>
          </cell>
          <cell r="F4035">
            <v>49.895900000000005</v>
          </cell>
          <cell r="G4035">
            <v>63.086950000000002</v>
          </cell>
          <cell r="H4035">
            <v>59.653199999999998</v>
          </cell>
          <cell r="I4035">
            <v>278.40350000000001</v>
          </cell>
          <cell r="J4035">
            <v>132.79624999999999</v>
          </cell>
          <cell r="K4035">
            <v>150.11349999999999</v>
          </cell>
        </row>
        <row r="4036">
          <cell r="A4036" t="str">
            <v>NEMVEDRAFT_v1g98639</v>
          </cell>
          <cell r="B4036" t="str">
            <v>isoform a</v>
          </cell>
          <cell r="C4036">
            <v>4.3527099999999999E-2</v>
          </cell>
          <cell r="D4036">
            <v>15.70298</v>
          </cell>
          <cell r="E4036">
            <v>3.9051550000000002</v>
          </cell>
          <cell r="F4036">
            <v>46.408850000000001</v>
          </cell>
          <cell r="G4036">
            <v>6.7801949999999991</v>
          </cell>
          <cell r="H4036">
            <v>66.982849999999999</v>
          </cell>
          <cell r="I4036">
            <v>55.561439999999997</v>
          </cell>
          <cell r="J4036">
            <v>68.300700000000006</v>
          </cell>
          <cell r="K4036">
            <v>7.8875849999999996</v>
          </cell>
        </row>
        <row r="4037">
          <cell r="A4037" t="str">
            <v>NEMVEDRAFT_v1g129266</v>
          </cell>
          <cell r="B4037" t="str">
            <v>dna-(apurinic or apyrimidinic site) lyase-like</v>
          </cell>
          <cell r="C4037">
            <v>4.3759699999999999E-2</v>
          </cell>
          <cell r="D4037">
            <v>73.287499999999994</v>
          </cell>
          <cell r="E4037">
            <v>49.8249</v>
          </cell>
          <cell r="F4037">
            <v>33.260350000000003</v>
          </cell>
          <cell r="G4037">
            <v>69.413700000000006</v>
          </cell>
          <cell r="H4037">
            <v>80.164699999999996</v>
          </cell>
          <cell r="I4037">
            <v>46.621450000000003</v>
          </cell>
          <cell r="J4037">
            <v>40.768299999999996</v>
          </cell>
          <cell r="K4037">
            <v>58.1892</v>
          </cell>
        </row>
        <row r="4038">
          <cell r="A4038" t="str">
            <v>NEMVEDRAFT_v1g70969</v>
          </cell>
          <cell r="B4038" t="str">
            <v>protein</v>
          </cell>
          <cell r="C4038">
            <v>4.3802500000000001E-2</v>
          </cell>
          <cell r="D4038">
            <v>1</v>
          </cell>
          <cell r="E4038">
            <v>2.6928099999999997</v>
          </cell>
          <cell r="F4038">
            <v>2.6081950000000003</v>
          </cell>
          <cell r="G4038">
            <v>2.1954149999999997</v>
          </cell>
          <cell r="H4038">
            <v>1</v>
          </cell>
          <cell r="I4038">
            <v>1.8571900000000001</v>
          </cell>
          <cell r="J4038">
            <v>1.9820250000000001</v>
          </cell>
          <cell r="K4038">
            <v>1.8106200000000001</v>
          </cell>
        </row>
        <row r="4039">
          <cell r="A4039" t="str">
            <v>NEMVEDRAFT_v1g127060</v>
          </cell>
          <cell r="B4039" t="str">
            <v>arf-gap with sh3 ank repeat and ph domain-containing protein 1</v>
          </cell>
          <cell r="C4039">
            <v>4.3806900000000003E-2</v>
          </cell>
          <cell r="D4039">
            <v>1.6232500000000001</v>
          </cell>
          <cell r="E4039">
            <v>3.3112250000000003</v>
          </cell>
          <cell r="F4039">
            <v>6.119675</v>
          </cell>
          <cell r="G4039">
            <v>13.947399999999998</v>
          </cell>
          <cell r="H4039">
            <v>2.3280449999999999</v>
          </cell>
          <cell r="I4039">
            <v>4.8741149999999998</v>
          </cell>
          <cell r="J4039">
            <v>6.5633299999999997</v>
          </cell>
          <cell r="K4039">
            <v>4.8366249999999997</v>
          </cell>
        </row>
        <row r="4040">
          <cell r="A4040" t="str">
            <v>NEMVEDRAFT_v1g205676</v>
          </cell>
          <cell r="B4040" t="str">
            <v>von willebrand factor a domain-containing protein 7</v>
          </cell>
          <cell r="C4040">
            <v>4.3806900000000003E-2</v>
          </cell>
          <cell r="D4040">
            <v>45.320800000000006</v>
          </cell>
          <cell r="E4040">
            <v>229.15549999999999</v>
          </cell>
          <cell r="F4040">
            <v>249.53249999999997</v>
          </cell>
          <cell r="G4040">
            <v>56.887699999999995</v>
          </cell>
          <cell r="H4040">
            <v>85.533050000000003</v>
          </cell>
          <cell r="I4040">
            <v>104.43820000000001</v>
          </cell>
          <cell r="J4040">
            <v>139.10499999999999</v>
          </cell>
          <cell r="K4040">
            <v>84.108149999999995</v>
          </cell>
        </row>
        <row r="4041">
          <cell r="A4041" t="str">
            <v>NEMVEDRAFT_v1g206632</v>
          </cell>
          <cell r="B4041" t="str">
            <v>protein</v>
          </cell>
          <cell r="C4041">
            <v>4.3854499999999998E-2</v>
          </cell>
          <cell r="D4041">
            <v>93.986850000000004</v>
          </cell>
          <cell r="E4041">
            <v>22.004349999999999</v>
          </cell>
          <cell r="F4041">
            <v>32.788199999999996</v>
          </cell>
          <cell r="G4041">
            <v>31.898600000000002</v>
          </cell>
          <cell r="H4041">
            <v>28.2879</v>
          </cell>
          <cell r="I4041">
            <v>26.0442</v>
          </cell>
          <cell r="J4041">
            <v>18.820080000000001</v>
          </cell>
          <cell r="K4041">
            <v>19.966700000000003</v>
          </cell>
        </row>
        <row r="4042">
          <cell r="A4042" t="str">
            <v>NEMVEDRAFT_v1g238216</v>
          </cell>
          <cell r="B4042" t="str">
            <v>shootin-1 isoform 1</v>
          </cell>
          <cell r="C4042">
            <v>4.3868999999999998E-2</v>
          </cell>
          <cell r="D4042">
            <v>694.22399999999993</v>
          </cell>
          <cell r="E4042">
            <v>1151.17</v>
          </cell>
          <cell r="F4042">
            <v>834.02499999999998</v>
          </cell>
          <cell r="G4042">
            <v>541.49699999999996</v>
          </cell>
          <cell r="H4042">
            <v>588.24450000000002</v>
          </cell>
          <cell r="I4042">
            <v>982.60199999999998</v>
          </cell>
          <cell r="J4042">
            <v>848.05399999999997</v>
          </cell>
          <cell r="K4042">
            <v>617.25599999999997</v>
          </cell>
        </row>
        <row r="4043">
          <cell r="A4043" t="str">
            <v>NEMVEDRAFT_v1g84034</v>
          </cell>
          <cell r="B4043" t="str">
            <v>chromosome transmission fidelity protein 18 homolog</v>
          </cell>
          <cell r="C4043">
            <v>4.3868999999999998E-2</v>
          </cell>
          <cell r="D4043">
            <v>290.22199999999998</v>
          </cell>
          <cell r="E4043">
            <v>141.404</v>
          </cell>
          <cell r="F4043">
            <v>173.47300000000001</v>
          </cell>
          <cell r="G4043">
            <v>217.221</v>
          </cell>
          <cell r="H4043">
            <v>293.1105</v>
          </cell>
          <cell r="I4043">
            <v>152.60300000000001</v>
          </cell>
          <cell r="J4043">
            <v>237.34399999999999</v>
          </cell>
          <cell r="K4043">
            <v>270.1345</v>
          </cell>
        </row>
        <row r="4044">
          <cell r="A4044" t="str">
            <v>NEMVEDRAFT_v1g243643</v>
          </cell>
          <cell r="B4044" t="str">
            <v>predicted protein</v>
          </cell>
          <cell r="C4044">
            <v>4.3868999999999998E-2</v>
          </cell>
          <cell r="D4044">
            <v>666.00400000000002</v>
          </cell>
          <cell r="E4044">
            <v>485.17650000000003</v>
          </cell>
          <cell r="F4044">
            <v>268.38249999999999</v>
          </cell>
          <cell r="G4044">
            <v>610.84050000000002</v>
          </cell>
          <cell r="H4044">
            <v>529.98149999999998</v>
          </cell>
          <cell r="I4044">
            <v>468.52249999999998</v>
          </cell>
          <cell r="J4044">
            <v>269.17849999999999</v>
          </cell>
          <cell r="K4044">
            <v>366.57500000000005</v>
          </cell>
        </row>
        <row r="4045">
          <cell r="A4045" t="str">
            <v>NEMVEDRAFT_v1g120049</v>
          </cell>
          <cell r="B4045" t="str">
            <v>hyalin domain-containing partial</v>
          </cell>
          <cell r="C4045">
            <v>4.3868999999999998E-2</v>
          </cell>
          <cell r="D4045">
            <v>54.417299999999997</v>
          </cell>
          <cell r="E4045">
            <v>35.773699999999998</v>
          </cell>
          <cell r="F4045">
            <v>44.548500000000004</v>
          </cell>
          <cell r="G4045">
            <v>38.614100000000001</v>
          </cell>
          <cell r="H4045">
            <v>67.793549999999996</v>
          </cell>
          <cell r="I4045">
            <v>29.749900000000004</v>
          </cell>
          <cell r="J4045">
            <v>17.590799999999998</v>
          </cell>
          <cell r="K4045">
            <v>33.931199999999997</v>
          </cell>
        </row>
        <row r="4046">
          <cell r="A4046" t="str">
            <v>NEMVEDRAFT_v1g193909</v>
          </cell>
          <cell r="B4046" t="str">
            <v>eukaryotic translation initiation factor x-chromosomal</v>
          </cell>
          <cell r="C4046">
            <v>4.3933600000000003E-2</v>
          </cell>
          <cell r="D4046">
            <v>80.685850000000002</v>
          </cell>
          <cell r="E4046">
            <v>203.43299999999999</v>
          </cell>
          <cell r="F4046">
            <v>117.494</v>
          </cell>
          <cell r="G4046">
            <v>188.87299999999999</v>
          </cell>
          <cell r="H4046">
            <v>93.053599999999989</v>
          </cell>
          <cell r="I4046">
            <v>235.81600000000003</v>
          </cell>
          <cell r="J4046">
            <v>124.73005000000001</v>
          </cell>
          <cell r="K4046">
            <v>123.029</v>
          </cell>
        </row>
        <row r="4047">
          <cell r="A4047" t="str">
            <v>NEMVEDRAFT_v1g239198</v>
          </cell>
          <cell r="B4047" t="str">
            <v>isoform 2</v>
          </cell>
          <cell r="C4047">
            <v>4.39738E-2</v>
          </cell>
          <cell r="D4047">
            <v>45.341299999999997</v>
          </cell>
          <cell r="E4047">
            <v>15.8438</v>
          </cell>
          <cell r="F4047">
            <v>25.627400000000002</v>
          </cell>
          <cell r="G4047">
            <v>40.034649999999999</v>
          </cell>
          <cell r="H4047">
            <v>53.840899999999998</v>
          </cell>
          <cell r="I4047">
            <v>27.936250000000001</v>
          </cell>
          <cell r="J4047">
            <v>36.918849999999999</v>
          </cell>
          <cell r="K4047">
            <v>42.314250000000001</v>
          </cell>
        </row>
        <row r="4048">
          <cell r="A4048" t="str">
            <v>NEMVEDRAFT_v1g197926</v>
          </cell>
          <cell r="B4048" t="str">
            <v>protein</v>
          </cell>
          <cell r="C4048">
            <v>4.3975399999999998E-2</v>
          </cell>
          <cell r="D4048">
            <v>22.066050000000001</v>
          </cell>
          <cell r="E4048">
            <v>7.9532000000000007</v>
          </cell>
          <cell r="F4048">
            <v>12.496449999999999</v>
          </cell>
          <cell r="G4048">
            <v>13.3018</v>
          </cell>
          <cell r="H4048">
            <v>20.147500000000001</v>
          </cell>
          <cell r="I4048">
            <v>4.9641199999999994</v>
          </cell>
          <cell r="J4048">
            <v>15.126999999999999</v>
          </cell>
          <cell r="K4048">
            <v>12.823995</v>
          </cell>
        </row>
        <row r="4049">
          <cell r="A4049" t="str">
            <v>NEMVEDRAFT_v1g197871</v>
          </cell>
          <cell r="B4049" t="str">
            <v>protein</v>
          </cell>
          <cell r="C4049">
            <v>4.3975399999999998E-2</v>
          </cell>
          <cell r="D4049">
            <v>197.596</v>
          </cell>
          <cell r="E4049">
            <v>132.79349999999999</v>
          </cell>
          <cell r="F4049">
            <v>119.66499999999999</v>
          </cell>
          <cell r="G4049">
            <v>214.24950000000001</v>
          </cell>
          <cell r="H4049">
            <v>195.07400000000001</v>
          </cell>
          <cell r="I4049">
            <v>128.9365</v>
          </cell>
          <cell r="J4049">
            <v>96.035749999999993</v>
          </cell>
          <cell r="K4049">
            <v>169.036</v>
          </cell>
        </row>
        <row r="4050">
          <cell r="A4050" t="str">
            <v>NEMVEDRAFT_v1g222841</v>
          </cell>
          <cell r="B4050" t="str">
            <v>mediator of rna polymerase ii transcription subunit 23 isoform 1</v>
          </cell>
          <cell r="C4050">
            <v>4.3993299999999999E-2</v>
          </cell>
          <cell r="D4050">
            <v>8.4786199999999994</v>
          </cell>
          <cell r="E4050">
            <v>4.0235599999999998</v>
          </cell>
          <cell r="F4050">
            <v>10.893190000000001</v>
          </cell>
          <cell r="G4050">
            <v>15.755800000000001</v>
          </cell>
          <cell r="H4050">
            <v>11.310269999999999</v>
          </cell>
          <cell r="I4050">
            <v>2.4733450000000001</v>
          </cell>
          <cell r="J4050">
            <v>9.7981850000000001</v>
          </cell>
          <cell r="K4050">
            <v>12.228770000000001</v>
          </cell>
        </row>
        <row r="4051">
          <cell r="A4051" t="str">
            <v>NEMVEDRAFT_v1g248019</v>
          </cell>
          <cell r="B4051" t="str">
            <v>protein</v>
          </cell>
          <cell r="C4051">
            <v>4.4019000000000003E-2</v>
          </cell>
          <cell r="D4051">
            <v>15413.904999999999</v>
          </cell>
          <cell r="E4051">
            <v>9945.52</v>
          </cell>
          <cell r="F4051">
            <v>4623.9449999999997</v>
          </cell>
          <cell r="G4051">
            <v>2182.788</v>
          </cell>
          <cell r="H4051">
            <v>5329.3549999999996</v>
          </cell>
          <cell r="I4051">
            <v>3526.585</v>
          </cell>
          <cell r="J4051">
            <v>1352.1779999999999</v>
          </cell>
          <cell r="K4051">
            <v>1431.2199999999998</v>
          </cell>
        </row>
        <row r="4052">
          <cell r="A4052" t="str">
            <v>NEMVEDRAFT_v1g25425</v>
          </cell>
          <cell r="B4052" t="str">
            <v>heme oxygenase 2</v>
          </cell>
          <cell r="C4052">
            <v>4.4066300000000003E-2</v>
          </cell>
          <cell r="D4052">
            <v>692.09449999999993</v>
          </cell>
          <cell r="E4052">
            <v>474.46749999999997</v>
          </cell>
          <cell r="F4052">
            <v>339.0215</v>
          </cell>
          <cell r="G4052">
            <v>315.24149999999997</v>
          </cell>
          <cell r="H4052">
            <v>649.93200000000002</v>
          </cell>
          <cell r="I4052">
            <v>321.26100000000002</v>
          </cell>
          <cell r="J4052">
            <v>479.49799999999999</v>
          </cell>
          <cell r="K4052">
            <v>441.904</v>
          </cell>
        </row>
        <row r="4053">
          <cell r="A4053" t="str">
            <v>NEMVEDRAFT_v1g198008</v>
          </cell>
          <cell r="B4053" t="str">
            <v>delphilin</v>
          </cell>
          <cell r="C4053">
            <v>4.4066300000000003E-2</v>
          </cell>
          <cell r="D4053">
            <v>209.51749999999998</v>
          </cell>
          <cell r="E4053">
            <v>321.32150000000001</v>
          </cell>
          <cell r="F4053">
            <v>546.75700000000006</v>
          </cell>
          <cell r="G4053">
            <v>108.676</v>
          </cell>
          <cell r="H4053">
            <v>663.11750000000006</v>
          </cell>
          <cell r="I4053">
            <v>1405.7514999999999</v>
          </cell>
          <cell r="J4053">
            <v>549.14949999999999</v>
          </cell>
          <cell r="K4053">
            <v>141.42750000000001</v>
          </cell>
        </row>
        <row r="4054">
          <cell r="A4054" t="str">
            <v>NEMVEDRAFT_v1g328</v>
          </cell>
          <cell r="B4054" t="str">
            <v>--</v>
          </cell>
          <cell r="C4054">
            <v>4.4066300000000003E-2</v>
          </cell>
          <cell r="D4054">
            <v>43.008800000000001</v>
          </cell>
          <cell r="E4054">
            <v>77.895949999999999</v>
          </cell>
          <cell r="F4054">
            <v>123.33199999999999</v>
          </cell>
          <cell r="G4054">
            <v>85.42895</v>
          </cell>
          <cell r="H4054">
            <v>49.715199999999996</v>
          </cell>
          <cell r="I4054">
            <v>86.177500000000009</v>
          </cell>
          <cell r="J4054">
            <v>76.84344999999999</v>
          </cell>
          <cell r="K4054">
            <v>73.718400000000003</v>
          </cell>
        </row>
        <row r="4055">
          <cell r="A4055" t="str">
            <v>NEMVEDRAFT_v1g207141</v>
          </cell>
          <cell r="B4055" t="str">
            <v>poly</v>
          </cell>
          <cell r="C4055">
            <v>4.4084400000000003E-2</v>
          </cell>
          <cell r="D4055">
            <v>17.309100000000001</v>
          </cell>
          <cell r="E4055">
            <v>7.3974149999999996</v>
          </cell>
          <cell r="F4055">
            <v>8.1295849999999987</v>
          </cell>
          <cell r="G4055">
            <v>10.266825000000001</v>
          </cell>
          <cell r="H4055">
            <v>20.055050000000001</v>
          </cell>
          <cell r="I4055">
            <v>4.3305350000000002</v>
          </cell>
          <cell r="J4055">
            <v>11.035315000000001</v>
          </cell>
          <cell r="K4055">
            <v>14.659549999999999</v>
          </cell>
        </row>
        <row r="4056">
          <cell r="A4056" t="str">
            <v>NEMVEDRAFT_v1g118527</v>
          </cell>
          <cell r="B4056" t="str">
            <v>wd repeat-containing protein 90</v>
          </cell>
          <cell r="C4056">
            <v>4.41439E-2</v>
          </cell>
          <cell r="D4056">
            <v>58.226950000000002</v>
          </cell>
          <cell r="E4056">
            <v>55.860249999999994</v>
          </cell>
          <cell r="F4056">
            <v>141.636</v>
          </cell>
          <cell r="G4056">
            <v>150.90600000000001</v>
          </cell>
          <cell r="H4056">
            <v>94.462950000000006</v>
          </cell>
          <cell r="I4056">
            <v>78.315650000000005</v>
          </cell>
          <cell r="J4056">
            <v>101.857</v>
          </cell>
          <cell r="K4056">
            <v>94.180550000000011</v>
          </cell>
        </row>
        <row r="4057">
          <cell r="A4057" t="str">
            <v>NEMVEDRAFT_v1g113902</v>
          </cell>
          <cell r="B4057" t="str">
            <v>structural maintenance of chromosomes protein 6</v>
          </cell>
          <cell r="C4057">
            <v>4.4165500000000003E-2</v>
          </cell>
          <cell r="D4057">
            <v>399.66250000000002</v>
          </cell>
          <cell r="E4057">
            <v>243.8015</v>
          </cell>
          <cell r="F4057">
            <v>502.78000000000003</v>
          </cell>
          <cell r="G4057">
            <v>599.23850000000004</v>
          </cell>
          <cell r="H4057">
            <v>668.26149999999996</v>
          </cell>
          <cell r="I4057">
            <v>237.22</v>
          </cell>
          <cell r="J4057">
            <v>452.44200000000001</v>
          </cell>
          <cell r="K4057">
            <v>466.02300000000002</v>
          </cell>
        </row>
        <row r="4058">
          <cell r="A4058" t="str">
            <v>NEMVEDRAFT_v1g237640</v>
          </cell>
          <cell r="B4058" t="str">
            <v>bola-like protein 2-like</v>
          </cell>
          <cell r="C4058">
            <v>4.4230899999999997E-2</v>
          </cell>
          <cell r="D4058">
            <v>146.72649999999999</v>
          </cell>
          <cell r="E4058">
            <v>191.3775</v>
          </cell>
          <cell r="F4058">
            <v>244.28450000000001</v>
          </cell>
          <cell r="G4058">
            <v>283.40550000000002</v>
          </cell>
          <cell r="H4058">
            <v>103.57445</v>
          </cell>
          <cell r="I4058">
            <v>269.19050000000004</v>
          </cell>
          <cell r="J4058">
            <v>177.72399999999999</v>
          </cell>
          <cell r="K4058">
            <v>187.44150000000002</v>
          </cell>
        </row>
        <row r="4059">
          <cell r="A4059" t="str">
            <v>NEMVEDRAFT_v1g243647</v>
          </cell>
          <cell r="B4059" t="str">
            <v>predicted protein</v>
          </cell>
          <cell r="C4059">
            <v>4.4230899999999997E-2</v>
          </cell>
          <cell r="D4059">
            <v>48.4696</v>
          </cell>
          <cell r="E4059">
            <v>23.303799999999999</v>
          </cell>
          <cell r="F4059">
            <v>16.863299999999999</v>
          </cell>
          <cell r="G4059">
            <v>42.1663</v>
          </cell>
          <cell r="H4059">
            <v>37.507549999999995</v>
          </cell>
          <cell r="I4059">
            <v>26.65165</v>
          </cell>
          <cell r="J4059">
            <v>19.458300000000001</v>
          </cell>
          <cell r="K4059">
            <v>21.231950000000001</v>
          </cell>
        </row>
        <row r="4060">
          <cell r="A4060" t="str">
            <v>NEMVEDRAFT_v1g232862</v>
          </cell>
          <cell r="B4060" t="str">
            <v>predicted protein</v>
          </cell>
          <cell r="C4060">
            <v>4.4249900000000002E-2</v>
          </cell>
          <cell r="D4060">
            <v>13.30105</v>
          </cell>
          <cell r="E4060">
            <v>8.66554</v>
          </cell>
          <cell r="F4060">
            <v>22.47465</v>
          </cell>
          <cell r="G4060">
            <v>30.2195</v>
          </cell>
          <cell r="H4060">
            <v>7.9924549999999996</v>
          </cell>
          <cell r="I4060">
            <v>7.4461849999999998</v>
          </cell>
          <cell r="J4060">
            <v>14.871700000000001</v>
          </cell>
          <cell r="K4060">
            <v>14.58475</v>
          </cell>
        </row>
        <row r="4061">
          <cell r="A4061" t="str">
            <v>NEMVEDRAFT_v1g82680</v>
          </cell>
          <cell r="B4061" t="str">
            <v>golgi-associated plant pathogenesis-related protein 1</v>
          </cell>
          <cell r="C4061">
            <v>4.42602E-2</v>
          </cell>
          <cell r="D4061">
            <v>153.26949999999999</v>
          </cell>
          <cell r="E4061">
            <v>88.573250000000002</v>
          </cell>
          <cell r="F4061">
            <v>76.570250000000001</v>
          </cell>
          <cell r="G4061">
            <v>82.393100000000004</v>
          </cell>
          <cell r="H4061">
            <v>111.0735</v>
          </cell>
          <cell r="I4061">
            <v>74.955950000000001</v>
          </cell>
          <cell r="J4061">
            <v>56.50215</v>
          </cell>
          <cell r="K4061">
            <v>127.21700000000001</v>
          </cell>
        </row>
        <row r="4062">
          <cell r="A4062" t="str">
            <v>NEMVEDRAFT_v1g112031</v>
          </cell>
          <cell r="B4062" t="str">
            <v>polycystic kidney disease protein 1-like 2-like</v>
          </cell>
          <cell r="C4062">
            <v>4.4277400000000001E-2</v>
          </cell>
          <cell r="D4062">
            <v>0.96239549999999996</v>
          </cell>
          <cell r="E4062">
            <v>3.37384</v>
          </cell>
          <cell r="F4062">
            <v>4.2652000000000001</v>
          </cell>
          <cell r="G4062">
            <v>5.8759899999999998</v>
          </cell>
          <cell r="H4062">
            <v>1</v>
          </cell>
          <cell r="I4062">
            <v>1.2410299999999999</v>
          </cell>
          <cell r="J4062">
            <v>2.3544749999999999</v>
          </cell>
          <cell r="K4062">
            <v>2.2856749999999999</v>
          </cell>
        </row>
        <row r="4063">
          <cell r="A4063" t="str">
            <v>NEMVEDRAFT_v1g210155</v>
          </cell>
          <cell r="B4063" t="str">
            <v>predicted protein</v>
          </cell>
          <cell r="C4063">
            <v>4.4324099999999998E-2</v>
          </cell>
          <cell r="D4063">
            <v>1851.21</v>
          </cell>
          <cell r="E4063">
            <v>1533.58</v>
          </cell>
          <cell r="F4063">
            <v>1043.42</v>
          </cell>
          <cell r="G4063">
            <v>1109.4005</v>
          </cell>
          <cell r="H4063">
            <v>1238.78</v>
          </cell>
          <cell r="I4063">
            <v>1390.3200000000002</v>
          </cell>
          <cell r="J4063">
            <v>817.08249999999998</v>
          </cell>
          <cell r="K4063">
            <v>775.52499999999998</v>
          </cell>
        </row>
        <row r="4064">
          <cell r="A4064" t="str">
            <v>NEMVEDRAFT_v1g93634</v>
          </cell>
          <cell r="B4064" t="str">
            <v>cytoplasmic 2</v>
          </cell>
          <cell r="C4064">
            <v>4.4372000000000002E-2</v>
          </cell>
          <cell r="D4064">
            <v>152.41200000000001</v>
          </cell>
          <cell r="E4064">
            <v>219.17500000000001</v>
          </cell>
          <cell r="F4064">
            <v>302.12299999999999</v>
          </cell>
          <cell r="G4064">
            <v>179.8955</v>
          </cell>
          <cell r="H4064">
            <v>155.655</v>
          </cell>
          <cell r="I4064">
            <v>237.24600000000001</v>
          </cell>
          <cell r="J4064">
            <v>260.07299999999998</v>
          </cell>
          <cell r="K4064">
            <v>147.10900000000001</v>
          </cell>
        </row>
        <row r="4065">
          <cell r="A4065" t="str">
            <v>NEMVEDRAFT_v1g132047</v>
          </cell>
          <cell r="B4065" t="str">
            <v>predicted protein</v>
          </cell>
          <cell r="C4065">
            <v>4.4372000000000002E-2</v>
          </cell>
          <cell r="D4065">
            <v>1.6232500000000001</v>
          </cell>
          <cell r="E4065">
            <v>6.6537600000000001</v>
          </cell>
          <cell r="F4065">
            <v>4.2652000000000001</v>
          </cell>
          <cell r="G4065">
            <v>2.9703200000000001</v>
          </cell>
          <cell r="H4065">
            <v>1.4898099999999999</v>
          </cell>
          <cell r="I4065">
            <v>8.7220700000000004</v>
          </cell>
          <cell r="J4065">
            <v>1.6095785</v>
          </cell>
          <cell r="K4065">
            <v>3.0260150000000001</v>
          </cell>
        </row>
        <row r="4066">
          <cell r="A4066" t="str">
            <v>NEMVEDRAFT_v1g19460</v>
          </cell>
          <cell r="B4066" t="str">
            <v>--</v>
          </cell>
          <cell r="C4066">
            <v>4.4467399999999997E-2</v>
          </cell>
          <cell r="D4066">
            <v>0.96239549999999996</v>
          </cell>
          <cell r="E4066">
            <v>3.9609450000000002</v>
          </cell>
          <cell r="F4066">
            <v>1.154525</v>
          </cell>
          <cell r="G4066">
            <v>2.9703200000000001</v>
          </cell>
          <cell r="H4066">
            <v>1</v>
          </cell>
          <cell r="I4066">
            <v>4.9728399999999997</v>
          </cell>
          <cell r="J4066">
            <v>3.4691999999999998</v>
          </cell>
          <cell r="K4066">
            <v>1.215395</v>
          </cell>
        </row>
        <row r="4067">
          <cell r="A4067" t="str">
            <v>NEMVEDRAFT_v1g199266</v>
          </cell>
          <cell r="B4067" t="str">
            <v>predicted protein</v>
          </cell>
          <cell r="C4067">
            <v>4.4467399999999997E-2</v>
          </cell>
          <cell r="D4067">
            <v>153.48650000000001</v>
          </cell>
          <cell r="E4067">
            <v>35.374499999999998</v>
          </cell>
          <cell r="F4067">
            <v>41.121099999999998</v>
          </cell>
          <cell r="G4067">
            <v>52.882949999999994</v>
          </cell>
          <cell r="H4067">
            <v>95.004900000000006</v>
          </cell>
          <cell r="I4067">
            <v>27.232950000000002</v>
          </cell>
          <cell r="J4067">
            <v>7.5556549999999998</v>
          </cell>
          <cell r="K4067">
            <v>42.884549999999997</v>
          </cell>
        </row>
        <row r="4068">
          <cell r="A4068" t="str">
            <v>NEMVEDRAFT_v1g189020</v>
          </cell>
          <cell r="B4068" t="str">
            <v>protein</v>
          </cell>
          <cell r="C4068">
            <v>4.4534900000000002E-2</v>
          </cell>
          <cell r="D4068">
            <v>231.84199999999998</v>
          </cell>
          <cell r="E4068">
            <v>102.6557</v>
          </cell>
          <cell r="F4068">
            <v>139.74844999999999</v>
          </cell>
          <cell r="G4068">
            <v>81.229500000000002</v>
          </cell>
          <cell r="H4068">
            <v>170.33154999999999</v>
          </cell>
          <cell r="I4068">
            <v>71.476950000000002</v>
          </cell>
          <cell r="J4068">
            <v>27.138950000000001</v>
          </cell>
          <cell r="K4068">
            <v>64.857900000000001</v>
          </cell>
        </row>
        <row r="4069">
          <cell r="A4069" t="str">
            <v>NEMVEDRAFT_v1g418</v>
          </cell>
          <cell r="B4069" t="str">
            <v>--</v>
          </cell>
          <cell r="C4069">
            <v>4.4609700000000002E-2</v>
          </cell>
          <cell r="D4069">
            <v>62.188000000000002</v>
          </cell>
          <cell r="E4069">
            <v>111.44665000000001</v>
          </cell>
          <cell r="F4069">
            <v>154.40950000000001</v>
          </cell>
          <cell r="G4069">
            <v>109.77250000000001</v>
          </cell>
          <cell r="H4069">
            <v>67.275750000000002</v>
          </cell>
          <cell r="I4069">
            <v>94.864900000000006</v>
          </cell>
          <cell r="J4069">
            <v>120.13325</v>
          </cell>
          <cell r="K4069">
            <v>103.8035</v>
          </cell>
        </row>
        <row r="4070">
          <cell r="A4070" t="str">
            <v>NEMVEDRAFT_v1g221673</v>
          </cell>
          <cell r="B4070" t="str">
            <v>hypothetical protein NEMVEDRAFT_v1g221673</v>
          </cell>
          <cell r="C4070">
            <v>4.4728299999999999E-2</v>
          </cell>
          <cell r="D4070">
            <v>5.1313449999999996</v>
          </cell>
          <cell r="E4070">
            <v>17.299750000000003</v>
          </cell>
          <cell r="F4070">
            <v>18.867350000000002</v>
          </cell>
          <cell r="G4070">
            <v>12.269159999999999</v>
          </cell>
          <cell r="H4070">
            <v>6.0128149999999998</v>
          </cell>
          <cell r="I4070">
            <v>16.089790000000001</v>
          </cell>
          <cell r="J4070">
            <v>14.496650000000001</v>
          </cell>
          <cell r="K4070">
            <v>8.55762</v>
          </cell>
        </row>
        <row r="4071">
          <cell r="A4071" t="str">
            <v>NEMVEDRAFT_v1g106554</v>
          </cell>
          <cell r="B4071" t="str">
            <v>--</v>
          </cell>
          <cell r="C4071">
            <v>4.4813600000000002E-2</v>
          </cell>
          <cell r="D4071">
            <v>85.729199999999992</v>
          </cell>
          <cell r="E4071">
            <v>57.934699999999999</v>
          </cell>
          <cell r="F4071">
            <v>107.21055000000001</v>
          </cell>
          <cell r="G4071">
            <v>114.4228</v>
          </cell>
          <cell r="H4071">
            <v>95.344699999999989</v>
          </cell>
          <cell r="I4071">
            <v>53.399150000000006</v>
          </cell>
          <cell r="J4071">
            <v>95.080399999999997</v>
          </cell>
          <cell r="K4071">
            <v>120.37350000000001</v>
          </cell>
        </row>
        <row r="4072">
          <cell r="A4072" t="str">
            <v>NEMVEDRAFT_v1g86631</v>
          </cell>
          <cell r="B4072" t="str">
            <v>transmembrane channel-like protein 7</v>
          </cell>
          <cell r="C4072">
            <v>4.4834499999999999E-2</v>
          </cell>
          <cell r="D4072">
            <v>44.130099999999999</v>
          </cell>
          <cell r="E4072">
            <v>33.855899999999998</v>
          </cell>
          <cell r="F4072">
            <v>14.949199999999999</v>
          </cell>
          <cell r="G4072">
            <v>25.183050000000001</v>
          </cell>
          <cell r="H4072">
            <v>53.365900000000003</v>
          </cell>
          <cell r="I4072">
            <v>31.615749999999998</v>
          </cell>
          <cell r="J4072">
            <v>30.839850000000002</v>
          </cell>
          <cell r="K4072">
            <v>24.3079</v>
          </cell>
        </row>
        <row r="4073">
          <cell r="A4073" t="str">
            <v>NEMVEDRAFT_v1g243257</v>
          </cell>
          <cell r="B4073" t="str">
            <v>Glutamine synthetase</v>
          </cell>
          <cell r="C4073">
            <v>4.4841800000000001E-2</v>
          </cell>
          <cell r="D4073">
            <v>2394.9349999999999</v>
          </cell>
          <cell r="E4073">
            <v>4430.79</v>
          </cell>
          <cell r="F4073">
            <v>4002.24</v>
          </cell>
          <cell r="G4073">
            <v>3432.645</v>
          </cell>
          <cell r="H4073">
            <v>2260.6750000000002</v>
          </cell>
          <cell r="I4073">
            <v>4551.2800000000007</v>
          </cell>
          <cell r="J4073">
            <v>3216.2550000000001</v>
          </cell>
          <cell r="K4073">
            <v>2883.375</v>
          </cell>
        </row>
        <row r="4074">
          <cell r="A4074" t="str">
            <v>NEMVEDRAFT_v1g225460</v>
          </cell>
          <cell r="B4074" t="str">
            <v>sorting nexin-6-like</v>
          </cell>
          <cell r="C4074">
            <v>4.4886599999999999E-2</v>
          </cell>
          <cell r="D4074">
            <v>12.001799999999999</v>
          </cell>
          <cell r="E4074">
            <v>5.2603849999999994</v>
          </cell>
          <cell r="F4074">
            <v>6.0180100000000003</v>
          </cell>
          <cell r="G4074">
            <v>14.851600000000001</v>
          </cell>
          <cell r="H4074">
            <v>11.05429</v>
          </cell>
          <cell r="I4074">
            <v>3.106935</v>
          </cell>
          <cell r="J4074">
            <v>5.0814000000000004</v>
          </cell>
          <cell r="K4074">
            <v>11.013394999999999</v>
          </cell>
        </row>
        <row r="4075">
          <cell r="A4075" t="str">
            <v>NEMVEDRAFT_v1g241541</v>
          </cell>
          <cell r="B4075" t="str">
            <v>predicted protein</v>
          </cell>
          <cell r="C4075">
            <v>4.4944499999999998E-2</v>
          </cell>
          <cell r="D4075">
            <v>168.97649999999999</v>
          </cell>
          <cell r="E4075">
            <v>41.503799999999998</v>
          </cell>
          <cell r="F4075">
            <v>75.403999999999996</v>
          </cell>
          <cell r="G4075">
            <v>73.289100000000005</v>
          </cell>
          <cell r="H4075">
            <v>395.5915</v>
          </cell>
          <cell r="I4075">
            <v>158.45350000000002</v>
          </cell>
          <cell r="J4075">
            <v>370.76650000000001</v>
          </cell>
          <cell r="K4075">
            <v>321.34499999999997</v>
          </cell>
        </row>
        <row r="4076">
          <cell r="A4076" t="str">
            <v>NEMVEDRAFT_v1g160835</v>
          </cell>
          <cell r="B4076" t="str">
            <v>guanylate cyclase soluble subunit beta-1</v>
          </cell>
          <cell r="C4076">
            <v>4.4977499999999997E-2</v>
          </cell>
          <cell r="D4076">
            <v>91.852849999999989</v>
          </cell>
          <cell r="E4076">
            <v>46.576300000000003</v>
          </cell>
          <cell r="F4076">
            <v>46.456800000000001</v>
          </cell>
          <cell r="G4076">
            <v>67.155450000000002</v>
          </cell>
          <cell r="H4076">
            <v>107.97450000000001</v>
          </cell>
          <cell r="I4076">
            <v>57.017650000000003</v>
          </cell>
          <cell r="J4076">
            <v>63.315550000000002</v>
          </cell>
          <cell r="K4076">
            <v>55.683599999999998</v>
          </cell>
        </row>
        <row r="4077">
          <cell r="A4077" t="str">
            <v>NEMVEDRAFT_v1g72316</v>
          </cell>
          <cell r="B4077" t="str">
            <v>--</v>
          </cell>
          <cell r="C4077">
            <v>4.4988300000000002E-2</v>
          </cell>
          <cell r="D4077">
            <v>83.081900000000005</v>
          </cell>
          <cell r="E4077">
            <v>127.971</v>
          </cell>
          <cell r="F4077">
            <v>111.79249999999999</v>
          </cell>
          <cell r="G4077">
            <v>92.788200000000003</v>
          </cell>
          <cell r="H4077">
            <v>28.855250000000002</v>
          </cell>
          <cell r="I4077">
            <v>113.69825</v>
          </cell>
          <cell r="J4077">
            <v>58.444900000000004</v>
          </cell>
          <cell r="K4077">
            <v>29.5152</v>
          </cell>
        </row>
        <row r="4078">
          <cell r="A4078" t="str">
            <v>NEMVEDRAFT_v1g159278</v>
          </cell>
          <cell r="B4078" t="str">
            <v>radial spoke head protein 4 homolog a</v>
          </cell>
          <cell r="C4078">
            <v>4.50167E-2</v>
          </cell>
          <cell r="D4078">
            <v>540.10149999999999</v>
          </cell>
          <cell r="E4078">
            <v>513.88900000000001</v>
          </cell>
          <cell r="F4078">
            <v>784.92599999999993</v>
          </cell>
          <cell r="G4078">
            <v>459.88049999999998</v>
          </cell>
          <cell r="H4078">
            <v>974.63</v>
          </cell>
          <cell r="I4078">
            <v>1188.69</v>
          </cell>
          <cell r="J4078">
            <v>1063.6100000000001</v>
          </cell>
          <cell r="K4078">
            <v>462.73</v>
          </cell>
        </row>
        <row r="4079">
          <cell r="A4079" t="str">
            <v>NEMVEDRAFT_v1g93245</v>
          </cell>
          <cell r="B4079" t="str">
            <v>threonine dehydratase catabolic-like</v>
          </cell>
          <cell r="C4079">
            <v>4.5205000000000002E-2</v>
          </cell>
          <cell r="D4079">
            <v>16.826229999999999</v>
          </cell>
          <cell r="E4079">
            <v>2.4491649999999998</v>
          </cell>
          <cell r="F4079">
            <v>52.19905</v>
          </cell>
          <cell r="G4079">
            <v>7.6197600000000003</v>
          </cell>
          <cell r="H4079">
            <v>178.8115</v>
          </cell>
          <cell r="I4079">
            <v>88.714815000000002</v>
          </cell>
          <cell r="J4079">
            <v>60.458350000000003</v>
          </cell>
          <cell r="K4079">
            <v>3.4761199999999999</v>
          </cell>
        </row>
        <row r="4080">
          <cell r="A4080" t="str">
            <v>NEMVEDRAFT_v1g175727</v>
          </cell>
          <cell r="B4080" t="str">
            <v>Guanylate cyclase</v>
          </cell>
          <cell r="C4080">
            <v>4.5206400000000001E-2</v>
          </cell>
          <cell r="D4080">
            <v>95.533349999999999</v>
          </cell>
          <cell r="E4080">
            <v>43.946100000000001</v>
          </cell>
          <cell r="F4080">
            <v>55.566850000000002</v>
          </cell>
          <cell r="G4080">
            <v>78.779200000000003</v>
          </cell>
          <cell r="H4080">
            <v>120.0005</v>
          </cell>
          <cell r="I4080">
            <v>29.1511</v>
          </cell>
          <cell r="J4080">
            <v>77.244699999999995</v>
          </cell>
          <cell r="K4080">
            <v>120.18135000000001</v>
          </cell>
        </row>
        <row r="4081">
          <cell r="A4081" t="str">
            <v>NEMVEDRAFT_v1g75450</v>
          </cell>
          <cell r="B4081" t="str">
            <v>--</v>
          </cell>
          <cell r="C4081">
            <v>4.5207900000000002E-2</v>
          </cell>
          <cell r="D4081">
            <v>34.747149999999998</v>
          </cell>
          <cell r="E4081">
            <v>56.204650000000001</v>
          </cell>
          <cell r="F4081">
            <v>50.727850000000004</v>
          </cell>
          <cell r="G4081">
            <v>38.613250000000001</v>
          </cell>
          <cell r="H4081">
            <v>13.437854999999999</v>
          </cell>
          <cell r="I4081">
            <v>65.228200000000001</v>
          </cell>
          <cell r="J4081">
            <v>22.416900000000002</v>
          </cell>
          <cell r="K4081">
            <v>19.371450000000003</v>
          </cell>
        </row>
        <row r="4082">
          <cell r="A4082" t="str">
            <v>NEMVEDRAFT_v1g42019</v>
          </cell>
          <cell r="B4082" t="str">
            <v>lipid phosphate phosphohydrolase 1 isoform 2</v>
          </cell>
          <cell r="C4082">
            <v>4.5220499999999997E-2</v>
          </cell>
          <cell r="D4082">
            <v>153.7525</v>
          </cell>
          <cell r="E4082">
            <v>81.207149999999999</v>
          </cell>
          <cell r="F4082">
            <v>65.306550000000001</v>
          </cell>
          <cell r="G4082">
            <v>84.718700000000013</v>
          </cell>
          <cell r="H4082">
            <v>124.98949999999999</v>
          </cell>
          <cell r="I4082">
            <v>79.469549999999998</v>
          </cell>
          <cell r="J4082">
            <v>79.541550000000001</v>
          </cell>
          <cell r="K4082">
            <v>87.903999999999996</v>
          </cell>
        </row>
        <row r="4083">
          <cell r="A4083" t="str">
            <v>NEMVEDRAFT_v1g129868</v>
          </cell>
          <cell r="B4083" t="str">
            <v>t-cell leukemia homeobox protein 3</v>
          </cell>
          <cell r="C4083">
            <v>4.5241700000000003E-2</v>
          </cell>
          <cell r="D4083">
            <v>0.87441600000000008</v>
          </cell>
          <cell r="E4083">
            <v>1.3307500000000001</v>
          </cell>
          <cell r="F4083">
            <v>1.4057650000000002</v>
          </cell>
          <cell r="G4083">
            <v>7.3611499999999994</v>
          </cell>
          <cell r="H4083">
            <v>1.1783649999999999</v>
          </cell>
          <cell r="I4083">
            <v>1.732315</v>
          </cell>
          <cell r="J4083">
            <v>1.242275</v>
          </cell>
          <cell r="K4083">
            <v>3.0509550000000001</v>
          </cell>
        </row>
        <row r="4084">
          <cell r="A4084" t="str">
            <v>NEMVEDRAFT_v1g74684</v>
          </cell>
          <cell r="B4084" t="str">
            <v>calmodulin</v>
          </cell>
          <cell r="C4084">
            <v>4.52469E-2</v>
          </cell>
          <cell r="D4084">
            <v>452.61500000000001</v>
          </cell>
          <cell r="E4084">
            <v>798.45900000000006</v>
          </cell>
          <cell r="F4084">
            <v>576.54199999999992</v>
          </cell>
          <cell r="G4084">
            <v>477.05150000000003</v>
          </cell>
          <cell r="H4084">
            <v>330.5625</v>
          </cell>
          <cell r="I4084">
            <v>762.86199999999997</v>
          </cell>
          <cell r="J4084">
            <v>520.17899999999997</v>
          </cell>
          <cell r="K4084">
            <v>531.20249999999999</v>
          </cell>
        </row>
        <row r="4085">
          <cell r="A4085" t="str">
            <v>NEMVEDRAFT_v1g159109</v>
          </cell>
          <cell r="B4085" t="str">
            <v>a g-specific adenine dna glycosylase</v>
          </cell>
          <cell r="C4085">
            <v>4.5247900000000001E-2</v>
          </cell>
          <cell r="D4085">
            <v>12.376249999999999</v>
          </cell>
          <cell r="E4085">
            <v>3.37384</v>
          </cell>
          <cell r="F4085">
            <v>12.5502</v>
          </cell>
          <cell r="G4085">
            <v>14.722300000000001</v>
          </cell>
          <cell r="H4085">
            <v>22.950499999999998</v>
          </cell>
          <cell r="I4085">
            <v>4.9902699999999998</v>
          </cell>
          <cell r="J4085">
            <v>11.77759</v>
          </cell>
          <cell r="K4085">
            <v>12.649365</v>
          </cell>
        </row>
        <row r="4086">
          <cell r="A4086" t="str">
            <v>NEMVEDRAFT_v1g241152</v>
          </cell>
          <cell r="B4086" t="str">
            <v>mediator of rna polymerase ii transcription subunit 27 isoform 1</v>
          </cell>
          <cell r="C4086">
            <v>4.5278499999999999E-2</v>
          </cell>
          <cell r="D4086">
            <v>142.8535</v>
          </cell>
          <cell r="E4086">
            <v>238.87799999999999</v>
          </cell>
          <cell r="F4086">
            <v>241.97450000000001</v>
          </cell>
          <cell r="G4086">
            <v>265.26099999999997</v>
          </cell>
          <cell r="H4086">
            <v>135.25149999999999</v>
          </cell>
          <cell r="I4086">
            <v>314.71899999999999</v>
          </cell>
          <cell r="J4086">
            <v>194.04849999999999</v>
          </cell>
          <cell r="K4086">
            <v>207.23349999999999</v>
          </cell>
        </row>
        <row r="4087">
          <cell r="A4087" t="str">
            <v>NEMVEDRAFT_v1g214105</v>
          </cell>
          <cell r="B4087" t="str">
            <v>protein broad-minded-like</v>
          </cell>
          <cell r="C4087">
            <v>4.5278499999999999E-2</v>
          </cell>
          <cell r="D4087">
            <v>3.5457049999999999</v>
          </cell>
          <cell r="E4087">
            <v>6.5911349999999995</v>
          </cell>
          <cell r="F4087">
            <v>11.44361</v>
          </cell>
          <cell r="G4087">
            <v>8.3300149999999995</v>
          </cell>
          <cell r="H4087">
            <v>1.686661</v>
          </cell>
          <cell r="I4087">
            <v>2.4733450000000001</v>
          </cell>
          <cell r="J4087">
            <v>6.6935950000000002</v>
          </cell>
          <cell r="K4087">
            <v>13.494045</v>
          </cell>
        </row>
        <row r="4088">
          <cell r="A4088" t="str">
            <v>NEMVEDRAFT_v1g136737</v>
          </cell>
          <cell r="B4088" t="str">
            <v>lamin-b receptor</v>
          </cell>
          <cell r="C4088">
            <v>4.5331499999999997E-2</v>
          </cell>
          <cell r="D4088">
            <v>29.443899999999999</v>
          </cell>
          <cell r="E4088">
            <v>25.252949999999998</v>
          </cell>
          <cell r="F4088">
            <v>54.926500000000004</v>
          </cell>
          <cell r="G4088">
            <v>74.129549999999995</v>
          </cell>
          <cell r="H4088">
            <v>66.726849999999999</v>
          </cell>
          <cell r="I4088">
            <v>44.052250000000001</v>
          </cell>
          <cell r="J4088">
            <v>64.961800000000011</v>
          </cell>
          <cell r="K4088">
            <v>84.186549999999997</v>
          </cell>
        </row>
        <row r="4089">
          <cell r="A4089" t="str">
            <v>NEMVEDRAFT_v1g34692</v>
          </cell>
          <cell r="B4089" t="str">
            <v>protein</v>
          </cell>
          <cell r="C4089">
            <v>4.5344000000000002E-2</v>
          </cell>
          <cell r="D4089">
            <v>1.2112255000000001</v>
          </cell>
          <cell r="E4089">
            <v>5.2603849999999994</v>
          </cell>
          <cell r="F4089">
            <v>7.3817400000000006</v>
          </cell>
          <cell r="G4089">
            <v>7.4904499999999992</v>
          </cell>
          <cell r="H4089">
            <v>1.15987</v>
          </cell>
          <cell r="I4089">
            <v>1.8659049999999999</v>
          </cell>
          <cell r="J4089">
            <v>3.8442699999999999</v>
          </cell>
          <cell r="K4089">
            <v>6.1268600000000006</v>
          </cell>
        </row>
        <row r="4090">
          <cell r="A4090" t="str">
            <v>NEMVEDRAFT_v1g16544</v>
          </cell>
          <cell r="B4090" t="str">
            <v>sphingosine-1-phosphate phosphatase 1</v>
          </cell>
          <cell r="C4090">
            <v>4.5357099999999997E-2</v>
          </cell>
          <cell r="D4090">
            <v>373.20300000000003</v>
          </cell>
          <cell r="E4090">
            <v>103.17230000000001</v>
          </cell>
          <cell r="F4090">
            <v>78.712150000000008</v>
          </cell>
          <cell r="G4090">
            <v>27.700849999999999</v>
          </cell>
          <cell r="H4090">
            <v>186.965</v>
          </cell>
          <cell r="I4090">
            <v>121.79519999999999</v>
          </cell>
          <cell r="J4090">
            <v>86.610250000000008</v>
          </cell>
          <cell r="K4090">
            <v>69.897599999999997</v>
          </cell>
        </row>
        <row r="4091">
          <cell r="A4091" t="str">
            <v>NEMVEDRAFT_v1g224298</v>
          </cell>
          <cell r="B4091" t="str">
            <v>protein</v>
          </cell>
          <cell r="C4091">
            <v>4.5385000000000002E-2</v>
          </cell>
          <cell r="D4091">
            <v>18.585799999999999</v>
          </cell>
          <cell r="E4091">
            <v>2.6301950000000001</v>
          </cell>
          <cell r="F4091">
            <v>6.8675449999999998</v>
          </cell>
          <cell r="G4091">
            <v>1.9205099999999999</v>
          </cell>
          <cell r="H4091">
            <v>5.3899249999999999</v>
          </cell>
          <cell r="I4091">
            <v>3.70566</v>
          </cell>
          <cell r="J4091">
            <v>1.2397464999999999</v>
          </cell>
          <cell r="K4091">
            <v>3.0010650000000001</v>
          </cell>
        </row>
        <row r="4092">
          <cell r="A4092" t="str">
            <v>NEMVEDRAFT_v1g212775</v>
          </cell>
          <cell r="B4092" t="str">
            <v>von willebrand factor type egf and pentraxin domain-containing protein 1</v>
          </cell>
          <cell r="C4092">
            <v>4.5396400000000003E-2</v>
          </cell>
          <cell r="D4092">
            <v>8.1921599999999994</v>
          </cell>
          <cell r="E4092">
            <v>6.0666549999999999</v>
          </cell>
          <cell r="F4092">
            <v>1.9082400000000002</v>
          </cell>
          <cell r="G4092">
            <v>2.1954149999999997</v>
          </cell>
          <cell r="H4092">
            <v>7.0396049999999999</v>
          </cell>
          <cell r="I4092">
            <v>2.482065</v>
          </cell>
          <cell r="J4092">
            <v>1.242275</v>
          </cell>
          <cell r="K4092">
            <v>5.5066899999999999</v>
          </cell>
        </row>
        <row r="4093">
          <cell r="A4093" t="str">
            <v>NEMVEDRAFT_v1g112739</v>
          </cell>
          <cell r="B4093" t="str">
            <v>dna mismatch repair protein msh3</v>
          </cell>
          <cell r="C4093">
            <v>4.5456400000000001E-2</v>
          </cell>
          <cell r="D4093">
            <v>230.92099999999999</v>
          </cell>
          <cell r="E4093">
            <v>412.2045</v>
          </cell>
          <cell r="F4093">
            <v>361.23199999999997</v>
          </cell>
          <cell r="G4093">
            <v>330.41499999999996</v>
          </cell>
          <cell r="H4093">
            <v>236.42400000000001</v>
          </cell>
          <cell r="I4093">
            <v>506.70350000000002</v>
          </cell>
          <cell r="J4093">
            <v>330.80849999999998</v>
          </cell>
          <cell r="K4093">
            <v>279.41550000000001</v>
          </cell>
        </row>
        <row r="4094">
          <cell r="A4094" t="str">
            <v>NEMVEDRAFT_v1g14031</v>
          </cell>
          <cell r="B4094" t="str">
            <v>protein</v>
          </cell>
          <cell r="C4094">
            <v>4.5456400000000001E-2</v>
          </cell>
          <cell r="D4094">
            <v>11.164999999999999</v>
          </cell>
          <cell r="E4094">
            <v>5.3543200000000004</v>
          </cell>
          <cell r="F4094">
            <v>9.7328449999999993</v>
          </cell>
          <cell r="G4094">
            <v>6.6508950000000002</v>
          </cell>
          <cell r="H4094">
            <v>15.765899999999998</v>
          </cell>
          <cell r="I4094">
            <v>1.7497499999999999</v>
          </cell>
          <cell r="J4094">
            <v>8.5479850000000006</v>
          </cell>
          <cell r="K4094">
            <v>15.2049</v>
          </cell>
        </row>
        <row r="4095">
          <cell r="A4095" t="str">
            <v>NEMVEDRAFT_v1g241683</v>
          </cell>
          <cell r="B4095" t="str">
            <v>probable signal peptidase complex subunit 2-like</v>
          </cell>
          <cell r="C4095">
            <v>4.5467E-2</v>
          </cell>
          <cell r="D4095">
            <v>145.56049999999999</v>
          </cell>
          <cell r="E4095">
            <v>202.11750000000001</v>
          </cell>
          <cell r="F4095">
            <v>220.08800000000002</v>
          </cell>
          <cell r="G4095">
            <v>263.06450000000001</v>
          </cell>
          <cell r="H4095">
            <v>130.55799999999999</v>
          </cell>
          <cell r="I4095">
            <v>350.79599999999999</v>
          </cell>
          <cell r="J4095">
            <v>174.69200000000001</v>
          </cell>
          <cell r="K4095">
            <v>184.21600000000001</v>
          </cell>
        </row>
        <row r="4096">
          <cell r="A4096" t="str">
            <v>NEMVEDRAFT_v1g218266</v>
          </cell>
          <cell r="B4096" t="str">
            <v>protein</v>
          </cell>
          <cell r="C4096">
            <v>4.5552599999999999E-2</v>
          </cell>
          <cell r="D4096">
            <v>101.05789999999999</v>
          </cell>
          <cell r="E4096">
            <v>55.022649999999999</v>
          </cell>
          <cell r="F4096">
            <v>45.093049999999998</v>
          </cell>
          <cell r="G4096">
            <v>34.2224</v>
          </cell>
          <cell r="H4096">
            <v>110.10505000000001</v>
          </cell>
          <cell r="I4096">
            <v>101.4532</v>
          </cell>
          <cell r="J4096">
            <v>48.704300000000003</v>
          </cell>
          <cell r="K4096">
            <v>58.064500000000002</v>
          </cell>
        </row>
        <row r="4097">
          <cell r="A4097" t="str">
            <v>NEMVEDRAFT_v1g214244</v>
          </cell>
          <cell r="B4097" t="str">
            <v>inverted formin-2-like</v>
          </cell>
          <cell r="C4097">
            <v>4.5662399999999999E-2</v>
          </cell>
          <cell r="D4097">
            <v>8.2146799999999995</v>
          </cell>
          <cell r="E4097">
            <v>2.4491649999999998</v>
          </cell>
          <cell r="F4097">
            <v>1.504955</v>
          </cell>
          <cell r="G4097">
            <v>4.52013</v>
          </cell>
          <cell r="H4097">
            <v>8.0479050000000001</v>
          </cell>
          <cell r="I4097">
            <v>1.732315</v>
          </cell>
          <cell r="J4097">
            <v>4.4615200000000002</v>
          </cell>
          <cell r="K4097">
            <v>5.5066899999999999</v>
          </cell>
        </row>
        <row r="4098">
          <cell r="A4098" t="str">
            <v>NEMVEDRAFT_v1g214571</v>
          </cell>
          <cell r="B4098" t="str">
            <v>t-box transcription factor tbx1</v>
          </cell>
          <cell r="C4098">
            <v>4.5755200000000003E-2</v>
          </cell>
          <cell r="D4098">
            <v>193.65950000000001</v>
          </cell>
          <cell r="E4098">
            <v>443.06200000000001</v>
          </cell>
          <cell r="F4098">
            <v>452.58199999999999</v>
          </cell>
          <cell r="G4098">
            <v>361.73500000000001</v>
          </cell>
          <cell r="H4098">
            <v>209.40350000000001</v>
          </cell>
          <cell r="I4098">
            <v>310.73699999999997</v>
          </cell>
          <cell r="J4098">
            <v>316.64150000000001</v>
          </cell>
          <cell r="K4098">
            <v>319.65550000000002</v>
          </cell>
        </row>
        <row r="4099">
          <cell r="A4099" t="str">
            <v>NEMVEDRAFT_v1g163685</v>
          </cell>
          <cell r="B4099" t="str">
            <v>THO complex subunit 7 homolog</v>
          </cell>
          <cell r="C4099">
            <v>4.5757699999999998E-2</v>
          </cell>
          <cell r="D4099">
            <v>162.21250000000001</v>
          </cell>
          <cell r="E4099">
            <v>301.27449999999999</v>
          </cell>
          <cell r="F4099">
            <v>330.00049999999999</v>
          </cell>
          <cell r="G4099">
            <v>331.57600000000002</v>
          </cell>
          <cell r="H4099">
            <v>182.01599999999999</v>
          </cell>
          <cell r="I4099">
            <v>330.84399999999999</v>
          </cell>
          <cell r="J4099">
            <v>298.77600000000001</v>
          </cell>
          <cell r="K4099">
            <v>280.70550000000003</v>
          </cell>
        </row>
        <row r="4100">
          <cell r="A4100" t="str">
            <v>NEMVEDRAFT_v1g128041</v>
          </cell>
          <cell r="B4100" t="str">
            <v>g1 s-specific cyclin-e1</v>
          </cell>
          <cell r="C4100">
            <v>4.5757699999999998E-2</v>
          </cell>
          <cell r="D4100">
            <v>488.01650000000001</v>
          </cell>
          <cell r="E4100">
            <v>301.6585</v>
          </cell>
          <cell r="F4100">
            <v>226.33600000000001</v>
          </cell>
          <cell r="G4100">
            <v>326.34699999999998</v>
          </cell>
          <cell r="H4100">
            <v>363.46949999999998</v>
          </cell>
          <cell r="I4100">
            <v>245.2535</v>
          </cell>
          <cell r="J4100">
            <v>207.33949999999999</v>
          </cell>
          <cell r="K4100">
            <v>291.96899999999999</v>
          </cell>
        </row>
        <row r="4101">
          <cell r="A4101" t="str">
            <v>NEMVEDRAFT_v1g97222</v>
          </cell>
          <cell r="B4101" t="str">
            <v>transcription factor sox-17</v>
          </cell>
          <cell r="C4101">
            <v>4.5871799999999997E-2</v>
          </cell>
          <cell r="D4101">
            <v>4.3825149999999997</v>
          </cell>
          <cell r="E4101">
            <v>2.5430899999999999</v>
          </cell>
          <cell r="F4101">
            <v>9.6311700000000009</v>
          </cell>
          <cell r="G4101">
            <v>20.017299999999999</v>
          </cell>
          <cell r="H4101">
            <v>9.6421050000000008</v>
          </cell>
          <cell r="I4101">
            <v>1.2410299999999999</v>
          </cell>
          <cell r="J4101">
            <v>2.1044285</v>
          </cell>
          <cell r="K4101">
            <v>1</v>
          </cell>
        </row>
        <row r="4102">
          <cell r="A4102" t="str">
            <v>NEMVEDRAFT_v1g205929</v>
          </cell>
          <cell r="B4102" t="str">
            <v>sam dependent carboxyl methyltransferase</v>
          </cell>
          <cell r="C4102">
            <v>4.6053299999999998E-2</v>
          </cell>
          <cell r="D4102">
            <v>263.68149999999997</v>
          </cell>
          <cell r="E4102">
            <v>129.26299999999998</v>
          </cell>
          <cell r="F4102">
            <v>141.0095</v>
          </cell>
          <cell r="G4102">
            <v>215.5395</v>
          </cell>
          <cell r="H4102">
            <v>204.05350000000001</v>
          </cell>
          <cell r="I4102">
            <v>153.91399999999999</v>
          </cell>
          <cell r="J4102">
            <v>128.24599999999998</v>
          </cell>
          <cell r="K4102">
            <v>224.64499999999998</v>
          </cell>
        </row>
        <row r="4103">
          <cell r="A4103" t="str">
            <v>NEMVEDRAFT_v1g136570</v>
          </cell>
          <cell r="B4103" t="str">
            <v>synaptotagmin-4</v>
          </cell>
          <cell r="C4103">
            <v>4.6082999999999999E-2</v>
          </cell>
          <cell r="D4103">
            <v>40.848299999999995</v>
          </cell>
          <cell r="E4103">
            <v>60.658799999999999</v>
          </cell>
          <cell r="F4103">
            <v>56.578650000000003</v>
          </cell>
          <cell r="G4103">
            <v>50.882449999999999</v>
          </cell>
          <cell r="H4103">
            <v>25.756399999999999</v>
          </cell>
          <cell r="I4103">
            <v>78.16749999999999</v>
          </cell>
          <cell r="J4103">
            <v>37.2913</v>
          </cell>
          <cell r="K4103">
            <v>31.45055</v>
          </cell>
        </row>
        <row r="4104">
          <cell r="A4104" t="str">
            <v>NEMVEDRAFT_v1g239595</v>
          </cell>
          <cell r="B4104" t="str">
            <v>ATP synthase gamma chain</v>
          </cell>
          <cell r="C4104">
            <v>4.6126300000000002E-2</v>
          </cell>
          <cell r="D4104">
            <v>5394.6100000000006</v>
          </cell>
          <cell r="E4104">
            <v>4420.05</v>
          </cell>
          <cell r="F4104">
            <v>3352.7350000000001</v>
          </cell>
          <cell r="G4104">
            <v>3348.335</v>
          </cell>
          <cell r="H4104">
            <v>4101.7300000000005</v>
          </cell>
          <cell r="I4104">
            <v>5048.09</v>
          </cell>
          <cell r="J4104">
            <v>2643.09</v>
          </cell>
          <cell r="K4104">
            <v>2566.4700000000003</v>
          </cell>
        </row>
        <row r="4105">
          <cell r="A4105" t="str">
            <v>NEMVEDRAFT_v1g240133</v>
          </cell>
          <cell r="B4105" t="str">
            <v>predicted protein</v>
          </cell>
          <cell r="C4105">
            <v>4.6126300000000002E-2</v>
          </cell>
          <cell r="D4105">
            <v>1354.81</v>
          </cell>
          <cell r="E4105">
            <v>766.21550000000002</v>
          </cell>
          <cell r="F4105">
            <v>526.75299999999993</v>
          </cell>
          <cell r="G4105">
            <v>748.38400000000001</v>
          </cell>
          <cell r="H4105">
            <v>832.428</v>
          </cell>
          <cell r="I4105">
            <v>669.49649999999997</v>
          </cell>
          <cell r="J4105">
            <v>581.96900000000005</v>
          </cell>
          <cell r="K4105">
            <v>791.20749999999998</v>
          </cell>
        </row>
        <row r="4106">
          <cell r="A4106" t="str">
            <v>NEMVEDRAFT_v1g197583</v>
          </cell>
          <cell r="B4106" t="str">
            <v>protein</v>
          </cell>
          <cell r="C4106">
            <v>4.61267E-2</v>
          </cell>
          <cell r="D4106">
            <v>65.60275</v>
          </cell>
          <cell r="E4106">
            <v>25.346899999999998</v>
          </cell>
          <cell r="F4106">
            <v>40.797499999999999</v>
          </cell>
          <cell r="G4106">
            <v>36.289400000000001</v>
          </cell>
          <cell r="H4106">
            <v>52.339150000000004</v>
          </cell>
          <cell r="I4106">
            <v>26.113950000000003</v>
          </cell>
          <cell r="J4106">
            <v>34.199799999999996</v>
          </cell>
          <cell r="K4106">
            <v>32.7408</v>
          </cell>
        </row>
        <row r="4107">
          <cell r="A4107" t="str">
            <v>NEMVEDRAFT_v1g31537</v>
          </cell>
          <cell r="B4107" t="str">
            <v>short transient receptor potential channel 6</v>
          </cell>
          <cell r="C4107">
            <v>4.6196099999999997E-2</v>
          </cell>
          <cell r="D4107">
            <v>82.866849999999999</v>
          </cell>
          <cell r="E4107">
            <v>36.329549999999998</v>
          </cell>
          <cell r="F4107">
            <v>35.826500000000003</v>
          </cell>
          <cell r="G4107">
            <v>42.552399999999999</v>
          </cell>
          <cell r="H4107">
            <v>41.136849999999995</v>
          </cell>
          <cell r="I4107">
            <v>24.794449999999998</v>
          </cell>
          <cell r="J4107">
            <v>25.17005</v>
          </cell>
          <cell r="K4107">
            <v>40.107999999999997</v>
          </cell>
        </row>
        <row r="4108">
          <cell r="A4108" t="str">
            <v>NEMVEDRAFT_v1g208384</v>
          </cell>
          <cell r="B4108" t="str">
            <v>protein</v>
          </cell>
          <cell r="C4108">
            <v>4.62189E-2</v>
          </cell>
          <cell r="D4108">
            <v>79.124700000000004</v>
          </cell>
          <cell r="E4108">
            <v>39.335449999999994</v>
          </cell>
          <cell r="F4108">
            <v>50.632000000000005</v>
          </cell>
          <cell r="G4108">
            <v>80.458200000000005</v>
          </cell>
          <cell r="H4108">
            <v>98.884350000000012</v>
          </cell>
          <cell r="I4108">
            <v>56.610749999999996</v>
          </cell>
          <cell r="J4108">
            <v>48.321349999999995</v>
          </cell>
          <cell r="K4108">
            <v>76.844149999999999</v>
          </cell>
        </row>
        <row r="4109">
          <cell r="A4109" t="str">
            <v>NEMVEDRAFT_v1g241591</v>
          </cell>
          <cell r="B4109" t="str">
            <v>u6 snrna-associated sm-like protein lsm1</v>
          </cell>
          <cell r="C4109">
            <v>4.6247499999999997E-2</v>
          </cell>
          <cell r="D4109">
            <v>354.34199999999998</v>
          </cell>
          <cell r="E4109">
            <v>576.71600000000001</v>
          </cell>
          <cell r="F4109">
            <v>500.48099999999999</v>
          </cell>
          <cell r="G4109">
            <v>573.71299999999997</v>
          </cell>
          <cell r="H4109">
            <v>334.72500000000002</v>
          </cell>
          <cell r="I4109">
            <v>788.94949999999994</v>
          </cell>
          <cell r="J4109">
            <v>526.60199999999998</v>
          </cell>
          <cell r="K4109">
            <v>422.13</v>
          </cell>
        </row>
        <row r="4110">
          <cell r="A4110" t="str">
            <v>NEMVEDRAFT_v1g196807</v>
          </cell>
          <cell r="B4110" t="str">
            <v>protein</v>
          </cell>
          <cell r="C4110">
            <v>4.6247499999999997E-2</v>
          </cell>
          <cell r="D4110">
            <v>278.82349999999997</v>
          </cell>
          <cell r="E4110">
            <v>750.83349999999996</v>
          </cell>
          <cell r="F4110">
            <v>1120.0535</v>
          </cell>
          <cell r="G4110">
            <v>700.29300000000001</v>
          </cell>
          <cell r="H4110">
            <v>380.827</v>
          </cell>
          <cell r="I4110">
            <v>482.02249999999998</v>
          </cell>
          <cell r="J4110">
            <v>566.90249999999992</v>
          </cell>
          <cell r="K4110">
            <v>625.649</v>
          </cell>
        </row>
        <row r="4111">
          <cell r="A4111" t="str">
            <v>NEMVEDRAFT_v1g239621</v>
          </cell>
          <cell r="B4111" t="str">
            <v>predicted protein</v>
          </cell>
          <cell r="C4111">
            <v>4.6358499999999997E-2</v>
          </cell>
          <cell r="D4111">
            <v>194.67450000000002</v>
          </cell>
          <cell r="E4111">
            <v>99.469650000000001</v>
          </cell>
          <cell r="F4111">
            <v>101.39609999999999</v>
          </cell>
          <cell r="G4111">
            <v>82.716350000000006</v>
          </cell>
          <cell r="H4111">
            <v>133.60740000000001</v>
          </cell>
          <cell r="I4111">
            <v>76.118700000000004</v>
          </cell>
          <cell r="J4111">
            <v>84.016199999999998</v>
          </cell>
          <cell r="K4111">
            <v>111.42060000000001</v>
          </cell>
        </row>
        <row r="4112">
          <cell r="A4112" t="str">
            <v>NEMVEDRAFT_v1g211579</v>
          </cell>
          <cell r="B4112" t="str">
            <v>transmembrane protein 163-like</v>
          </cell>
          <cell r="C4112">
            <v>4.6398700000000001E-2</v>
          </cell>
          <cell r="D4112">
            <v>365.37200000000001</v>
          </cell>
          <cell r="E4112">
            <v>126.5624</v>
          </cell>
          <cell r="F4112">
            <v>131.2945</v>
          </cell>
          <cell r="G4112">
            <v>101.57075</v>
          </cell>
          <cell r="H4112">
            <v>208.13549999999998</v>
          </cell>
          <cell r="I4112">
            <v>83.782650000000004</v>
          </cell>
          <cell r="J4112">
            <v>96.501900000000006</v>
          </cell>
          <cell r="K4112">
            <v>92.141750000000002</v>
          </cell>
        </row>
        <row r="4113">
          <cell r="A4113" t="str">
            <v>NEMVEDRAFT_v1g241461</v>
          </cell>
          <cell r="B4113" t="str">
            <v>eukaryotic translation initiation factor 1</v>
          </cell>
          <cell r="C4113">
            <v>4.6420000000000003E-2</v>
          </cell>
          <cell r="D4113">
            <v>647.35500000000002</v>
          </cell>
          <cell r="E4113">
            <v>1017.2085</v>
          </cell>
          <cell r="F4113">
            <v>1221.3800000000001</v>
          </cell>
          <cell r="G4113">
            <v>915.94049999999993</v>
          </cell>
          <cell r="H4113">
            <v>597.4235000000001</v>
          </cell>
          <cell r="I4113">
            <v>1216.56</v>
          </cell>
          <cell r="J4113">
            <v>1033.355</v>
          </cell>
          <cell r="K4113">
            <v>798.10400000000004</v>
          </cell>
        </row>
        <row r="4114">
          <cell r="A4114" t="str">
            <v>NEMVEDRAFT_v1g238031</v>
          </cell>
          <cell r="B4114" t="str">
            <v>eukaryotic translation initiation factor 4b</v>
          </cell>
          <cell r="C4114">
            <v>4.6534600000000002E-2</v>
          </cell>
          <cell r="D4114">
            <v>15484.05</v>
          </cell>
          <cell r="E4114">
            <v>12042.650000000001</v>
          </cell>
          <cell r="F4114">
            <v>8526.3700000000008</v>
          </cell>
          <cell r="G4114">
            <v>9941.59</v>
          </cell>
          <cell r="H4114">
            <v>10733.52</v>
          </cell>
          <cell r="I4114">
            <v>13493.2</v>
          </cell>
          <cell r="J4114">
            <v>7146.32</v>
          </cell>
          <cell r="K4114">
            <v>7006.57</v>
          </cell>
        </row>
        <row r="4115">
          <cell r="A4115" t="str">
            <v>NEMVEDRAFT_v1g195684</v>
          </cell>
          <cell r="B4115" t="str">
            <v>mitochondrial thiamine pyrophosphate carrier</v>
          </cell>
          <cell r="C4115">
            <v>4.6594099999999999E-2</v>
          </cell>
          <cell r="D4115">
            <v>252.672</v>
          </cell>
          <cell r="E4115">
            <v>389.44799999999998</v>
          </cell>
          <cell r="F4115">
            <v>481.21600000000001</v>
          </cell>
          <cell r="G4115">
            <v>482.673</v>
          </cell>
          <cell r="H4115">
            <v>256.9015</v>
          </cell>
          <cell r="I4115">
            <v>502.05349999999999</v>
          </cell>
          <cell r="J4115">
            <v>429.31150000000002</v>
          </cell>
          <cell r="K4115">
            <v>456.6105</v>
          </cell>
        </row>
        <row r="4116">
          <cell r="A4116" t="str">
            <v>NEMVEDRAFT_v1g216439</v>
          </cell>
          <cell r="B4116" t="str">
            <v>protein</v>
          </cell>
          <cell r="C4116">
            <v>4.67553E-2</v>
          </cell>
          <cell r="D4116">
            <v>2.8848500000000001</v>
          </cell>
          <cell r="E4116">
            <v>6.6537600000000001</v>
          </cell>
          <cell r="F4116">
            <v>7.5195800000000004</v>
          </cell>
          <cell r="G4116">
            <v>12.78548</v>
          </cell>
          <cell r="H4116">
            <v>6.3612450000000003</v>
          </cell>
          <cell r="I4116">
            <v>4.321815</v>
          </cell>
          <cell r="J4116">
            <v>4.0890699999999995</v>
          </cell>
          <cell r="K4116">
            <v>15.725300000000001</v>
          </cell>
        </row>
        <row r="4117">
          <cell r="A4117" t="str">
            <v>NEMVEDRAFT_v1g201704</v>
          </cell>
          <cell r="B4117" t="str">
            <v>collagen type vi alpha 6</v>
          </cell>
          <cell r="C4117">
            <v>4.6758500000000001E-2</v>
          </cell>
          <cell r="D4117">
            <v>21.229199999999999</v>
          </cell>
          <cell r="E4117">
            <v>14.606949999999999</v>
          </cell>
          <cell r="F4117">
            <v>46.408850000000001</v>
          </cell>
          <cell r="G4117">
            <v>19.30705</v>
          </cell>
          <cell r="H4117">
            <v>37.800550000000001</v>
          </cell>
          <cell r="I4117">
            <v>47.037099999999995</v>
          </cell>
          <cell r="J4117">
            <v>43.737449999999995</v>
          </cell>
          <cell r="K4117">
            <v>19.196864999999999</v>
          </cell>
        </row>
        <row r="4118">
          <cell r="A4118" t="str">
            <v>NEMVEDRAFT_v1g143309</v>
          </cell>
          <cell r="B4118" t="str">
            <v>wd repeat-containing protein 19</v>
          </cell>
          <cell r="C4118">
            <v>4.6885099999999999E-2</v>
          </cell>
          <cell r="D4118">
            <v>15.085100000000001</v>
          </cell>
          <cell r="E4118">
            <v>5.3543200000000004</v>
          </cell>
          <cell r="F4118">
            <v>18.42455</v>
          </cell>
          <cell r="G4118">
            <v>10.590070000000001</v>
          </cell>
          <cell r="H4118">
            <v>14.958079999999999</v>
          </cell>
          <cell r="I4118">
            <v>4.9902699999999998</v>
          </cell>
          <cell r="J4118">
            <v>16.114100000000001</v>
          </cell>
          <cell r="K4118">
            <v>17.660600000000002</v>
          </cell>
        </row>
        <row r="4119">
          <cell r="A4119" t="str">
            <v>NEMVEDRAFT_v1g164988</v>
          </cell>
          <cell r="B4119" t="str">
            <v>btb poz domain-containing protein 16</v>
          </cell>
          <cell r="C4119">
            <v>4.6885099999999999E-2</v>
          </cell>
          <cell r="D4119">
            <v>269.01350000000002</v>
          </cell>
          <cell r="E4119">
            <v>285.4855</v>
          </cell>
          <cell r="F4119">
            <v>351.303</v>
          </cell>
          <cell r="G4119">
            <v>204.82150000000001</v>
          </cell>
          <cell r="H4119">
            <v>459.96749999999997</v>
          </cell>
          <cell r="I4119">
            <v>487.71349999999995</v>
          </cell>
          <cell r="J4119">
            <v>427.55849999999998</v>
          </cell>
          <cell r="K4119">
            <v>204.404</v>
          </cell>
        </row>
        <row r="4120">
          <cell r="A4120" t="str">
            <v>NEMVEDRAFT_v1g94939</v>
          </cell>
          <cell r="B4120" t="str">
            <v>neuronal migration protein doublecortin</v>
          </cell>
          <cell r="C4120">
            <v>4.6907299999999999E-2</v>
          </cell>
          <cell r="D4120">
            <v>82.406499999999994</v>
          </cell>
          <cell r="E4120">
            <v>151.21250000000001</v>
          </cell>
          <cell r="F4120">
            <v>181.41800000000001</v>
          </cell>
          <cell r="G4120">
            <v>137.9915</v>
          </cell>
          <cell r="H4120">
            <v>103.48484999999999</v>
          </cell>
          <cell r="I4120">
            <v>104.91485</v>
          </cell>
          <cell r="J4120">
            <v>161.17750000000001</v>
          </cell>
          <cell r="K4120">
            <v>213.09649999999999</v>
          </cell>
        </row>
        <row r="4121">
          <cell r="A4121" t="str">
            <v>NEMVEDRAFT_v1g240078</v>
          </cell>
          <cell r="B4121" t="str">
            <v>predicted protein</v>
          </cell>
          <cell r="C4121">
            <v>4.6907299999999999E-2</v>
          </cell>
          <cell r="D4121">
            <v>31.160499999999999</v>
          </cell>
          <cell r="E4121">
            <v>68.392799999999994</v>
          </cell>
          <cell r="F4121">
            <v>58.349049999999998</v>
          </cell>
          <cell r="G4121">
            <v>48.751649999999998</v>
          </cell>
          <cell r="H4121">
            <v>29.404199999999999</v>
          </cell>
          <cell r="I4121">
            <v>61.478949999999998</v>
          </cell>
          <cell r="J4121">
            <v>60.114699999999999</v>
          </cell>
          <cell r="K4121">
            <v>46.209899999999998</v>
          </cell>
        </row>
        <row r="4122">
          <cell r="A4122" t="str">
            <v>NEMVEDRAFT_v1g90352</v>
          </cell>
          <cell r="B4122" t="str">
            <v>t-cell acute lymphocytic leukemia protein 1 homolog</v>
          </cell>
          <cell r="C4122">
            <v>4.6928499999999998E-2</v>
          </cell>
          <cell r="D4122">
            <v>3.2592650000000001</v>
          </cell>
          <cell r="E4122">
            <v>2.0117799999999999</v>
          </cell>
          <cell r="F4122">
            <v>10.432770000000001</v>
          </cell>
          <cell r="G4122">
            <v>4.4554799999999997</v>
          </cell>
          <cell r="H4122">
            <v>2.69496</v>
          </cell>
          <cell r="I4122">
            <v>2.4907750000000002</v>
          </cell>
          <cell r="J4122">
            <v>7.6885599999999998</v>
          </cell>
          <cell r="K4122">
            <v>7.8626400000000007</v>
          </cell>
        </row>
        <row r="4123">
          <cell r="A4123" t="str">
            <v>NEMVEDRAFT_v1g229919</v>
          </cell>
          <cell r="B4123" t="str">
            <v>cgmp-dependent protein kinase 1</v>
          </cell>
          <cell r="C4123">
            <v>4.6928499999999998E-2</v>
          </cell>
          <cell r="D4123">
            <v>19.291699999999999</v>
          </cell>
          <cell r="E4123">
            <v>23.984850000000002</v>
          </cell>
          <cell r="F4123">
            <v>41.15625</v>
          </cell>
          <cell r="G4123">
            <v>50.043750000000003</v>
          </cell>
          <cell r="H4123">
            <v>36.92165</v>
          </cell>
          <cell r="I4123">
            <v>12.991595</v>
          </cell>
          <cell r="J4123">
            <v>22.9406</v>
          </cell>
          <cell r="K4123">
            <v>40.927700000000002</v>
          </cell>
        </row>
        <row r="4124">
          <cell r="A4124" t="str">
            <v>NEMVEDRAFT_v1g180167</v>
          </cell>
          <cell r="B4124" t="str">
            <v>Coiled-coil domain-containing protein 22 homolog</v>
          </cell>
          <cell r="C4124">
            <v>4.6928999999999998E-2</v>
          </cell>
          <cell r="D4124">
            <v>1261.1434999999999</v>
          </cell>
          <cell r="E4124">
            <v>861.779</v>
          </cell>
          <cell r="F4124">
            <v>560.49849999999992</v>
          </cell>
          <cell r="G4124">
            <v>691.23849999999993</v>
          </cell>
          <cell r="H4124">
            <v>858.61950000000002</v>
          </cell>
          <cell r="I4124">
            <v>945.97900000000004</v>
          </cell>
          <cell r="J4124">
            <v>599.21050000000002</v>
          </cell>
          <cell r="K4124">
            <v>633.15300000000002</v>
          </cell>
        </row>
        <row r="4125">
          <cell r="A4125" t="str">
            <v>NEMVEDRAFT_v1g159029</v>
          </cell>
          <cell r="B4125" t="str">
            <v>phosphopyruvate hydratase</v>
          </cell>
          <cell r="C4125">
            <v>4.6973300000000003E-2</v>
          </cell>
          <cell r="D4125">
            <v>166.15300000000002</v>
          </cell>
          <cell r="E4125">
            <v>229.81299999999999</v>
          </cell>
          <cell r="F4125">
            <v>311.25799999999998</v>
          </cell>
          <cell r="G4125">
            <v>218.7055</v>
          </cell>
          <cell r="H4125">
            <v>189.98949999999999</v>
          </cell>
          <cell r="I4125">
            <v>399.34449999999998</v>
          </cell>
          <cell r="J4125">
            <v>301.964</v>
          </cell>
          <cell r="K4125">
            <v>186.52199999999999</v>
          </cell>
        </row>
        <row r="4126">
          <cell r="A4126" t="str">
            <v>NEMVEDRAFT_v1g81863</v>
          </cell>
          <cell r="B4126" t="str">
            <v>protein timeless homolog</v>
          </cell>
          <cell r="C4126">
            <v>4.7011699999999997E-2</v>
          </cell>
          <cell r="D4126">
            <v>55.387099999999997</v>
          </cell>
          <cell r="E4126">
            <v>26.521100000000001</v>
          </cell>
          <cell r="F4126">
            <v>53.3536</v>
          </cell>
          <cell r="G4126">
            <v>73.226150000000004</v>
          </cell>
          <cell r="H4126">
            <v>68.524450000000002</v>
          </cell>
          <cell r="I4126">
            <v>20.490099999999998</v>
          </cell>
          <cell r="J4126">
            <v>52.072049999999997</v>
          </cell>
          <cell r="K4126">
            <v>54.96705</v>
          </cell>
        </row>
        <row r="4127">
          <cell r="A4127" t="str">
            <v>NEMVEDRAFT_v1g217188</v>
          </cell>
          <cell r="B4127" t="str">
            <v>calcium calmodulin dependent protein kinase ii</v>
          </cell>
          <cell r="C4127">
            <v>4.7011699999999997E-2</v>
          </cell>
          <cell r="D4127">
            <v>29.42135</v>
          </cell>
          <cell r="E4127">
            <v>9.4091850000000008</v>
          </cell>
          <cell r="F4127">
            <v>11.539400000000001</v>
          </cell>
          <cell r="G4127">
            <v>20.469000000000001</v>
          </cell>
          <cell r="H4127">
            <v>24.473649999999999</v>
          </cell>
          <cell r="I4127">
            <v>11.19544</v>
          </cell>
          <cell r="J4127">
            <v>14.7441</v>
          </cell>
          <cell r="K4127">
            <v>13.964549999999999</v>
          </cell>
        </row>
        <row r="4128">
          <cell r="A4128" t="str">
            <v>NEMVEDRAFT_v1g80560</v>
          </cell>
          <cell r="B4128" t="str">
            <v>activin receptor type-2a-like</v>
          </cell>
          <cell r="C4128">
            <v>4.7011699999999997E-2</v>
          </cell>
          <cell r="D4128">
            <v>57.917999999999999</v>
          </cell>
          <cell r="E4128">
            <v>72.792100000000005</v>
          </cell>
          <cell r="F4128">
            <v>76.96520000000001</v>
          </cell>
          <cell r="G4128">
            <v>102.992</v>
          </cell>
          <cell r="H4128">
            <v>59.52375</v>
          </cell>
          <cell r="I4128">
            <v>36.016000000000005</v>
          </cell>
          <cell r="J4128">
            <v>67.183350000000004</v>
          </cell>
          <cell r="K4128">
            <v>134.74074999999999</v>
          </cell>
        </row>
        <row r="4129">
          <cell r="A4129" t="str">
            <v>NEMVEDRAFT_v1g67741</v>
          </cell>
          <cell r="B4129" t="str">
            <v>--</v>
          </cell>
          <cell r="C4129">
            <v>4.7011699999999997E-2</v>
          </cell>
          <cell r="D4129">
            <v>27.371299999999998</v>
          </cell>
          <cell r="E4129">
            <v>52.212400000000002</v>
          </cell>
          <cell r="F4129">
            <v>40.3371</v>
          </cell>
          <cell r="G4129">
            <v>26.2803</v>
          </cell>
          <cell r="H4129">
            <v>6.3797300000000003</v>
          </cell>
          <cell r="I4129">
            <v>29.177300000000002</v>
          </cell>
          <cell r="J4129">
            <v>11.517085000000002</v>
          </cell>
          <cell r="K4129">
            <v>16.395350000000001</v>
          </cell>
        </row>
        <row r="4130">
          <cell r="A4130" t="str">
            <v>NEMVEDRAFT_v1g195431</v>
          </cell>
          <cell r="B4130" t="str">
            <v>magnesium-dependent phosphatase 1-like</v>
          </cell>
          <cell r="C4130">
            <v>4.70169E-2</v>
          </cell>
          <cell r="D4130">
            <v>179.88800000000001</v>
          </cell>
          <cell r="E4130">
            <v>313.15700000000004</v>
          </cell>
          <cell r="F4130">
            <v>374.803</v>
          </cell>
          <cell r="G4130">
            <v>353.13850000000002</v>
          </cell>
          <cell r="H4130">
            <v>178.09899999999999</v>
          </cell>
          <cell r="I4130">
            <v>409.14150000000001</v>
          </cell>
          <cell r="J4130">
            <v>265.91449999999998</v>
          </cell>
          <cell r="K4130">
            <v>158.4435</v>
          </cell>
        </row>
        <row r="4131">
          <cell r="A4131" t="str">
            <v>NEMVEDRAFT_v1g190285</v>
          </cell>
          <cell r="B4131" t="str">
            <v>atp-binding cassette sub-family f member 3 isoform 2</v>
          </cell>
          <cell r="C4131">
            <v>4.7025400000000002E-2</v>
          </cell>
          <cell r="D4131">
            <v>548.68049999999994</v>
          </cell>
          <cell r="E4131">
            <v>1049.876</v>
          </cell>
          <cell r="F4131">
            <v>1037.2</v>
          </cell>
          <cell r="G4131">
            <v>840.72199999999998</v>
          </cell>
          <cell r="H4131">
            <v>528.6345</v>
          </cell>
          <cell r="I4131">
            <v>997.02499999999998</v>
          </cell>
          <cell r="J4131">
            <v>838.62400000000002</v>
          </cell>
          <cell r="K4131">
            <v>772.19499999999994</v>
          </cell>
        </row>
        <row r="4132">
          <cell r="A4132" t="str">
            <v>NEMVEDRAFT_v1g239400</v>
          </cell>
          <cell r="B4132" t="str">
            <v>transmembrane protein 151b-like</v>
          </cell>
          <cell r="C4132">
            <v>4.7097699999999999E-2</v>
          </cell>
          <cell r="D4132">
            <v>45.011850000000003</v>
          </cell>
          <cell r="E4132">
            <v>24.01615</v>
          </cell>
          <cell r="F4132">
            <v>23.934200000000001</v>
          </cell>
          <cell r="G4132">
            <v>59.147750000000002</v>
          </cell>
          <cell r="H4132">
            <v>42.43815</v>
          </cell>
          <cell r="I4132">
            <v>46.569199999999995</v>
          </cell>
          <cell r="J4132">
            <v>22.427399999999999</v>
          </cell>
          <cell r="K4132">
            <v>44.274549999999998</v>
          </cell>
        </row>
        <row r="4133">
          <cell r="A4133" t="str">
            <v>NEMVEDRAFT_v1g84873</v>
          </cell>
          <cell r="B4133" t="str">
            <v>tenascin-r precursor</v>
          </cell>
          <cell r="C4133">
            <v>4.7123100000000001E-2</v>
          </cell>
          <cell r="D4133">
            <v>116.4682</v>
          </cell>
          <cell r="E4133">
            <v>120.50369999999999</v>
          </cell>
          <cell r="F4133">
            <v>65.533349999999999</v>
          </cell>
          <cell r="G4133">
            <v>71.158349999999999</v>
          </cell>
          <cell r="H4133">
            <v>50.248549999999994</v>
          </cell>
          <cell r="I4133">
            <v>158.23599999999999</v>
          </cell>
          <cell r="J4133">
            <v>73.707449999999994</v>
          </cell>
          <cell r="K4133">
            <v>112.63254999999999</v>
          </cell>
        </row>
        <row r="4134">
          <cell r="A4134" t="str">
            <v>NEMVEDRAFT_v1g168575</v>
          </cell>
          <cell r="B4134" t="str">
            <v>eukaryotic translation initiation factor 5b</v>
          </cell>
          <cell r="C4134">
            <v>4.7149400000000001E-2</v>
          </cell>
          <cell r="D4134">
            <v>728.12899999999991</v>
          </cell>
          <cell r="E4134">
            <v>1101.3045</v>
          </cell>
          <cell r="F4134">
            <v>1532.7649999999999</v>
          </cell>
          <cell r="G4134">
            <v>1107.9765</v>
          </cell>
          <cell r="H4134">
            <v>695.23849999999993</v>
          </cell>
          <cell r="I4134">
            <v>1365.4099999999999</v>
          </cell>
          <cell r="J4134">
            <v>1123.4050000000002</v>
          </cell>
          <cell r="K4134">
            <v>869.68250000000012</v>
          </cell>
        </row>
        <row r="4135">
          <cell r="A4135" t="str">
            <v>NEMVEDRAFT_v1g87084</v>
          </cell>
          <cell r="B4135" t="str">
            <v>multidrug resistance-associated protein 4</v>
          </cell>
          <cell r="C4135">
            <v>4.7249699999999999E-2</v>
          </cell>
          <cell r="D4135">
            <v>39.5961</v>
          </cell>
          <cell r="E4135">
            <v>14.01985</v>
          </cell>
          <cell r="F4135">
            <v>16.66</v>
          </cell>
          <cell r="G4135">
            <v>18.145185000000001</v>
          </cell>
          <cell r="H4135">
            <v>36.132350000000002</v>
          </cell>
          <cell r="I4135">
            <v>14.232614999999999</v>
          </cell>
          <cell r="J4135">
            <v>19.713550000000001</v>
          </cell>
          <cell r="K4135">
            <v>48.989899999999999</v>
          </cell>
        </row>
        <row r="4136">
          <cell r="A4136" t="str">
            <v>NEMVEDRAFT_v1g120119</v>
          </cell>
          <cell r="B4136" t="str">
            <v>meprin a subunit beta</v>
          </cell>
          <cell r="C4136">
            <v>4.7249699999999999E-2</v>
          </cell>
          <cell r="D4136">
            <v>5435.1</v>
          </cell>
          <cell r="E4136">
            <v>2196.625</v>
          </cell>
          <cell r="F4136">
            <v>2938.7350000000001</v>
          </cell>
          <cell r="G4136">
            <v>2115.0749999999998</v>
          </cell>
          <cell r="H4136">
            <v>3040.0450000000001</v>
          </cell>
          <cell r="I4136">
            <v>1663.915</v>
          </cell>
          <cell r="J4136">
            <v>494.27</v>
          </cell>
          <cell r="K4136">
            <v>1235.5864999999999</v>
          </cell>
        </row>
        <row r="4137">
          <cell r="A4137" t="str">
            <v>NEMVEDRAFT_v1g219446</v>
          </cell>
          <cell r="B4137" t="str">
            <v>inositol polyphosphate multikinase</v>
          </cell>
          <cell r="C4137">
            <v>4.7285399999999998E-2</v>
          </cell>
          <cell r="D4137">
            <v>11.253</v>
          </cell>
          <cell r="E4137">
            <v>14.606949999999999</v>
          </cell>
          <cell r="F4137">
            <v>19.920250000000003</v>
          </cell>
          <cell r="G4137">
            <v>34.998199999999997</v>
          </cell>
          <cell r="H4137">
            <v>14.976545</v>
          </cell>
          <cell r="I4137">
            <v>16.784399999999998</v>
          </cell>
          <cell r="J4137">
            <v>25.766349999999999</v>
          </cell>
          <cell r="K4137">
            <v>29.194400000000002</v>
          </cell>
        </row>
        <row r="4138">
          <cell r="A4138" t="str">
            <v>NEMVEDRAFT_v1g131966</v>
          </cell>
          <cell r="B4138" t="str">
            <v>60s ribosomal protein l3-like</v>
          </cell>
          <cell r="C4138">
            <v>4.7285399999999998E-2</v>
          </cell>
          <cell r="D4138">
            <v>5631.585</v>
          </cell>
          <cell r="E4138">
            <v>5143.2649999999994</v>
          </cell>
          <cell r="F4138">
            <v>3574.0550000000003</v>
          </cell>
          <cell r="G4138">
            <v>3864.8499999999995</v>
          </cell>
          <cell r="H4138">
            <v>3899.7</v>
          </cell>
          <cell r="I4138">
            <v>6365.66</v>
          </cell>
          <cell r="J4138">
            <v>3182.01</v>
          </cell>
          <cell r="K4138">
            <v>2899.6550000000002</v>
          </cell>
        </row>
        <row r="4139">
          <cell r="A4139" t="str">
            <v>NEMVEDRAFT_v1g13288</v>
          </cell>
          <cell r="B4139" t="str">
            <v>--</v>
          </cell>
          <cell r="C4139">
            <v>4.7285399999999998E-2</v>
          </cell>
          <cell r="D4139">
            <v>1.2488299999999999</v>
          </cell>
          <cell r="E4139">
            <v>10.520769999999999</v>
          </cell>
          <cell r="F4139">
            <v>3.9660550000000003</v>
          </cell>
          <cell r="G4139">
            <v>3.7452249999999996</v>
          </cell>
          <cell r="H4139">
            <v>1.686661</v>
          </cell>
          <cell r="I4139">
            <v>7.4200200000000001</v>
          </cell>
          <cell r="J4139">
            <v>1.8596200000000001</v>
          </cell>
          <cell r="K4139">
            <v>3.0509550000000001</v>
          </cell>
        </row>
        <row r="4140">
          <cell r="A4140" t="str">
            <v>NEMVEDRAFT_v1g88472</v>
          </cell>
          <cell r="B4140" t="str">
            <v>transcription factor mitochondrial isoform 1</v>
          </cell>
          <cell r="C4140">
            <v>4.7290400000000003E-2</v>
          </cell>
          <cell r="D4140">
            <v>139.75</v>
          </cell>
          <cell r="E4140">
            <v>73.872350000000012</v>
          </cell>
          <cell r="F4140">
            <v>71.49754999999999</v>
          </cell>
          <cell r="G4140">
            <v>92.72475</v>
          </cell>
          <cell r="H4140">
            <v>154.905</v>
          </cell>
          <cell r="I4140">
            <v>101.7469</v>
          </cell>
          <cell r="J4140">
            <v>80.049499999999995</v>
          </cell>
          <cell r="K4140">
            <v>97.605549999999994</v>
          </cell>
        </row>
        <row r="4141">
          <cell r="A4141" t="str">
            <v>NEMVEDRAFT_v1g236441</v>
          </cell>
          <cell r="B4141" t="str">
            <v>ubiquitin-conjugating enzyme e2 t</v>
          </cell>
          <cell r="C4141">
            <v>4.7324100000000001E-2</v>
          </cell>
          <cell r="D4141">
            <v>3.9201199999999998</v>
          </cell>
          <cell r="E4141">
            <v>1</v>
          </cell>
          <cell r="F4141">
            <v>2.7098599999999999</v>
          </cell>
          <cell r="G4141">
            <v>6.6508950000000002</v>
          </cell>
          <cell r="H4141">
            <v>2.3465349999999998</v>
          </cell>
          <cell r="I4141">
            <v>1.116155</v>
          </cell>
          <cell r="J4141">
            <v>1.1147235</v>
          </cell>
          <cell r="K4141">
            <v>4.2663500000000001</v>
          </cell>
        </row>
        <row r="4142">
          <cell r="A4142" t="str">
            <v>NEMVEDRAFT_v1g137996</v>
          </cell>
          <cell r="B4142" t="str">
            <v>probable 28s ribosomal protein mitochondrial-like</v>
          </cell>
          <cell r="C4142">
            <v>4.7378099999999999E-2</v>
          </cell>
          <cell r="D4142">
            <v>426.5795</v>
          </cell>
          <cell r="E4142">
            <v>359.23249999999996</v>
          </cell>
          <cell r="F4142">
            <v>226.92400000000001</v>
          </cell>
          <cell r="G4142">
            <v>271.26249999999999</v>
          </cell>
          <cell r="H4142">
            <v>362.75749999999999</v>
          </cell>
          <cell r="I4142">
            <v>383.42649999999998</v>
          </cell>
          <cell r="J4142">
            <v>220.20600000000002</v>
          </cell>
          <cell r="K4142">
            <v>233.7765</v>
          </cell>
        </row>
        <row r="4143">
          <cell r="A4143" t="str">
            <v>NEMVEDRAFT_v1g82804</v>
          </cell>
          <cell r="B4143" t="str">
            <v>vesicular glutamate transporter 1-like</v>
          </cell>
          <cell r="C4143">
            <v>4.7386400000000002E-2</v>
          </cell>
          <cell r="D4143">
            <v>408.37049999999999</v>
          </cell>
          <cell r="E4143">
            <v>238.97200000000001</v>
          </cell>
          <cell r="F4143">
            <v>206.11200000000002</v>
          </cell>
          <cell r="G4143">
            <v>372.45</v>
          </cell>
          <cell r="H4143">
            <v>366.56550000000004</v>
          </cell>
          <cell r="I4143">
            <v>231.43900000000002</v>
          </cell>
          <cell r="J4143">
            <v>200.76499999999999</v>
          </cell>
          <cell r="K4143">
            <v>197.63850000000002</v>
          </cell>
        </row>
        <row r="4144">
          <cell r="A4144" t="str">
            <v>NEMVEDRAFT_v1g238540</v>
          </cell>
          <cell r="B4144" t="str">
            <v>small nuclear ribonucleoprotein g-like</v>
          </cell>
          <cell r="C4144">
            <v>4.7403599999999997E-2</v>
          </cell>
          <cell r="D4144">
            <v>1138.5549999999998</v>
          </cell>
          <cell r="E4144">
            <v>1782.65</v>
          </cell>
          <cell r="F4144">
            <v>2202.96</v>
          </cell>
          <cell r="G4144">
            <v>2284.27</v>
          </cell>
          <cell r="H4144">
            <v>1050.9749999999999</v>
          </cell>
          <cell r="I4144">
            <v>2213</v>
          </cell>
          <cell r="J4144">
            <v>1654.48</v>
          </cell>
          <cell r="K4144">
            <v>1461.925</v>
          </cell>
        </row>
        <row r="4145">
          <cell r="A4145" t="str">
            <v>NEMVEDRAFT_v1g172238</v>
          </cell>
          <cell r="B4145" t="str">
            <v>transmembrane protein 180</v>
          </cell>
          <cell r="C4145">
            <v>4.7483200000000003E-2</v>
          </cell>
          <cell r="D4145">
            <v>131.2465</v>
          </cell>
          <cell r="E4145">
            <v>202.1335</v>
          </cell>
          <cell r="F4145">
            <v>199.87299999999999</v>
          </cell>
          <cell r="G4145">
            <v>179.18549999999999</v>
          </cell>
          <cell r="H4145">
            <v>117.67495</v>
          </cell>
          <cell r="I4145">
            <v>279.26650000000001</v>
          </cell>
          <cell r="J4145">
            <v>213.59100000000001</v>
          </cell>
          <cell r="K4145">
            <v>140.166</v>
          </cell>
        </row>
        <row r="4146">
          <cell r="A4146" t="str">
            <v>NEMVEDRAFT_v1g213183</v>
          </cell>
          <cell r="B4146" t="str">
            <v>cell division</v>
          </cell>
          <cell r="C4146">
            <v>4.7794999999999997E-2</v>
          </cell>
          <cell r="D4146">
            <v>2.7464949999999999</v>
          </cell>
          <cell r="E4146">
            <v>1.1497199999999999</v>
          </cell>
          <cell r="F4146">
            <v>6.0238700000000005</v>
          </cell>
          <cell r="G4146">
            <v>1.48516</v>
          </cell>
          <cell r="H4146">
            <v>14.995049999999999</v>
          </cell>
          <cell r="I4146">
            <v>10.579285</v>
          </cell>
          <cell r="J4146">
            <v>10.032534999999999</v>
          </cell>
          <cell r="K4146">
            <v>1.69045</v>
          </cell>
        </row>
        <row r="4147">
          <cell r="A4147" t="str">
            <v>NEMVEDRAFT_v1g53782</v>
          </cell>
          <cell r="B4147" t="str">
            <v>von willebrand factor type egf and pentraxin domain-containing protein 1- partial</v>
          </cell>
          <cell r="C4147">
            <v>4.7839100000000002E-2</v>
          </cell>
          <cell r="D4147">
            <v>9.9537599999999991</v>
          </cell>
          <cell r="E4147">
            <v>1.3307500000000001</v>
          </cell>
          <cell r="F4147">
            <v>1.002475</v>
          </cell>
          <cell r="G4147">
            <v>2.1954149999999997</v>
          </cell>
          <cell r="H4147">
            <v>2.4796149999999999</v>
          </cell>
          <cell r="I4147">
            <v>1.116155</v>
          </cell>
          <cell r="J4147">
            <v>1.4871699999999999</v>
          </cell>
          <cell r="K4147">
            <v>2.45573</v>
          </cell>
        </row>
        <row r="4148">
          <cell r="A4148" t="str">
            <v>NEMVEDRAFT_v1g127891</v>
          </cell>
          <cell r="B4148" t="str">
            <v>homeobox protein nkx-</v>
          </cell>
          <cell r="C4148">
            <v>4.7903899999999999E-2</v>
          </cell>
          <cell r="D4148">
            <v>27.438800000000001</v>
          </cell>
          <cell r="E4148">
            <v>11.945450000000001</v>
          </cell>
          <cell r="F4148">
            <v>21.661349999999999</v>
          </cell>
          <cell r="G4148">
            <v>21.5671</v>
          </cell>
          <cell r="H4148">
            <v>26.8017</v>
          </cell>
          <cell r="I4148">
            <v>8.088474999999999</v>
          </cell>
          <cell r="J4148">
            <v>19.950499999999998</v>
          </cell>
          <cell r="K4148">
            <v>26.118500000000001</v>
          </cell>
        </row>
        <row r="4149">
          <cell r="A4149" t="str">
            <v>NEMVEDRAFT_v1g230428</v>
          </cell>
          <cell r="B4149" t="str">
            <v>leukocyte elastase inhibitor</v>
          </cell>
          <cell r="C4149">
            <v>4.7903899999999999E-2</v>
          </cell>
          <cell r="D4149">
            <v>27.32835</v>
          </cell>
          <cell r="E4149">
            <v>23.272500000000001</v>
          </cell>
          <cell r="F4149">
            <v>51.314349999999997</v>
          </cell>
          <cell r="G4149">
            <v>46.81485</v>
          </cell>
          <cell r="H4149">
            <v>24.399699999999999</v>
          </cell>
          <cell r="I4149">
            <v>27.953700000000001</v>
          </cell>
          <cell r="J4149">
            <v>48.824100000000001</v>
          </cell>
          <cell r="K4149">
            <v>38.718000000000004</v>
          </cell>
        </row>
        <row r="4150">
          <cell r="A4150" t="str">
            <v>NEMVEDRAFT_v1g174365</v>
          </cell>
          <cell r="B4150" t="str">
            <v>phosphatidylinositol n-acetylglucosaminyltransferase subunit c</v>
          </cell>
          <cell r="C4150">
            <v>4.8130800000000001E-2</v>
          </cell>
          <cell r="D4150">
            <v>217.50749999999999</v>
          </cell>
          <cell r="E4150">
            <v>125.0595</v>
          </cell>
          <cell r="F4150">
            <v>104.34545</v>
          </cell>
          <cell r="G4150">
            <v>162.91499999999999</v>
          </cell>
          <cell r="H4150">
            <v>205.851</v>
          </cell>
          <cell r="I4150">
            <v>123.426</v>
          </cell>
          <cell r="J4150">
            <v>118.96899999999999</v>
          </cell>
          <cell r="K4150">
            <v>117.893</v>
          </cell>
        </row>
        <row r="4151">
          <cell r="A4151" t="str">
            <v>NEMVEDRAFT_v1g81518</v>
          </cell>
          <cell r="B4151" t="str">
            <v>brca2 and cdkn1a-interacting protein</v>
          </cell>
          <cell r="C4151">
            <v>4.8180800000000003E-2</v>
          </cell>
          <cell r="D4151">
            <v>10.966545</v>
          </cell>
          <cell r="E4151">
            <v>3.748605</v>
          </cell>
          <cell r="F4151">
            <v>15.6492</v>
          </cell>
          <cell r="G4151">
            <v>13.23715</v>
          </cell>
          <cell r="H4151">
            <v>11.695699999999999</v>
          </cell>
          <cell r="I4151">
            <v>4.3305350000000002</v>
          </cell>
          <cell r="J4151">
            <v>11.277550000000002</v>
          </cell>
          <cell r="K4151">
            <v>12.774100000000001</v>
          </cell>
        </row>
        <row r="4152">
          <cell r="A4152" t="str">
            <v>NEMVEDRAFT_v1g201379</v>
          </cell>
          <cell r="B4152" t="str">
            <v>predicted protein</v>
          </cell>
          <cell r="C4152">
            <v>4.8180800000000003E-2</v>
          </cell>
          <cell r="D4152">
            <v>91.722100000000012</v>
          </cell>
          <cell r="E4152">
            <v>51.186999999999998</v>
          </cell>
          <cell r="F4152">
            <v>46.073499999999996</v>
          </cell>
          <cell r="G4152">
            <v>58.373750000000001</v>
          </cell>
          <cell r="H4152">
            <v>95.526899999999998</v>
          </cell>
          <cell r="I4152">
            <v>37.794750000000001</v>
          </cell>
          <cell r="J4152">
            <v>67.303150000000002</v>
          </cell>
          <cell r="K4152">
            <v>90.637799999999999</v>
          </cell>
        </row>
        <row r="4153">
          <cell r="A4153" t="str">
            <v>NEMVEDRAFT_v1g247064</v>
          </cell>
          <cell r="B4153" t="str">
            <v>protein</v>
          </cell>
          <cell r="C4153">
            <v>4.82181E-2</v>
          </cell>
          <cell r="D4153">
            <v>15.45955</v>
          </cell>
          <cell r="E4153">
            <v>31.006499999999999</v>
          </cell>
          <cell r="F4153">
            <v>14.03421</v>
          </cell>
          <cell r="G4153">
            <v>11.8813</v>
          </cell>
          <cell r="H4153">
            <v>7.0026250000000001</v>
          </cell>
          <cell r="I4153">
            <v>26.721350000000001</v>
          </cell>
          <cell r="J4153">
            <v>8.4281950000000005</v>
          </cell>
          <cell r="K4153">
            <v>12.799050000000001</v>
          </cell>
        </row>
        <row r="4154">
          <cell r="A4154" t="str">
            <v>NEMVEDRAFT_v1g216339</v>
          </cell>
          <cell r="B4154" t="str">
            <v>protein</v>
          </cell>
          <cell r="C4154">
            <v>4.82181E-2</v>
          </cell>
          <cell r="D4154">
            <v>17.859449999999999</v>
          </cell>
          <cell r="E4154">
            <v>7.9218700000000002</v>
          </cell>
          <cell r="F4154">
            <v>15.302099999999999</v>
          </cell>
          <cell r="G4154">
            <v>9.0402699999999996</v>
          </cell>
          <cell r="H4154">
            <v>25.0596</v>
          </cell>
          <cell r="I4154">
            <v>5.5715599999999998</v>
          </cell>
          <cell r="J4154">
            <v>14.009650000000001</v>
          </cell>
          <cell r="K4154">
            <v>17.685600000000001</v>
          </cell>
        </row>
        <row r="4155">
          <cell r="A4155" t="str">
            <v>NEMVEDRAFT_v1g183365</v>
          </cell>
          <cell r="B4155" t="str">
            <v>aladin isoform 1</v>
          </cell>
          <cell r="C4155">
            <v>4.82304E-2</v>
          </cell>
          <cell r="D4155">
            <v>79.388650000000013</v>
          </cell>
          <cell r="E4155">
            <v>50.725099999999998</v>
          </cell>
          <cell r="F4155">
            <v>65.025000000000006</v>
          </cell>
          <cell r="G4155">
            <v>111.51599999999999</v>
          </cell>
          <cell r="H4155">
            <v>88.249599999999987</v>
          </cell>
          <cell r="I4155">
            <v>42.767600000000002</v>
          </cell>
          <cell r="J4155">
            <v>68.889200000000002</v>
          </cell>
          <cell r="K4155">
            <v>85.501400000000004</v>
          </cell>
        </row>
        <row r="4156">
          <cell r="A4156" t="str">
            <v>NEMVEDRAFT_v1g56219</v>
          </cell>
          <cell r="B4156" t="str">
            <v>interferon-stimulated 20 kda exonuclease-like 2-like</v>
          </cell>
          <cell r="C4156">
            <v>4.8235E-2</v>
          </cell>
          <cell r="D4156">
            <v>10.52666</v>
          </cell>
          <cell r="E4156">
            <v>17.268450000000001</v>
          </cell>
          <cell r="F4156">
            <v>31.597500000000004</v>
          </cell>
          <cell r="G4156">
            <v>21.373200000000001</v>
          </cell>
          <cell r="H4156">
            <v>11.0358</v>
          </cell>
          <cell r="I4156">
            <v>20.516249999999999</v>
          </cell>
          <cell r="J4156">
            <v>25.529399999999999</v>
          </cell>
          <cell r="K4156">
            <v>19.471249999999998</v>
          </cell>
        </row>
        <row r="4157">
          <cell r="A4157" t="str">
            <v>NEMVEDRAFT_v1g84004</v>
          </cell>
          <cell r="B4157" t="str">
            <v>dna-3-methyladenine glycosylase</v>
          </cell>
          <cell r="C4157">
            <v>4.8236800000000003E-2</v>
          </cell>
          <cell r="D4157">
            <v>120.78555</v>
          </cell>
          <cell r="E4157">
            <v>71.578800000000001</v>
          </cell>
          <cell r="F4157">
            <v>50.021999999999998</v>
          </cell>
          <cell r="G4157">
            <v>61.858600000000003</v>
          </cell>
          <cell r="H4157">
            <v>88.157150000000001</v>
          </cell>
          <cell r="I4157">
            <v>70.14</v>
          </cell>
          <cell r="J4157">
            <v>51.037800000000004</v>
          </cell>
          <cell r="K4157">
            <v>59.180099999999996</v>
          </cell>
        </row>
        <row r="4158">
          <cell r="A4158" t="str">
            <v>NEMVEDRAFT_v1g86182</v>
          </cell>
          <cell r="B4158" t="str">
            <v>protein</v>
          </cell>
          <cell r="C4158">
            <v>4.8271799999999997E-2</v>
          </cell>
          <cell r="D4158">
            <v>30.235700000000001</v>
          </cell>
          <cell r="E4158">
            <v>47.319949999999999</v>
          </cell>
          <cell r="F4158">
            <v>20.72185</v>
          </cell>
          <cell r="G4158">
            <v>25.118400000000001</v>
          </cell>
          <cell r="H4158">
            <v>28.414349999999999</v>
          </cell>
          <cell r="I4158">
            <v>39.061949999999996</v>
          </cell>
          <cell r="J4158">
            <v>19.088450000000002</v>
          </cell>
          <cell r="K4158">
            <v>17.535900000000002</v>
          </cell>
        </row>
        <row r="4159">
          <cell r="A4159" t="str">
            <v>NEMVEDRAFT_v1g212772</v>
          </cell>
          <cell r="B4159" t="str">
            <v>von willebrand factor type egf and pentraxin domain-containing protein 1-like</v>
          </cell>
          <cell r="C4159">
            <v>4.8274999999999998E-2</v>
          </cell>
          <cell r="D4159">
            <v>12.861104999999998</v>
          </cell>
          <cell r="E4159">
            <v>8.6342300000000005</v>
          </cell>
          <cell r="F4159">
            <v>3.565245</v>
          </cell>
          <cell r="G4159">
            <v>9.2342049999999993</v>
          </cell>
          <cell r="H4159">
            <v>11.71415</v>
          </cell>
          <cell r="I4159">
            <v>1</v>
          </cell>
          <cell r="J4159">
            <v>2.7295414999999998</v>
          </cell>
          <cell r="K4159">
            <v>10.41817</v>
          </cell>
        </row>
        <row r="4160">
          <cell r="A4160" t="str">
            <v>NEMVEDRAFT_v1g223845</v>
          </cell>
          <cell r="B4160" t="str">
            <v>protein</v>
          </cell>
          <cell r="C4160">
            <v>4.8318399999999997E-2</v>
          </cell>
          <cell r="D4160">
            <v>1</v>
          </cell>
          <cell r="E4160">
            <v>1</v>
          </cell>
          <cell r="F4160">
            <v>1.4057650000000002</v>
          </cell>
          <cell r="G4160">
            <v>1.48516</v>
          </cell>
          <cell r="H4160">
            <v>1</v>
          </cell>
          <cell r="I4160">
            <v>1</v>
          </cell>
          <cell r="J4160">
            <v>1.242275</v>
          </cell>
          <cell r="K4160">
            <v>2.45573</v>
          </cell>
        </row>
        <row r="4161">
          <cell r="A4161" t="str">
            <v>NEMVEDRAFT_v1g65920</v>
          </cell>
          <cell r="B4161" t="str">
            <v>zinc transporter zip8-like</v>
          </cell>
          <cell r="C4161">
            <v>4.8390700000000002E-2</v>
          </cell>
          <cell r="D4161">
            <v>2.5104350000000002</v>
          </cell>
          <cell r="E4161">
            <v>6.71638</v>
          </cell>
          <cell r="F4161">
            <v>6.0717750000000006</v>
          </cell>
          <cell r="G4161">
            <v>1.9205099999999999</v>
          </cell>
          <cell r="H4161">
            <v>2.0165949999999997</v>
          </cell>
          <cell r="I4161">
            <v>6.8300300000000007</v>
          </cell>
          <cell r="J4161">
            <v>3.7166250000000001</v>
          </cell>
          <cell r="K4161">
            <v>1.0952250000000001</v>
          </cell>
        </row>
        <row r="4162">
          <cell r="A4162" t="str">
            <v>EMNVEG_e_gw.702.3.1</v>
          </cell>
          <cell r="B4162" t="str">
            <v>--</v>
          </cell>
          <cell r="C4162">
            <v>4.8469999999999999E-2</v>
          </cell>
          <cell r="D4162">
            <v>150.75700000000001</v>
          </cell>
          <cell r="E4162">
            <v>68.244050000000001</v>
          </cell>
          <cell r="F4162">
            <v>84.509399999999999</v>
          </cell>
          <cell r="G4162">
            <v>59.276150000000001</v>
          </cell>
          <cell r="H4162">
            <v>79.072450000000003</v>
          </cell>
          <cell r="I4162">
            <v>24.768300000000004</v>
          </cell>
          <cell r="J4162">
            <v>8.4281950000000005</v>
          </cell>
          <cell r="K4162">
            <v>30.80545</v>
          </cell>
        </row>
        <row r="4163">
          <cell r="A4163" t="str">
            <v>NEMVEDRAFT_v1g20165</v>
          </cell>
          <cell r="B4163" t="str">
            <v>--</v>
          </cell>
          <cell r="C4163">
            <v>4.8483400000000003E-2</v>
          </cell>
          <cell r="D4163">
            <v>72.321749999999994</v>
          </cell>
          <cell r="E4163">
            <v>78.420400000000001</v>
          </cell>
          <cell r="F4163">
            <v>138.8725</v>
          </cell>
          <cell r="G4163">
            <v>67.220100000000002</v>
          </cell>
          <cell r="H4163">
            <v>110.37389999999999</v>
          </cell>
          <cell r="I4163">
            <v>67.015649999999994</v>
          </cell>
          <cell r="J4163">
            <v>131.16849999999999</v>
          </cell>
          <cell r="K4163">
            <v>80.490399999999994</v>
          </cell>
        </row>
        <row r="4164">
          <cell r="A4164" t="str">
            <v>NEMVEDRAFT_v1g136467</v>
          </cell>
          <cell r="B4164" t="str">
            <v>nad-dependent deacetylase sirtuin-1</v>
          </cell>
          <cell r="C4164">
            <v>4.85692E-2</v>
          </cell>
          <cell r="D4164">
            <v>30.19275</v>
          </cell>
          <cell r="E4164">
            <v>136.94200000000001</v>
          </cell>
          <cell r="F4164">
            <v>166.45400000000001</v>
          </cell>
          <cell r="G4164">
            <v>81.556399999999996</v>
          </cell>
          <cell r="H4164">
            <v>42.43815</v>
          </cell>
          <cell r="I4164">
            <v>109.73965</v>
          </cell>
          <cell r="J4164">
            <v>89.746299999999991</v>
          </cell>
          <cell r="K4164">
            <v>72.7774</v>
          </cell>
        </row>
        <row r="4165">
          <cell r="A4165" t="str">
            <v>NEMVEDRAFT_v1g85219</v>
          </cell>
          <cell r="B4165" t="str">
            <v>senescence-associated partial</v>
          </cell>
          <cell r="C4165">
            <v>4.8627200000000002E-2</v>
          </cell>
          <cell r="D4165">
            <v>24.66245</v>
          </cell>
          <cell r="E4165">
            <v>40.110399999999998</v>
          </cell>
          <cell r="F4165">
            <v>30.353000000000002</v>
          </cell>
          <cell r="G4165">
            <v>42.358499999999999</v>
          </cell>
          <cell r="H4165">
            <v>4.9860199999999999</v>
          </cell>
          <cell r="I4165">
            <v>34.774999999999999</v>
          </cell>
          <cell r="J4165">
            <v>21.182400000000001</v>
          </cell>
          <cell r="K4165">
            <v>6.6971349999999994</v>
          </cell>
        </row>
        <row r="4166">
          <cell r="A4166" t="str">
            <v>NEMVEDRAFT_v1g199674</v>
          </cell>
          <cell r="B4166" t="str">
            <v>ankyrin sam and basic leucine zipper domain-containing protein 1</v>
          </cell>
          <cell r="C4166">
            <v>4.8683200000000003E-2</v>
          </cell>
          <cell r="D4166">
            <v>53.821950000000001</v>
          </cell>
          <cell r="E4166">
            <v>40.940199999999997</v>
          </cell>
          <cell r="F4166">
            <v>83.353700000000003</v>
          </cell>
          <cell r="G4166">
            <v>79.036650000000009</v>
          </cell>
          <cell r="H4166">
            <v>56.535849999999996</v>
          </cell>
          <cell r="I4166">
            <v>37.213449999999995</v>
          </cell>
          <cell r="J4166">
            <v>70.280150000000006</v>
          </cell>
          <cell r="K4166">
            <v>78.455250000000007</v>
          </cell>
        </row>
        <row r="4167">
          <cell r="A4167" t="str">
            <v>NEMVEDRAFT_v1g182962</v>
          </cell>
          <cell r="B4167" t="str">
            <v>ribosome production factor 1</v>
          </cell>
          <cell r="C4167">
            <v>4.8683200000000003E-2</v>
          </cell>
          <cell r="D4167">
            <v>138.16399999999999</v>
          </cell>
          <cell r="E4167">
            <v>243.45699999999999</v>
          </cell>
          <cell r="F4167">
            <v>301.11500000000001</v>
          </cell>
          <cell r="G4167">
            <v>238.46200000000002</v>
          </cell>
          <cell r="H4167">
            <v>149.4785</v>
          </cell>
          <cell r="I4167">
            <v>314.745</v>
          </cell>
          <cell r="J4167">
            <v>189.0975</v>
          </cell>
          <cell r="K4167">
            <v>163.03399999999999</v>
          </cell>
        </row>
        <row r="4168">
          <cell r="A4168" t="str">
            <v>NEMVEDRAFT_v1g241193</v>
          </cell>
          <cell r="B4168" t="str">
            <v>gastric intrinsic factor</v>
          </cell>
          <cell r="C4168">
            <v>4.8683700000000003E-2</v>
          </cell>
          <cell r="D4168">
            <v>2308.1750000000002</v>
          </cell>
          <cell r="E4168">
            <v>1547.4749999999999</v>
          </cell>
          <cell r="F4168">
            <v>1010.01</v>
          </cell>
          <cell r="G4168">
            <v>1149.309</v>
          </cell>
          <cell r="H4168">
            <v>1747.8049999999998</v>
          </cell>
          <cell r="I4168">
            <v>1434.7950000000001</v>
          </cell>
          <cell r="J4168">
            <v>1194.33</v>
          </cell>
          <cell r="K4168">
            <v>1296.8</v>
          </cell>
        </row>
        <row r="4169">
          <cell r="A4169" t="str">
            <v>NEMVEDRAFT_v1g218738</v>
          </cell>
          <cell r="B4169" t="str">
            <v>protein</v>
          </cell>
          <cell r="C4169">
            <v>4.8683999999999998E-2</v>
          </cell>
          <cell r="D4169">
            <v>12.728109999999999</v>
          </cell>
          <cell r="E4169">
            <v>6.6537600000000001</v>
          </cell>
          <cell r="F4169">
            <v>2.8594349999999999</v>
          </cell>
          <cell r="G4169">
            <v>3.6805749999999997</v>
          </cell>
          <cell r="H4169">
            <v>9.0192200000000007</v>
          </cell>
          <cell r="I4169">
            <v>3.106935</v>
          </cell>
          <cell r="J4169">
            <v>2.8493250000000003</v>
          </cell>
          <cell r="K4169">
            <v>8.4828100000000006</v>
          </cell>
        </row>
        <row r="4170">
          <cell r="A4170" t="str">
            <v>NEMVEDRAFT_v1g145763</v>
          </cell>
          <cell r="B4170" t="str">
            <v>3-oxo-5-alpha-steroid 4-dehydrogenase 2</v>
          </cell>
          <cell r="C4170">
            <v>4.8683999999999998E-2</v>
          </cell>
          <cell r="D4170">
            <v>3.4577255</v>
          </cell>
          <cell r="E4170">
            <v>6.6850700000000005</v>
          </cell>
          <cell r="F4170">
            <v>1.806575</v>
          </cell>
          <cell r="G4170">
            <v>4.52013</v>
          </cell>
          <cell r="H4170">
            <v>4.3446400000000001</v>
          </cell>
          <cell r="I4170">
            <v>6.1964350000000001</v>
          </cell>
          <cell r="J4170">
            <v>0.74742600000000003</v>
          </cell>
          <cell r="K4170">
            <v>3.0509550000000001</v>
          </cell>
        </row>
        <row r="4171">
          <cell r="A4171" t="str">
            <v>NEMVEDRAFT_v1g133468</v>
          </cell>
          <cell r="B4171" t="str">
            <v>katanin p80 wd40-containing subunit b1</v>
          </cell>
          <cell r="C4171">
            <v>4.8683999999999998E-2</v>
          </cell>
          <cell r="D4171">
            <v>152.63499999999999</v>
          </cell>
          <cell r="E4171">
            <v>239.07299999999998</v>
          </cell>
          <cell r="F4171">
            <v>340.65300000000002</v>
          </cell>
          <cell r="G4171">
            <v>330.03100000000001</v>
          </cell>
          <cell r="H4171">
            <v>223.88349999999997</v>
          </cell>
          <cell r="I4171">
            <v>197.95699999999999</v>
          </cell>
          <cell r="J4171">
            <v>334.44799999999998</v>
          </cell>
          <cell r="K4171">
            <v>300.90050000000002</v>
          </cell>
        </row>
        <row r="4172">
          <cell r="A4172" t="str">
            <v>NEMVEDRAFT_v1g23523</v>
          </cell>
          <cell r="B4172" t="str">
            <v>abc transporter g family member 24-like</v>
          </cell>
          <cell r="C4172">
            <v>4.8683999999999998E-2</v>
          </cell>
          <cell r="D4172">
            <v>65.207849999999993</v>
          </cell>
          <cell r="E4172">
            <v>33.049599999999998</v>
          </cell>
          <cell r="F4172">
            <v>43.304049999999997</v>
          </cell>
          <cell r="G4172">
            <v>68.641500000000008</v>
          </cell>
          <cell r="H4172">
            <v>62.952550000000002</v>
          </cell>
          <cell r="I4172">
            <v>19.205500000000001</v>
          </cell>
          <cell r="J4172">
            <v>40.039149999999999</v>
          </cell>
          <cell r="K4172">
            <v>59.408100000000005</v>
          </cell>
        </row>
        <row r="4173">
          <cell r="A4173" t="str">
            <v>NEMVEDRAFT_v1g30790</v>
          </cell>
          <cell r="B4173" t="str">
            <v>--</v>
          </cell>
          <cell r="C4173">
            <v>4.8683999999999998E-2</v>
          </cell>
          <cell r="D4173">
            <v>290.255</v>
          </cell>
          <cell r="E4173">
            <v>131.92449999999999</v>
          </cell>
          <cell r="F4173">
            <v>179.43549999999999</v>
          </cell>
          <cell r="G4173">
            <v>259.51949999999999</v>
          </cell>
          <cell r="H4173">
            <v>267.68400000000003</v>
          </cell>
          <cell r="I4173">
            <v>97.849800000000002</v>
          </cell>
          <cell r="J4173">
            <v>144.7955</v>
          </cell>
          <cell r="K4173">
            <v>220.0675</v>
          </cell>
        </row>
        <row r="4174">
          <cell r="A4174" t="str">
            <v>NEMVEDRAFT_v1g201955</v>
          </cell>
          <cell r="B4174" t="str">
            <v>protein</v>
          </cell>
          <cell r="C4174">
            <v>4.8690600000000001E-2</v>
          </cell>
          <cell r="D4174">
            <v>344.20349999999996</v>
          </cell>
          <cell r="E4174">
            <v>206.196</v>
          </cell>
          <cell r="F4174">
            <v>201.01249999999999</v>
          </cell>
          <cell r="G4174">
            <v>235.10950000000003</v>
          </cell>
          <cell r="H4174">
            <v>302.5675</v>
          </cell>
          <cell r="I4174">
            <v>149.11255</v>
          </cell>
          <cell r="J4174">
            <v>136.78899999999999</v>
          </cell>
          <cell r="K4174">
            <v>227.3605</v>
          </cell>
        </row>
        <row r="4175">
          <cell r="A4175" t="str">
            <v>NEMVEDRAFT_v1g159607</v>
          </cell>
          <cell r="B4175" t="str">
            <v>lipase maturation factor 1</v>
          </cell>
          <cell r="C4175">
            <v>4.8746999999999999E-2</v>
          </cell>
          <cell r="D4175">
            <v>79.676900000000003</v>
          </cell>
          <cell r="E4175">
            <v>61.645150000000001</v>
          </cell>
          <cell r="F4175">
            <v>48.49015</v>
          </cell>
          <cell r="G4175">
            <v>90.983450000000005</v>
          </cell>
          <cell r="H4175">
            <v>131.25549999999998</v>
          </cell>
          <cell r="I4175">
            <v>59.403849999999998</v>
          </cell>
          <cell r="J4175">
            <v>49.316299999999998</v>
          </cell>
          <cell r="K4175">
            <v>68.211699999999993</v>
          </cell>
        </row>
        <row r="4176">
          <cell r="A4176" t="str">
            <v>NEMVEDRAFT_v1g247056</v>
          </cell>
          <cell r="B4176" t="str">
            <v>predicted protein</v>
          </cell>
          <cell r="C4176">
            <v>4.8755100000000003E-2</v>
          </cell>
          <cell r="D4176">
            <v>287.84299999999996</v>
          </cell>
          <cell r="E4176">
            <v>170.86849999999998</v>
          </cell>
          <cell r="F4176">
            <v>185.12099999999998</v>
          </cell>
          <cell r="G4176">
            <v>125.9145</v>
          </cell>
          <cell r="H4176">
            <v>224.99599999999998</v>
          </cell>
          <cell r="I4176">
            <v>201.43650000000002</v>
          </cell>
          <cell r="J4176">
            <v>175.37649999999999</v>
          </cell>
          <cell r="K4176">
            <v>125.92700000000001</v>
          </cell>
        </row>
        <row r="4177">
          <cell r="A4177" t="str">
            <v>NEMVEDRAFT_v1g96298</v>
          </cell>
          <cell r="B4177" t="str">
            <v>phospholipase d3</v>
          </cell>
          <cell r="C4177">
            <v>4.8768699999999998E-2</v>
          </cell>
          <cell r="D4177">
            <v>33.098050000000001</v>
          </cell>
          <cell r="E4177">
            <v>7.3974149999999996</v>
          </cell>
          <cell r="F4177">
            <v>18.658200000000001</v>
          </cell>
          <cell r="G4177">
            <v>17.9512</v>
          </cell>
          <cell r="H4177">
            <v>28.9847</v>
          </cell>
          <cell r="I4177">
            <v>9.303370000000001</v>
          </cell>
          <cell r="J4177">
            <v>19.346350000000001</v>
          </cell>
          <cell r="K4177">
            <v>20.116350000000001</v>
          </cell>
        </row>
        <row r="4178">
          <cell r="A4178" t="str">
            <v>NEMVEDRAFT_v1g134716</v>
          </cell>
          <cell r="B4178" t="str">
            <v>sorting nexin-2</v>
          </cell>
          <cell r="C4178">
            <v>4.8768699999999998E-2</v>
          </cell>
          <cell r="D4178">
            <v>2879.4449999999997</v>
          </cell>
          <cell r="E4178">
            <v>2049.4250000000002</v>
          </cell>
          <cell r="F4178">
            <v>1329.24</v>
          </cell>
          <cell r="G4178">
            <v>1336.5149999999999</v>
          </cell>
          <cell r="H4178">
            <v>2266.4049999999997</v>
          </cell>
          <cell r="I4178">
            <v>1722.075</v>
          </cell>
          <cell r="J4178">
            <v>1544.1100000000001</v>
          </cell>
          <cell r="K4178">
            <v>1665.625</v>
          </cell>
        </row>
        <row r="4179">
          <cell r="A4179" t="str">
            <v>NEMVEDRAFT_v1g80834</v>
          </cell>
          <cell r="B4179" t="str">
            <v>c13 family</v>
          </cell>
          <cell r="C4179">
            <v>4.8849099999999999E-2</v>
          </cell>
          <cell r="D4179">
            <v>12.376249999999999</v>
          </cell>
          <cell r="E4179">
            <v>26.521100000000001</v>
          </cell>
          <cell r="F4179">
            <v>69.50524999999999</v>
          </cell>
          <cell r="G4179">
            <v>31.833950000000002</v>
          </cell>
          <cell r="H4179">
            <v>15.38045</v>
          </cell>
          <cell r="I4179">
            <v>30.444499999999998</v>
          </cell>
          <cell r="J4179">
            <v>400.36450000000002</v>
          </cell>
          <cell r="K4179">
            <v>97.381100000000004</v>
          </cell>
        </row>
        <row r="4180">
          <cell r="A4180" t="str">
            <v>NEMVEDRAFT_v1g11031</v>
          </cell>
          <cell r="B4180" t="str">
            <v>--</v>
          </cell>
          <cell r="C4180">
            <v>4.8853000000000001E-2</v>
          </cell>
          <cell r="D4180">
            <v>16.4498</v>
          </cell>
          <cell r="E4180">
            <v>25.8401</v>
          </cell>
          <cell r="F4180">
            <v>45.714799999999997</v>
          </cell>
          <cell r="G4180">
            <v>23.504850000000001</v>
          </cell>
          <cell r="H4180">
            <v>22.346150000000002</v>
          </cell>
          <cell r="I4180">
            <v>29.16855</v>
          </cell>
          <cell r="J4180">
            <v>40.2866</v>
          </cell>
          <cell r="K4180">
            <v>23.092449999999999</v>
          </cell>
        </row>
        <row r="4181">
          <cell r="A4181" t="str">
            <v>NEMVEDRAFT_v1g199548</v>
          </cell>
          <cell r="B4181" t="str">
            <v>pre-mrna-splicing factor 38b-like</v>
          </cell>
          <cell r="C4181">
            <v>4.8869500000000003E-2</v>
          </cell>
          <cell r="D4181">
            <v>77.496099999999998</v>
          </cell>
          <cell r="E4181">
            <v>104.417</v>
          </cell>
          <cell r="F4181">
            <v>155.01850000000002</v>
          </cell>
          <cell r="G4181">
            <v>129.08154999999999</v>
          </cell>
          <cell r="H4181">
            <v>98.952400000000011</v>
          </cell>
          <cell r="I4181">
            <v>112.3175</v>
          </cell>
          <cell r="J4181">
            <v>170.5565</v>
          </cell>
          <cell r="K4181">
            <v>186.37950000000001</v>
          </cell>
        </row>
        <row r="4182">
          <cell r="A4182" t="str">
            <v>NEMVEDRAFT_v1g244067</v>
          </cell>
          <cell r="B4182" t="str">
            <v>protein</v>
          </cell>
          <cell r="C4182">
            <v>4.8914199999999998E-2</v>
          </cell>
          <cell r="D4182">
            <v>1.2488299999999999</v>
          </cell>
          <cell r="E4182">
            <v>1</v>
          </cell>
          <cell r="F4182">
            <v>2.2073850000000004</v>
          </cell>
          <cell r="G4182">
            <v>1.274905</v>
          </cell>
          <cell r="H4182">
            <v>0.82993600000000001</v>
          </cell>
          <cell r="I4182">
            <v>1</v>
          </cell>
          <cell r="J4182">
            <v>3.9666700000000001</v>
          </cell>
          <cell r="K4182">
            <v>1.1201699999999999</v>
          </cell>
        </row>
        <row r="4183">
          <cell r="A4183" t="str">
            <v>NEMVEDRAFT_v1g50814</v>
          </cell>
          <cell r="B4183" t="str">
            <v>predicted protein</v>
          </cell>
          <cell r="C4183">
            <v>4.8933999999999998E-2</v>
          </cell>
          <cell r="D4183">
            <v>7.9882999999999997</v>
          </cell>
          <cell r="E4183">
            <v>1</v>
          </cell>
          <cell r="F4183">
            <v>35.844099999999997</v>
          </cell>
          <cell r="G4183">
            <v>3.5996199999999998</v>
          </cell>
          <cell r="H4183">
            <v>52.684650000000005</v>
          </cell>
          <cell r="I4183">
            <v>34.350614999999998</v>
          </cell>
          <cell r="J4183">
            <v>22.187850000000001</v>
          </cell>
          <cell r="K4183">
            <v>2.3605049999999999</v>
          </cell>
        </row>
        <row r="4184">
          <cell r="A4184" t="str">
            <v>NEMVEDRAFT_v1g243786</v>
          </cell>
          <cell r="B4184" t="str">
            <v>cation channel sperm-associated protein 4</v>
          </cell>
          <cell r="C4184">
            <v>4.8972799999999997E-2</v>
          </cell>
          <cell r="D4184">
            <v>11.539400000000001</v>
          </cell>
          <cell r="E4184">
            <v>1.3307500000000001</v>
          </cell>
          <cell r="F4184">
            <v>12.95101</v>
          </cell>
          <cell r="G4184">
            <v>3.6159249999999998</v>
          </cell>
          <cell r="H4184">
            <v>15.728899999999999</v>
          </cell>
          <cell r="I4184">
            <v>6.2051549999999995</v>
          </cell>
          <cell r="J4184">
            <v>5.3262</v>
          </cell>
          <cell r="K4184">
            <v>7.7877900000000002</v>
          </cell>
        </row>
        <row r="4185">
          <cell r="A4185" t="str">
            <v>NEMVEDRAFT_v1g248147</v>
          </cell>
          <cell r="B4185" t="str">
            <v>predicted protein</v>
          </cell>
          <cell r="C4185">
            <v>4.9052199999999997E-2</v>
          </cell>
          <cell r="D4185">
            <v>20.17145</v>
          </cell>
          <cell r="E4185">
            <v>23.9222</v>
          </cell>
          <cell r="F4185">
            <v>39.769100000000002</v>
          </cell>
          <cell r="G4185">
            <v>47.5242</v>
          </cell>
          <cell r="H4185">
            <v>9.6975850000000001</v>
          </cell>
          <cell r="I4185">
            <v>46.577849999999998</v>
          </cell>
          <cell r="J4185">
            <v>17.223600000000001</v>
          </cell>
          <cell r="K4185">
            <v>19.891849999999998</v>
          </cell>
        </row>
        <row r="4186">
          <cell r="A4186" t="str">
            <v>NEMVEDRAFT_v1g24516</v>
          </cell>
          <cell r="B4186" t="str">
            <v>radial spoke head protein 3 homolog</v>
          </cell>
          <cell r="C4186">
            <v>4.9052400000000003E-2</v>
          </cell>
          <cell r="D4186">
            <v>221.69550000000001</v>
          </cell>
          <cell r="E4186">
            <v>226.04</v>
          </cell>
          <cell r="F4186">
            <v>387.11750000000001</v>
          </cell>
          <cell r="G4186">
            <v>197.01</v>
          </cell>
          <cell r="H4186">
            <v>502.51350000000002</v>
          </cell>
          <cell r="I4186">
            <v>431.33749999999998</v>
          </cell>
          <cell r="J4186">
            <v>521.88649999999996</v>
          </cell>
          <cell r="K4186">
            <v>259.3245</v>
          </cell>
        </row>
        <row r="4187">
          <cell r="A4187" t="str">
            <v>NEMVEDRAFT_v1g239391</v>
          </cell>
          <cell r="B4187" t="str">
            <v>predicted protein</v>
          </cell>
          <cell r="C4187">
            <v>4.9063299999999997E-2</v>
          </cell>
          <cell r="D4187">
            <v>118.43</v>
          </cell>
          <cell r="E4187">
            <v>166.37549999999999</v>
          </cell>
          <cell r="F4187">
            <v>108.95195</v>
          </cell>
          <cell r="G4187">
            <v>149.096</v>
          </cell>
          <cell r="H4187">
            <v>89.698800000000006</v>
          </cell>
          <cell r="I4187">
            <v>211.7045</v>
          </cell>
          <cell r="J4187">
            <v>101.08324999999999</v>
          </cell>
          <cell r="K4187">
            <v>113.602</v>
          </cell>
        </row>
        <row r="4188">
          <cell r="A4188" t="str">
            <v>NEMVEDRAFT_v1g34416</v>
          </cell>
          <cell r="B4188" t="str">
            <v>--</v>
          </cell>
          <cell r="C4188">
            <v>4.9090399999999999E-2</v>
          </cell>
          <cell r="D4188">
            <v>83.550200000000004</v>
          </cell>
          <cell r="E4188">
            <v>152.066</v>
          </cell>
          <cell r="F4188">
            <v>88.390450000000001</v>
          </cell>
          <cell r="G4188">
            <v>54.693199999999997</v>
          </cell>
          <cell r="H4188">
            <v>34.501199999999997</v>
          </cell>
          <cell r="I4188">
            <v>47.740449999999996</v>
          </cell>
          <cell r="J4188">
            <v>32.2256</v>
          </cell>
          <cell r="K4188">
            <v>22.572050000000001</v>
          </cell>
        </row>
        <row r="4189">
          <cell r="A4189" t="str">
            <v>NEMVEDRAFT_v1g22137</v>
          </cell>
          <cell r="B4189" t="str">
            <v>cub and sushi domain-containing protein 3 isoform 2</v>
          </cell>
          <cell r="C4189">
            <v>4.9262599999999997E-2</v>
          </cell>
          <cell r="D4189">
            <v>8.9634800000000006</v>
          </cell>
          <cell r="E4189">
            <v>3.9922550000000001</v>
          </cell>
          <cell r="F4189">
            <v>3.7148150000000002</v>
          </cell>
          <cell r="G4189">
            <v>6.7801949999999991</v>
          </cell>
          <cell r="H4189">
            <v>12.37405</v>
          </cell>
          <cell r="I4189">
            <v>1.116155</v>
          </cell>
          <cell r="J4189">
            <v>3.2270159999999999</v>
          </cell>
          <cell r="K4189">
            <v>6.7719500000000004</v>
          </cell>
        </row>
        <row r="4190">
          <cell r="A4190" t="str">
            <v>NEMVEDRAFT_v1g238448</v>
          </cell>
          <cell r="B4190" t="str">
            <v>nucleolar protein 58</v>
          </cell>
          <cell r="C4190">
            <v>4.9318099999999997E-2</v>
          </cell>
          <cell r="D4190">
            <v>754.89049999999997</v>
          </cell>
          <cell r="E4190">
            <v>962.78300000000002</v>
          </cell>
          <cell r="F4190">
            <v>1698.63</v>
          </cell>
          <cell r="G4190">
            <v>993.62450000000001</v>
          </cell>
          <cell r="H4190">
            <v>680.29300000000001</v>
          </cell>
          <cell r="I4190">
            <v>1039.1555000000001</v>
          </cell>
          <cell r="J4190">
            <v>1216.135</v>
          </cell>
          <cell r="K4190">
            <v>812.68150000000003</v>
          </cell>
        </row>
        <row r="4191">
          <cell r="A4191" t="str">
            <v>NEMVEDRAFT_v1g217992</v>
          </cell>
          <cell r="B4191" t="str">
            <v>protein</v>
          </cell>
          <cell r="C4191">
            <v>4.9318099999999997E-2</v>
          </cell>
          <cell r="D4191">
            <v>6.7169899999999991</v>
          </cell>
          <cell r="E4191">
            <v>20.736249999999998</v>
          </cell>
          <cell r="F4191">
            <v>13.89635</v>
          </cell>
          <cell r="G4191">
            <v>4.3908299999999993</v>
          </cell>
          <cell r="H4191">
            <v>4.6930700000000005</v>
          </cell>
          <cell r="I4191">
            <v>10.54439</v>
          </cell>
          <cell r="J4191">
            <v>6.193505</v>
          </cell>
          <cell r="K4191">
            <v>4.8116849999999998</v>
          </cell>
        </row>
        <row r="4192">
          <cell r="A4192" t="str">
            <v>NEMVEDRAFT_v1g237598</v>
          </cell>
          <cell r="B4192" t="str">
            <v>4-hydroxybutyrate -transferase</v>
          </cell>
          <cell r="C4192">
            <v>4.9400800000000002E-2</v>
          </cell>
          <cell r="D4192">
            <v>2260.2399999999998</v>
          </cell>
          <cell r="E4192">
            <v>3930.42</v>
          </cell>
          <cell r="F4192">
            <v>2245.2449999999999</v>
          </cell>
          <cell r="G4192">
            <v>1986.03</v>
          </cell>
          <cell r="H4192">
            <v>1653.69</v>
          </cell>
          <cell r="I4192">
            <v>3072.3850000000002</v>
          </cell>
          <cell r="J4192">
            <v>2227.4549999999999</v>
          </cell>
          <cell r="K4192">
            <v>2218.9949999999999</v>
          </cell>
        </row>
        <row r="4193">
          <cell r="A4193" t="str">
            <v>NEMVEDRAFT_v1g79767</v>
          </cell>
          <cell r="B4193" t="str">
            <v>dna damage-regulated autophagy modulator protein 2</v>
          </cell>
          <cell r="C4193">
            <v>4.9400800000000002E-2</v>
          </cell>
          <cell r="D4193">
            <v>15.349</v>
          </cell>
          <cell r="E4193">
            <v>18.724450000000001</v>
          </cell>
          <cell r="F4193">
            <v>34.785350000000001</v>
          </cell>
          <cell r="G4193">
            <v>41.843049999999998</v>
          </cell>
          <cell r="H4193">
            <v>22.053150000000002</v>
          </cell>
          <cell r="I4193">
            <v>9.9456900000000008</v>
          </cell>
          <cell r="J4193">
            <v>23.675000000000001</v>
          </cell>
          <cell r="K4193">
            <v>26.168399999999998</v>
          </cell>
        </row>
        <row r="4194">
          <cell r="A4194" t="str">
            <v>NEMVEDRAFT_v1g159761</v>
          </cell>
          <cell r="B4194" t="str">
            <v>phosphomannomutase 2</v>
          </cell>
          <cell r="C4194">
            <v>4.9487099999999999E-2</v>
          </cell>
          <cell r="D4194">
            <v>281.584</v>
          </cell>
          <cell r="E4194">
            <v>440.92449999999997</v>
          </cell>
          <cell r="F4194">
            <v>442.005</v>
          </cell>
          <cell r="G4194">
            <v>510.95249999999999</v>
          </cell>
          <cell r="H4194">
            <v>248.08549999999997</v>
          </cell>
          <cell r="I4194">
            <v>475.24749999999995</v>
          </cell>
          <cell r="J4194">
            <v>348.91550000000001</v>
          </cell>
          <cell r="K4194">
            <v>499.51299999999998</v>
          </cell>
        </row>
        <row r="4195">
          <cell r="A4195" t="str">
            <v>NEMVEDRAFT_v1g166819</v>
          </cell>
          <cell r="B4195" t="str">
            <v>dna-directed rna polymerase ii subunit rpb4</v>
          </cell>
          <cell r="C4195">
            <v>4.9510699999999998E-2</v>
          </cell>
          <cell r="D4195">
            <v>208.63200000000001</v>
          </cell>
          <cell r="E4195">
            <v>333.58799999999997</v>
          </cell>
          <cell r="F4195">
            <v>399.04149999999998</v>
          </cell>
          <cell r="G4195">
            <v>452.64499999999998</v>
          </cell>
          <cell r="H4195">
            <v>227.571</v>
          </cell>
          <cell r="I4195">
            <v>450.29599999999999</v>
          </cell>
          <cell r="J4195">
            <v>324.54250000000002</v>
          </cell>
          <cell r="K4195">
            <v>364.76049999999998</v>
          </cell>
        </row>
        <row r="4196">
          <cell r="A4196" t="str">
            <v>NEMVEDRAFT_v1g150172</v>
          </cell>
          <cell r="B4196" t="str">
            <v>succinyl- :3-ketoacid coenzyme a transferase mitochondrial</v>
          </cell>
          <cell r="C4196">
            <v>4.9511800000000002E-2</v>
          </cell>
          <cell r="D4196">
            <v>10.328200000000001</v>
          </cell>
          <cell r="E4196">
            <v>16.156874999999999</v>
          </cell>
          <cell r="F4196">
            <v>27.092749999999999</v>
          </cell>
          <cell r="G4196">
            <v>16.207450000000001</v>
          </cell>
          <cell r="H4196">
            <v>8.3778399999999991</v>
          </cell>
          <cell r="I4196">
            <v>4.9728399999999997</v>
          </cell>
          <cell r="J4196">
            <v>18.468600000000002</v>
          </cell>
          <cell r="K4196">
            <v>12.253695</v>
          </cell>
        </row>
        <row r="4197">
          <cell r="A4197" t="str">
            <v>NEMVEDRAFT_v1g212396</v>
          </cell>
          <cell r="B4197" t="str">
            <v>predicted protein</v>
          </cell>
          <cell r="C4197">
            <v>4.9511800000000002E-2</v>
          </cell>
          <cell r="D4197">
            <v>0.87441600000000008</v>
          </cell>
          <cell r="E4197">
            <v>3.3112250000000003</v>
          </cell>
          <cell r="F4197">
            <v>6.5683900000000008</v>
          </cell>
          <cell r="G4197">
            <v>2.9056699999999998</v>
          </cell>
          <cell r="H4197">
            <v>5.3344500000000004</v>
          </cell>
          <cell r="I4197">
            <v>16.740850000000002</v>
          </cell>
          <cell r="J4197">
            <v>12.756835000000001</v>
          </cell>
          <cell r="K4197">
            <v>9.1778200000000005</v>
          </cell>
        </row>
        <row r="4198">
          <cell r="A4198" t="str">
            <v>NEMVEDRAFT_v1g215415</v>
          </cell>
          <cell r="B4198" t="str">
            <v>protein</v>
          </cell>
          <cell r="C4198">
            <v>4.9562299999999997E-2</v>
          </cell>
          <cell r="D4198">
            <v>20.216450000000002</v>
          </cell>
          <cell r="E4198">
            <v>43.539099999999998</v>
          </cell>
          <cell r="F4198">
            <v>44.159400000000005</v>
          </cell>
          <cell r="G4198">
            <v>39.324399999999997</v>
          </cell>
          <cell r="H4198">
            <v>17.964449999999999</v>
          </cell>
          <cell r="I4198">
            <v>40.302999999999997</v>
          </cell>
          <cell r="J4198">
            <v>39.528599999999997</v>
          </cell>
          <cell r="K4198">
            <v>36.06615</v>
          </cell>
        </row>
        <row r="4199">
          <cell r="A4199" t="str">
            <v>NEMVEDRAFT_v1g133070</v>
          </cell>
          <cell r="B4199" t="str">
            <v>nucleolysin tia-1 isoform p40 isoform 2</v>
          </cell>
          <cell r="C4199">
            <v>4.9655100000000001E-2</v>
          </cell>
          <cell r="D4199">
            <v>55.980450000000005</v>
          </cell>
          <cell r="E4199">
            <v>94.726300000000009</v>
          </cell>
          <cell r="F4199">
            <v>136.12049999999999</v>
          </cell>
          <cell r="G4199">
            <v>117.39425</v>
          </cell>
          <cell r="H4199">
            <v>73.180599999999998</v>
          </cell>
          <cell r="I4199">
            <v>63.795400000000001</v>
          </cell>
          <cell r="J4199">
            <v>114.2855</v>
          </cell>
          <cell r="K4199">
            <v>133.6215</v>
          </cell>
        </row>
        <row r="4200">
          <cell r="A4200" t="str">
            <v>NEMVEDRAFT_v1g89054</v>
          </cell>
          <cell r="B4200" t="str">
            <v>thioredoxin reductase mitochondrial</v>
          </cell>
          <cell r="C4200">
            <v>4.96582E-2</v>
          </cell>
          <cell r="D4200">
            <v>8.1041799999999995</v>
          </cell>
          <cell r="E4200">
            <v>6.6224449999999999</v>
          </cell>
          <cell r="F4200">
            <v>10.58822</v>
          </cell>
          <cell r="G4200">
            <v>13.495735</v>
          </cell>
          <cell r="H4200">
            <v>17.378550000000001</v>
          </cell>
          <cell r="I4200">
            <v>1.8571900000000001</v>
          </cell>
          <cell r="J4200">
            <v>15.86665</v>
          </cell>
          <cell r="K4200">
            <v>17.090350000000001</v>
          </cell>
        </row>
        <row r="4201">
          <cell r="A4201" t="str">
            <v>NEMVEDRAFT_v1g210758</v>
          </cell>
          <cell r="B4201" t="str">
            <v>aaa atpase</v>
          </cell>
          <cell r="C4201">
            <v>4.9663199999999998E-2</v>
          </cell>
          <cell r="D4201">
            <v>32.8566</v>
          </cell>
          <cell r="E4201">
            <v>17.23715</v>
          </cell>
          <cell r="F4201">
            <v>16.21125</v>
          </cell>
          <cell r="G4201">
            <v>15.69115</v>
          </cell>
          <cell r="H4201">
            <v>32.154650000000004</v>
          </cell>
          <cell r="I4201">
            <v>8.0797749999999997</v>
          </cell>
          <cell r="J4201">
            <v>22.807700000000001</v>
          </cell>
          <cell r="K4201">
            <v>35.396050000000002</v>
          </cell>
        </row>
        <row r="4202">
          <cell r="A4202" t="str">
            <v>NEMVEDRAFT_v1g233903</v>
          </cell>
          <cell r="B4202" t="str">
            <v>rib43a-like with coiled-coils protein 2-like</v>
          </cell>
          <cell r="C4202">
            <v>4.9712899999999997E-2</v>
          </cell>
          <cell r="D4202">
            <v>169.23649999999998</v>
          </cell>
          <cell r="E4202">
            <v>140.809</v>
          </cell>
          <cell r="F4202">
            <v>304.90549999999996</v>
          </cell>
          <cell r="G4202">
            <v>142.768</v>
          </cell>
          <cell r="H4202">
            <v>336.31650000000002</v>
          </cell>
          <cell r="I4202">
            <v>407.66249999999997</v>
          </cell>
          <cell r="J4202">
            <v>310.56450000000001</v>
          </cell>
          <cell r="K4202">
            <v>100.2824</v>
          </cell>
        </row>
        <row r="4203">
          <cell r="A4203" t="str">
            <v>NEMVEDRAFT_v1g242283</v>
          </cell>
          <cell r="B4203" t="str">
            <v>protein</v>
          </cell>
          <cell r="C4203">
            <v>4.9841200000000002E-2</v>
          </cell>
          <cell r="D4203">
            <v>1314.1100000000001</v>
          </cell>
          <cell r="E4203">
            <v>803.71900000000005</v>
          </cell>
          <cell r="F4203">
            <v>716.15499999999997</v>
          </cell>
          <cell r="G4203">
            <v>956.61749999999995</v>
          </cell>
          <cell r="H4203">
            <v>1295.895</v>
          </cell>
          <cell r="I4203">
            <v>565.78449999999998</v>
          </cell>
          <cell r="J4203">
            <v>756.82999999999993</v>
          </cell>
          <cell r="K4203">
            <v>922.44799999999998</v>
          </cell>
        </row>
        <row r="4204">
          <cell r="A4204" t="str">
            <v>NEMVEDRAFT_v1g192352</v>
          </cell>
          <cell r="B4204" t="str">
            <v>serine threonine-protein phosphatase 2a 55 kda regulatory subunit b alpha isoform isoform 1</v>
          </cell>
          <cell r="C4204">
            <v>4.9866800000000003E-2</v>
          </cell>
          <cell r="D4204">
            <v>882.95100000000002</v>
          </cell>
          <cell r="E4204">
            <v>1315.3600000000001</v>
          </cell>
          <cell r="F4204">
            <v>1647.3150000000001</v>
          </cell>
          <cell r="G4204">
            <v>1820.925</v>
          </cell>
          <cell r="H4204">
            <v>945.90449999999998</v>
          </cell>
          <cell r="I4204">
            <v>1667.14</v>
          </cell>
          <cell r="J4204">
            <v>1581.6750000000002</v>
          </cell>
          <cell r="K4204">
            <v>1547.29</v>
          </cell>
        </row>
        <row r="4205">
          <cell r="A4205" t="str">
            <v>NEMVEDRAFT_v1g88429</v>
          </cell>
          <cell r="B4205" t="str">
            <v>baculoviral iap repeat-containing protein 6</v>
          </cell>
          <cell r="C4205">
            <v>4.99432E-2</v>
          </cell>
          <cell r="D4205">
            <v>184.27850000000001</v>
          </cell>
          <cell r="E4205">
            <v>372.17200000000003</v>
          </cell>
          <cell r="F4205">
            <v>374.98850000000004</v>
          </cell>
          <cell r="G4205">
            <v>300.39100000000002</v>
          </cell>
          <cell r="H4205">
            <v>198.00299999999999</v>
          </cell>
          <cell r="I4205">
            <v>365.01700000000005</v>
          </cell>
          <cell r="J4205">
            <v>285.03999999999996</v>
          </cell>
          <cell r="K4205">
            <v>247.27350000000001</v>
          </cell>
        </row>
        <row r="4206">
          <cell r="A4206" t="str">
            <v>NEMVEDRAFT_v1g235894</v>
          </cell>
          <cell r="B4206" t="str">
            <v>alkylated dna repair protein alkb homolog 8</v>
          </cell>
          <cell r="C4206">
            <v>4.9944799999999998E-2</v>
          </cell>
          <cell r="D4206">
            <v>116.515</v>
          </cell>
          <cell r="E4206">
            <v>217.51500000000001</v>
          </cell>
          <cell r="F4206">
            <v>213.44</v>
          </cell>
          <cell r="G4206">
            <v>222.70850000000002</v>
          </cell>
          <cell r="H4206">
            <v>112.50135</v>
          </cell>
          <cell r="I4206">
            <v>240.73399999999998</v>
          </cell>
          <cell r="J4206">
            <v>165.90449999999998</v>
          </cell>
          <cell r="K4206">
            <v>133.01949999999999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16" sqref="B16"/>
    </sheetView>
  </sheetViews>
  <sheetFormatPr defaultRowHeight="15" x14ac:dyDescent="0.25"/>
  <cols>
    <col min="1" max="1" width="19.42578125" customWidth="1"/>
    <col min="2" max="2" width="24.85546875" customWidth="1"/>
    <col min="3" max="3" width="57" customWidth="1"/>
    <col min="4" max="4" width="14.5703125" customWidth="1"/>
    <col min="5" max="5" width="19.42578125" customWidth="1"/>
  </cols>
  <sheetData>
    <row r="1" spans="1:5" x14ac:dyDescent="0.25">
      <c r="A1" t="s">
        <v>3</v>
      </c>
      <c r="B1" t="s">
        <v>0</v>
      </c>
      <c r="C1" t="s">
        <v>1</v>
      </c>
      <c r="D1" t="s">
        <v>2</v>
      </c>
      <c r="E1" t="s">
        <v>3</v>
      </c>
    </row>
    <row r="2" spans="1:5" s="2" customFormat="1" x14ac:dyDescent="0.25">
      <c r="A2" s="2" t="s">
        <v>16</v>
      </c>
      <c r="B2" s="2" t="s">
        <v>27</v>
      </c>
      <c r="C2" s="2" t="s">
        <v>28</v>
      </c>
      <c r="D2" s="2">
        <v>0.21962039425020505</v>
      </c>
      <c r="E2" s="2" t="s">
        <v>16</v>
      </c>
    </row>
    <row r="3" spans="1:5" s="2" customFormat="1" x14ac:dyDescent="0.25">
      <c r="A3" s="2" t="s">
        <v>16</v>
      </c>
      <c r="B3" s="2" t="s">
        <v>29</v>
      </c>
      <c r="C3" s="2" t="s">
        <v>30</v>
      </c>
      <c r="D3" s="2">
        <v>0.4861502445550116</v>
      </c>
      <c r="E3" s="2" t="s">
        <v>16</v>
      </c>
    </row>
    <row r="4" spans="1:5" s="2" customFormat="1" x14ac:dyDescent="0.25">
      <c r="A4" s="2" t="s">
        <v>16</v>
      </c>
      <c r="B4" s="2" t="s">
        <v>33</v>
      </c>
      <c r="C4" s="2" t="s">
        <v>77</v>
      </c>
      <c r="D4" s="2">
        <v>0.55110023697414512</v>
      </c>
      <c r="E4" s="2" t="s">
        <v>16</v>
      </c>
    </row>
    <row r="5" spans="1:5" s="2" customFormat="1" x14ac:dyDescent="0.25">
      <c r="A5" s="2" t="s">
        <v>16</v>
      </c>
      <c r="B5" s="2" t="s">
        <v>38</v>
      </c>
      <c r="C5" s="2" t="s">
        <v>79</v>
      </c>
      <c r="D5" s="2">
        <v>0.6029313261018433</v>
      </c>
      <c r="E5" s="2" t="s">
        <v>16</v>
      </c>
    </row>
    <row r="6" spans="1:5" s="2" customFormat="1" x14ac:dyDescent="0.25">
      <c r="A6" s="2" t="s">
        <v>5</v>
      </c>
      <c r="B6" s="2" t="s">
        <v>55</v>
      </c>
      <c r="C6" s="2" t="s">
        <v>56</v>
      </c>
      <c r="D6" s="2">
        <v>0.26905223693830904</v>
      </c>
      <c r="E6" s="2" t="s">
        <v>5</v>
      </c>
    </row>
    <row r="7" spans="1:5" s="2" customFormat="1" x14ac:dyDescent="0.25">
      <c r="A7" s="2" t="s">
        <v>5</v>
      </c>
      <c r="B7" s="2" t="s">
        <v>67</v>
      </c>
      <c r="C7" s="2" t="s">
        <v>68</v>
      </c>
      <c r="D7" s="2">
        <v>0.31454791710864405</v>
      </c>
      <c r="E7" s="2" t="s">
        <v>5</v>
      </c>
    </row>
    <row r="8" spans="1:5" s="2" customFormat="1" x14ac:dyDescent="0.25">
      <c r="A8" s="2" t="s">
        <v>11</v>
      </c>
      <c r="B8" s="2" t="s">
        <v>22</v>
      </c>
      <c r="C8" s="2" t="s">
        <v>23</v>
      </c>
      <c r="D8" s="2">
        <v>2.480794993336621E-2</v>
      </c>
      <c r="E8" s="2" t="s">
        <v>11</v>
      </c>
    </row>
    <row r="9" spans="1:5" s="2" customFormat="1" x14ac:dyDescent="0.25">
      <c r="A9" s="2" t="s">
        <v>11</v>
      </c>
      <c r="B9" s="2" t="s">
        <v>20</v>
      </c>
      <c r="C9" s="2" t="s">
        <v>21</v>
      </c>
      <c r="D9" s="2">
        <v>0.15811426527052141</v>
      </c>
      <c r="E9" s="2" t="s">
        <v>11</v>
      </c>
    </row>
    <row r="10" spans="1:5" s="2" customFormat="1" x14ac:dyDescent="0.25">
      <c r="A10" s="2" t="s">
        <v>11</v>
      </c>
      <c r="B10" s="2" t="s">
        <v>41</v>
      </c>
      <c r="C10" s="2" t="s">
        <v>42</v>
      </c>
      <c r="D10" s="2">
        <v>0.48100380377963559</v>
      </c>
      <c r="E10" s="2" t="s">
        <v>11</v>
      </c>
    </row>
    <row r="11" spans="1:5" s="2" customFormat="1" x14ac:dyDescent="0.25">
      <c r="A11" s="2" t="s">
        <v>11</v>
      </c>
      <c r="B11" s="2" t="s">
        <v>48</v>
      </c>
      <c r="C11" s="2" t="s">
        <v>49</v>
      </c>
      <c r="D11" s="2">
        <v>0.5721786731031604</v>
      </c>
      <c r="E11" s="2" t="s">
        <v>11</v>
      </c>
    </row>
    <row r="12" spans="1:5" s="2" customFormat="1" x14ac:dyDescent="0.25">
      <c r="A12" s="2" t="s">
        <v>11</v>
      </c>
      <c r="B12" s="3" t="s">
        <v>80</v>
      </c>
      <c r="C12" s="3" t="s">
        <v>81</v>
      </c>
      <c r="D12" s="2">
        <v>7.5326004284033451E-2</v>
      </c>
      <c r="E12" s="2" t="s">
        <v>11</v>
      </c>
    </row>
    <row r="13" spans="1:5" s="2" customFormat="1" x14ac:dyDescent="0.25">
      <c r="A13" s="2" t="s">
        <v>8</v>
      </c>
      <c r="B13" s="2" t="s">
        <v>31</v>
      </c>
      <c r="C13" s="2" t="s">
        <v>32</v>
      </c>
      <c r="D13" s="2">
        <v>0.14783013940359097</v>
      </c>
      <c r="E13" s="2" t="s">
        <v>8</v>
      </c>
    </row>
    <row r="14" spans="1:5" s="2" customFormat="1" x14ac:dyDescent="0.25">
      <c r="A14" s="2" t="s">
        <v>8</v>
      </c>
      <c r="B14" s="2" t="s">
        <v>59</v>
      </c>
      <c r="C14" s="2" t="s">
        <v>60</v>
      </c>
      <c r="D14" s="2">
        <v>0.30918314265635866</v>
      </c>
      <c r="E14" s="2" t="s">
        <v>8</v>
      </c>
    </row>
    <row r="15" spans="1:5" x14ac:dyDescent="0.25">
      <c r="A15" t="s">
        <v>8</v>
      </c>
      <c r="B15" t="s">
        <v>62</v>
      </c>
      <c r="C15" t="s">
        <v>63</v>
      </c>
      <c r="D15">
        <v>0.52965881539617765</v>
      </c>
      <c r="E15" t="s">
        <v>8</v>
      </c>
    </row>
    <row r="16" spans="1:5" x14ac:dyDescent="0.25">
      <c r="A16" t="s">
        <v>8</v>
      </c>
      <c r="B16" t="s">
        <v>65</v>
      </c>
      <c r="C16" t="s">
        <v>66</v>
      </c>
      <c r="D16">
        <v>0.56009805207522589</v>
      </c>
      <c r="E16" t="s">
        <v>8</v>
      </c>
    </row>
    <row r="17" spans="1:5" x14ac:dyDescent="0.25">
      <c r="A17" t="s">
        <v>4</v>
      </c>
      <c r="B17" t="s">
        <v>9</v>
      </c>
      <c r="C17" t="s">
        <v>10</v>
      </c>
      <c r="D17">
        <v>-8.8014507191423771E-2</v>
      </c>
      <c r="E17" t="s">
        <v>4</v>
      </c>
    </row>
    <row r="18" spans="1:5" x14ac:dyDescent="0.25">
      <c r="A18" t="s">
        <v>4</v>
      </c>
      <c r="B18" t="s">
        <v>6</v>
      </c>
      <c r="C18" t="s">
        <v>7</v>
      </c>
      <c r="D18">
        <v>-8.4462768294764817E-2</v>
      </c>
      <c r="E18" t="s">
        <v>4</v>
      </c>
    </row>
    <row r="19" spans="1:5" x14ac:dyDescent="0.25">
      <c r="A19" t="s">
        <v>4</v>
      </c>
      <c r="B19" t="s">
        <v>12</v>
      </c>
      <c r="C19" t="s">
        <v>13</v>
      </c>
      <c r="D19">
        <v>-1.4314730436490099E-2</v>
      </c>
      <c r="E19" t="s">
        <v>4</v>
      </c>
    </row>
    <row r="20" spans="1:5" x14ac:dyDescent="0.25">
      <c r="A20" t="s">
        <v>4</v>
      </c>
      <c r="B20" t="s">
        <v>17</v>
      </c>
      <c r="C20" t="s">
        <v>83</v>
      </c>
      <c r="D20">
        <v>1.3810635200782625E-2</v>
      </c>
      <c r="E20" t="s">
        <v>4</v>
      </c>
    </row>
    <row r="21" spans="1:5" x14ac:dyDescent="0.25">
      <c r="A21" t="s">
        <v>4</v>
      </c>
      <c r="B21" t="s">
        <v>14</v>
      </c>
      <c r="C21" t="s">
        <v>15</v>
      </c>
      <c r="D21">
        <v>1.4132231530337774E-2</v>
      </c>
      <c r="E21" t="s">
        <v>4</v>
      </c>
    </row>
    <row r="22" spans="1:5" x14ac:dyDescent="0.25">
      <c r="A22" t="s">
        <v>4</v>
      </c>
      <c r="B22" t="s">
        <v>52</v>
      </c>
      <c r="C22" t="s">
        <v>84</v>
      </c>
      <c r="D22">
        <v>5.128411152871816E-2</v>
      </c>
      <c r="E22" t="s">
        <v>4</v>
      </c>
    </row>
    <row r="23" spans="1:5" x14ac:dyDescent="0.25">
      <c r="A23" t="s">
        <v>4</v>
      </c>
      <c r="B23" t="s">
        <v>61</v>
      </c>
      <c r="C23" t="s">
        <v>85</v>
      </c>
      <c r="D23">
        <v>0.12360704649603006</v>
      </c>
      <c r="E23" t="s">
        <v>4</v>
      </c>
    </row>
    <row r="24" spans="1:5" x14ac:dyDescent="0.25">
      <c r="A24" t="s">
        <v>4</v>
      </c>
      <c r="B24" t="s">
        <v>18</v>
      </c>
      <c r="C24" t="s">
        <v>19</v>
      </c>
      <c r="D24">
        <v>0.14086224301224817</v>
      </c>
      <c r="E24" t="s">
        <v>4</v>
      </c>
    </row>
    <row r="25" spans="1:5" x14ac:dyDescent="0.25">
      <c r="A25" t="s">
        <v>4</v>
      </c>
      <c r="B25" t="s">
        <v>57</v>
      </c>
      <c r="C25" t="s">
        <v>78</v>
      </c>
      <c r="D25">
        <v>0.15175084406685022</v>
      </c>
      <c r="E25" t="s">
        <v>4</v>
      </c>
    </row>
    <row r="26" spans="1:5" x14ac:dyDescent="0.25">
      <c r="A26" t="s">
        <v>4</v>
      </c>
      <c r="B26" t="s">
        <v>36</v>
      </c>
      <c r="C26" t="s">
        <v>37</v>
      </c>
      <c r="D26">
        <v>0.15962285046855465</v>
      </c>
      <c r="E26" t="s">
        <v>4</v>
      </c>
    </row>
    <row r="27" spans="1:5" x14ac:dyDescent="0.25">
      <c r="A27" t="s">
        <v>4</v>
      </c>
      <c r="B27" t="s">
        <v>24</v>
      </c>
      <c r="C27" t="s">
        <v>86</v>
      </c>
      <c r="D27">
        <v>0.16628674167777582</v>
      </c>
      <c r="E27" t="s">
        <v>4</v>
      </c>
    </row>
    <row r="28" spans="1:5" x14ac:dyDescent="0.25">
      <c r="A28" t="s">
        <v>4</v>
      </c>
      <c r="B28" t="s">
        <v>39</v>
      </c>
      <c r="C28" t="s">
        <v>40</v>
      </c>
      <c r="D28">
        <v>0.18088784613952216</v>
      </c>
      <c r="E28" t="s">
        <v>4</v>
      </c>
    </row>
    <row r="29" spans="1:5" x14ac:dyDescent="0.25">
      <c r="A29" t="s">
        <v>4</v>
      </c>
      <c r="B29" t="s">
        <v>25</v>
      </c>
      <c r="C29" t="s">
        <v>26</v>
      </c>
      <c r="D29">
        <v>0.22558011364381028</v>
      </c>
      <c r="E29" t="s">
        <v>4</v>
      </c>
    </row>
    <row r="30" spans="1:5" x14ac:dyDescent="0.25">
      <c r="A30" t="s">
        <v>4</v>
      </c>
      <c r="B30" t="s">
        <v>53</v>
      </c>
      <c r="C30" t="s">
        <v>54</v>
      </c>
      <c r="D30">
        <v>0.24427052068857574</v>
      </c>
      <c r="E30" t="s">
        <v>4</v>
      </c>
    </row>
    <row r="31" spans="1:5" x14ac:dyDescent="0.25">
      <c r="A31" t="s">
        <v>4</v>
      </c>
      <c r="B31" t="s">
        <v>43</v>
      </c>
      <c r="C31" t="s">
        <v>87</v>
      </c>
      <c r="D31">
        <v>0.28931992917091087</v>
      </c>
      <c r="E31" t="s">
        <v>4</v>
      </c>
    </row>
    <row r="32" spans="1:5" x14ac:dyDescent="0.25">
      <c r="A32" t="s">
        <v>4</v>
      </c>
      <c r="B32" t="s">
        <v>64</v>
      </c>
      <c r="C32" t="s">
        <v>88</v>
      </c>
      <c r="D32">
        <v>0.43731791835516731</v>
      </c>
      <c r="E32" t="s">
        <v>4</v>
      </c>
    </row>
    <row r="33" spans="1:5" x14ac:dyDescent="0.25">
      <c r="A33" t="s">
        <v>4</v>
      </c>
      <c r="B33" t="s">
        <v>58</v>
      </c>
      <c r="C33" t="s">
        <v>15</v>
      </c>
      <c r="D33">
        <v>0.46250356826309053</v>
      </c>
      <c r="E33" t="s">
        <v>4</v>
      </c>
    </row>
    <row r="34" spans="1:5" x14ac:dyDescent="0.25">
      <c r="A34" t="s">
        <v>4</v>
      </c>
      <c r="B34" t="s">
        <v>46</v>
      </c>
      <c r="C34" t="s">
        <v>47</v>
      </c>
      <c r="D34">
        <v>0.46499753724101461</v>
      </c>
      <c r="E34" t="s">
        <v>4</v>
      </c>
    </row>
    <row r="35" spans="1:5" x14ac:dyDescent="0.25">
      <c r="A35" t="s">
        <v>4</v>
      </c>
      <c r="B35" t="s">
        <v>34</v>
      </c>
      <c r="C35" t="s">
        <v>35</v>
      </c>
      <c r="D35">
        <v>0.48378145131098282</v>
      </c>
      <c r="E35" t="s">
        <v>4</v>
      </c>
    </row>
    <row r="36" spans="1:5" x14ac:dyDescent="0.25">
      <c r="A36" t="s">
        <v>4</v>
      </c>
      <c r="B36" t="s">
        <v>44</v>
      </c>
      <c r="C36" t="s">
        <v>45</v>
      </c>
      <c r="D36">
        <v>0.54695084256569992</v>
      </c>
      <c r="E36" t="s">
        <v>4</v>
      </c>
    </row>
    <row r="37" spans="1:5" x14ac:dyDescent="0.25">
      <c r="A37" t="s">
        <v>4</v>
      </c>
      <c r="B37" t="s">
        <v>50</v>
      </c>
      <c r="C37" t="s">
        <v>51</v>
      </c>
      <c r="D37">
        <v>0.5755223997159199</v>
      </c>
      <c r="E37" t="s">
        <v>4</v>
      </c>
    </row>
  </sheetData>
  <sortState ref="A2:D127">
    <sortCondition ref="A2:A127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R5"/>
  <sheetViews>
    <sheetView topLeftCell="A9" zoomScale="80" zoomScaleNormal="80" workbookViewId="0">
      <selection activeCell="S16" sqref="S16"/>
    </sheetView>
  </sheetViews>
  <sheetFormatPr defaultRowHeight="15" x14ac:dyDescent="0.25"/>
  <cols>
    <col min="1" max="1" width="23.5703125" bestFit="1" customWidth="1"/>
    <col min="2" max="2" width="28.5703125" bestFit="1" customWidth="1"/>
    <col min="7" max="7" width="2.28515625" customWidth="1"/>
  </cols>
  <sheetData>
    <row r="2" spans="18:18" x14ac:dyDescent="0.25">
      <c r="R2" s="5" t="str">
        <f xml:space="preserve"> "P_Adj = "&amp;Data!M2</f>
        <v>P_Adj = 0.0000264136</v>
      </c>
    </row>
    <row r="3" spans="18:18" x14ac:dyDescent="0.25">
      <c r="R3" s="6" t="str">
        <f xml:space="preserve"> "P_Adj = "&amp;Data!M3</f>
        <v>P_Adj = 0.0029734</v>
      </c>
    </row>
    <row r="4" spans="18:18" x14ac:dyDescent="0.25">
      <c r="R4" s="6" t="str">
        <f xml:space="preserve"> "P_Adj = "&amp;Data!M4</f>
        <v>P_Adj = 0.000000718746</v>
      </c>
    </row>
    <row r="5" spans="18:18" x14ac:dyDescent="0.25">
      <c r="R5" s="6" t="str">
        <f xml:space="preserve"> "P_Adj = "&amp;Data!M5</f>
        <v>P_Adj = 0.00978999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R3"/>
  <sheetViews>
    <sheetView zoomScale="80" zoomScaleNormal="80" workbookViewId="0">
      <selection activeCell="I22" sqref="I22"/>
    </sheetView>
  </sheetViews>
  <sheetFormatPr defaultRowHeight="15" x14ac:dyDescent="0.25"/>
  <cols>
    <col min="1" max="1" width="23.5703125" bestFit="1" customWidth="1"/>
    <col min="2" max="2" width="28.5703125" bestFit="1" customWidth="1"/>
    <col min="7" max="7" width="2.28515625" customWidth="1"/>
  </cols>
  <sheetData>
    <row r="2" spans="18:18" x14ac:dyDescent="0.25">
      <c r="R2" s="7" t="str">
        <f xml:space="preserve"> "P_Adj = "&amp;Data!M6</f>
        <v>P_Adj = 0.000333219</v>
      </c>
    </row>
    <row r="3" spans="18:18" x14ac:dyDescent="0.25">
      <c r="R3" s="8" t="str">
        <f xml:space="preserve"> "P_Adj = "&amp;Data!M7</f>
        <v>P_Adj = 0.000000000326259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R6"/>
  <sheetViews>
    <sheetView topLeftCell="A30" zoomScale="80" zoomScaleNormal="80" workbookViewId="0">
      <selection activeCell="K44" sqref="K44"/>
    </sheetView>
  </sheetViews>
  <sheetFormatPr defaultRowHeight="15" x14ac:dyDescent="0.25"/>
  <cols>
    <col min="1" max="1" width="23.5703125" bestFit="1" customWidth="1"/>
    <col min="2" max="2" width="28.5703125" bestFit="1" customWidth="1"/>
    <col min="7" max="7" width="2.28515625" customWidth="1"/>
  </cols>
  <sheetData>
    <row r="2" spans="18:18" x14ac:dyDescent="0.25">
      <c r="R2" s="9" t="str">
        <f>"P_Adj = "&amp;Data!M8</f>
        <v>P_Adj = 0.0326776</v>
      </c>
    </row>
    <row r="3" spans="18:18" x14ac:dyDescent="0.25">
      <c r="R3" s="9" t="str">
        <f>"P_Adj = "&amp;Data!M9</f>
        <v>P_Adj = 0.0000108607</v>
      </c>
    </row>
    <row r="4" spans="18:18" x14ac:dyDescent="0.25">
      <c r="R4" s="9" t="str">
        <f>"P_Adj = "&amp;Data!M10</f>
        <v>P_Adj = 0.0152683</v>
      </c>
    </row>
    <row r="5" spans="18:18" x14ac:dyDescent="0.25">
      <c r="R5" s="9" t="str">
        <f>"P_Adj = "&amp;Data!M11</f>
        <v>P_Adj = 0.0167246</v>
      </c>
    </row>
    <row r="6" spans="18:18" x14ac:dyDescent="0.25">
      <c r="R6" s="9" t="str">
        <f>"P_Adj = "&amp;Data!M12</f>
        <v>P_Adj = 0.00195634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:R5"/>
  <sheetViews>
    <sheetView tabSelected="1" zoomScale="80" zoomScaleNormal="80" workbookViewId="0">
      <selection activeCell="S24" sqref="S24"/>
    </sheetView>
  </sheetViews>
  <sheetFormatPr defaultRowHeight="15" x14ac:dyDescent="0.25"/>
  <cols>
    <col min="1" max="1" width="23.5703125" bestFit="1" customWidth="1"/>
    <col min="2" max="2" width="28.5703125" bestFit="1" customWidth="1"/>
    <col min="7" max="7" width="2.28515625" customWidth="1"/>
  </cols>
  <sheetData>
    <row r="2" spans="18:18" x14ac:dyDescent="0.25">
      <c r="R2" s="9" t="str">
        <f>"P_Adj = "&amp;Data!M9</f>
        <v>P_Adj = 0.0000108607</v>
      </c>
    </row>
    <row r="3" spans="18:18" x14ac:dyDescent="0.25">
      <c r="R3" s="9" t="str">
        <f>"P_Adj = "&amp;Data!M10</f>
        <v>P_Adj = 0.0152683</v>
      </c>
    </row>
    <row r="4" spans="18:18" x14ac:dyDescent="0.25">
      <c r="R4" s="9" t="str">
        <f>"P_Adj = "&amp;Data!M11</f>
        <v>P_Adj = 0.0167246</v>
      </c>
    </row>
    <row r="5" spans="18:18" x14ac:dyDescent="0.25">
      <c r="R5" s="9" t="str">
        <f>"P_Adj = "&amp;Data!M12</f>
        <v>P_Adj = 0.00195634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defaultRowHeight="15" x14ac:dyDescent="0.25"/>
  <cols>
    <col min="1" max="1" width="18.5703125" bestFit="1" customWidth="1"/>
    <col min="2" max="2" width="23.5703125" bestFit="1" customWidth="1"/>
    <col min="3" max="3" width="45" bestFit="1" customWidth="1"/>
  </cols>
  <sheetData>
    <row r="1" spans="1:13" x14ac:dyDescent="0.25">
      <c r="A1" t="s">
        <v>3</v>
      </c>
      <c r="B1" t="s">
        <v>0</v>
      </c>
      <c r="C1" t="s">
        <v>1</v>
      </c>
      <c r="D1" t="s">
        <v>69</v>
      </c>
      <c r="E1" t="s">
        <v>70</v>
      </c>
      <c r="F1" t="s">
        <v>71</v>
      </c>
      <c r="G1" t="s">
        <v>72</v>
      </c>
      <c r="I1" t="s">
        <v>76</v>
      </c>
      <c r="J1" t="s">
        <v>73</v>
      </c>
      <c r="K1" t="s">
        <v>74</v>
      </c>
      <c r="L1" t="s">
        <v>75</v>
      </c>
      <c r="M1" t="s">
        <v>82</v>
      </c>
    </row>
    <row r="2" spans="1:13" x14ac:dyDescent="0.25">
      <c r="A2" t="s">
        <v>16</v>
      </c>
      <c r="B2" t="s">
        <v>27</v>
      </c>
      <c r="C2" t="s">
        <v>28</v>
      </c>
      <c r="D2" s="1">
        <v>99.316800000000001</v>
      </c>
      <c r="E2" s="1">
        <v>271.5985</v>
      </c>
      <c r="F2" s="1">
        <v>215.81100000000001</v>
      </c>
      <c r="G2" s="1">
        <v>257.125</v>
      </c>
      <c r="I2" s="1">
        <v>81.7988</v>
      </c>
      <c r="J2" s="1">
        <v>156.0155</v>
      </c>
      <c r="K2" s="1">
        <v>558.96050000000002</v>
      </c>
      <c r="L2" s="1">
        <v>458.91300000000001</v>
      </c>
      <c r="M2" s="4">
        <f>VLOOKUP($B2,[1]analysis_data_table_newContrast!$A:$K,3,FALSE)</f>
        <v>2.6413600000000001E-5</v>
      </c>
    </row>
    <row r="3" spans="1:13" x14ac:dyDescent="0.25">
      <c r="A3" t="s">
        <v>16</v>
      </c>
      <c r="B3" s="2" t="s">
        <v>29</v>
      </c>
      <c r="C3" t="str">
        <f>VLOOKUP($B3,[1]analysis_data_table_newContrast!$A:$K,2,FALSE)</f>
        <v>bone morphogenetic protein 2</v>
      </c>
      <c r="D3">
        <f>VLOOKUP($B3,[1]analysis_data_table_newContrast!$A:$K,4,FALSE)</f>
        <v>143.71449999999999</v>
      </c>
      <c r="E3">
        <f>VLOOKUP($B3,[1]analysis_data_table_newContrast!$A:$K,5,FALSE)</f>
        <v>90.428449999999998</v>
      </c>
      <c r="F3">
        <f>VLOOKUP($B3,[1]analysis_data_table_newContrast!$A:$K,6,FALSE)</f>
        <v>142.88150000000002</v>
      </c>
      <c r="G3">
        <f>VLOOKUP($B3,[1]analysis_data_table_newContrast!$A:$K,7,FALSE)</f>
        <v>204.88850000000002</v>
      </c>
      <c r="I3">
        <f>VLOOKUP($B3,[1]analysis_data_table_newContrast!$A:$K,8,FALSE)</f>
        <v>216.05450000000002</v>
      </c>
      <c r="J3">
        <f>VLOOKUP($B3,[1]analysis_data_table_newContrast!$A:$K,9,FALSE)</f>
        <v>63.362300000000005</v>
      </c>
      <c r="K3">
        <f>VLOOKUP($B3,[1]analysis_data_table_newContrast!$A:$K,10,FALSE)</f>
        <v>145.6105</v>
      </c>
      <c r="L3">
        <f>VLOOKUP($B3,[1]analysis_data_table_newContrast!$A:$K,11,FALSE)</f>
        <v>146.3425</v>
      </c>
      <c r="M3" s="4">
        <f>VLOOKUP($B3,[1]analysis_data_table_newContrast!$A:$K,3,FALSE)</f>
        <v>2.9734000000000002E-3</v>
      </c>
    </row>
    <row r="4" spans="1:13" x14ac:dyDescent="0.25">
      <c r="A4" t="s">
        <v>16</v>
      </c>
      <c r="B4" s="2" t="s">
        <v>33</v>
      </c>
      <c r="C4" t="str">
        <f>VLOOKUP($B4,[1]analysis_data_table_newContrast!$A:$K,2,FALSE)</f>
        <v>tolloid-like protein 1</v>
      </c>
      <c r="D4">
        <f>VLOOKUP($B4,[1]analysis_data_table_newContrast!$A:$K,4,FALSE)</f>
        <v>304.81849999999997</v>
      </c>
      <c r="E4">
        <f>VLOOKUP($B4,[1]analysis_data_table_newContrast!$A:$K,5,FALSE)</f>
        <v>928.15249999999992</v>
      </c>
      <c r="F4">
        <f>VLOOKUP($B4,[1]analysis_data_table_newContrast!$A:$K,6,FALSE)</f>
        <v>655.48649999999998</v>
      </c>
      <c r="G4">
        <f>VLOOKUP($B4,[1]analysis_data_table_newContrast!$A:$K,7,FALSE)</f>
        <v>251.25049999999999</v>
      </c>
      <c r="I4">
        <f>VLOOKUP($B4,[1]analysis_data_table_newContrast!$A:$K,8,FALSE)</f>
        <v>235.767</v>
      </c>
      <c r="J4">
        <f>VLOOKUP($B4,[1]analysis_data_table_newContrast!$A:$K,9,FALSE)</f>
        <v>554.70550000000003</v>
      </c>
      <c r="K4">
        <f>VLOOKUP($B4,[1]analysis_data_table_newContrast!$A:$K,10,FALSE)</f>
        <v>814.37699999999995</v>
      </c>
      <c r="L4">
        <f>VLOOKUP($B4,[1]analysis_data_table_newContrast!$A:$K,11,FALSE)</f>
        <v>461.447</v>
      </c>
      <c r="M4" s="4">
        <f>VLOOKUP($B4,[1]analysis_data_table_newContrast!$A:$K,3,FALSE)</f>
        <v>7.18746E-7</v>
      </c>
    </row>
    <row r="5" spans="1:13" x14ac:dyDescent="0.25">
      <c r="A5" t="s">
        <v>16</v>
      </c>
      <c r="B5" s="2" t="s">
        <v>38</v>
      </c>
      <c r="C5" t="str">
        <f>VLOOKUP($B5,[1]analysis_data_table_newContrast!$A:$K,2,FALSE)</f>
        <v>mothers against decapentaplegic homolog 4-like</v>
      </c>
      <c r="D5">
        <f>VLOOKUP($B5,[1]analysis_data_table_newContrast!$A:$K,4,FALSE)</f>
        <v>3.9201199999999998</v>
      </c>
      <c r="E5">
        <f>VLOOKUP($B5,[1]analysis_data_table_newContrast!$A:$K,5,FALSE)</f>
        <v>10.027625</v>
      </c>
      <c r="F5">
        <f>VLOOKUP($B5,[1]analysis_data_table_newContrast!$A:$K,6,FALSE)</f>
        <v>16.761649999999999</v>
      </c>
      <c r="G5">
        <f>VLOOKUP($B5,[1]analysis_data_table_newContrast!$A:$K,7,FALSE)</f>
        <v>9.6858799999999992</v>
      </c>
      <c r="I5">
        <f>VLOOKUP($B5,[1]analysis_data_table_newContrast!$A:$K,8,FALSE)</f>
        <v>2.6764700000000001</v>
      </c>
      <c r="J5">
        <f>VLOOKUP($B5,[1]analysis_data_table_newContrast!$A:$K,9,FALSE)</f>
        <v>14.8924</v>
      </c>
      <c r="K5">
        <f>VLOOKUP($B5,[1]analysis_data_table_newContrast!$A:$K,10,FALSE)</f>
        <v>10.91029</v>
      </c>
      <c r="L5">
        <f>VLOOKUP($B5,[1]analysis_data_table_newContrast!$A:$K,11,FALSE)</f>
        <v>12.228770000000001</v>
      </c>
      <c r="M5" s="4">
        <f>VLOOKUP($B5,[1]analysis_data_table_newContrast!$A:$K,3,FALSE)</f>
        <v>9.7899900000000002E-3</v>
      </c>
    </row>
    <row r="6" spans="1:13" x14ac:dyDescent="0.25">
      <c r="A6" t="s">
        <v>5</v>
      </c>
      <c r="B6" s="2" t="s">
        <v>55</v>
      </c>
      <c r="C6" t="str">
        <f>VLOOKUP($B6,[1]analysis_data_table_newContrast!$A:$K,2,FALSE)</f>
        <v>fibroblast growth factor 17 isoform 2</v>
      </c>
      <c r="D6">
        <f>VLOOKUP($B6,[1]analysis_data_table_newContrast!$A:$K,4,FALSE)</f>
        <v>2.37208</v>
      </c>
      <c r="E6">
        <f>VLOOKUP($B6,[1]analysis_data_table_newContrast!$A:$K,5,FALSE)</f>
        <v>3.9609450000000002</v>
      </c>
      <c r="F6">
        <f>VLOOKUP($B6,[1]analysis_data_table_newContrast!$A:$K,6,FALSE)</f>
        <v>18.358999999999998</v>
      </c>
      <c r="G6">
        <f>VLOOKUP($B6,[1]analysis_data_table_newContrast!$A:$K,7,FALSE)</f>
        <v>13.947399999999998</v>
      </c>
      <c r="I6">
        <f>VLOOKUP($B6,[1]analysis_data_table_newContrast!$A:$K,8,FALSE)</f>
        <v>1.4898099999999999</v>
      </c>
      <c r="J6">
        <f>VLOOKUP($B6,[1]analysis_data_table_newContrast!$A:$K,9,FALSE)</f>
        <v>1.8571900000000001</v>
      </c>
      <c r="K6">
        <f>VLOOKUP($B6,[1]analysis_data_table_newContrast!$A:$K,10,FALSE)</f>
        <v>6.94102</v>
      </c>
      <c r="L6">
        <f>VLOOKUP($B6,[1]analysis_data_table_newContrast!$A:$K,11,FALSE)</f>
        <v>2.43079</v>
      </c>
      <c r="M6" s="4">
        <f>VLOOKUP($B6,[1]analysis_data_table_newContrast!$A:$K,3,FALSE)</f>
        <v>3.33219E-4</v>
      </c>
    </row>
    <row r="7" spans="1:13" x14ac:dyDescent="0.25">
      <c r="A7" t="s">
        <v>5</v>
      </c>
      <c r="B7" s="2" t="s">
        <v>67</v>
      </c>
      <c r="C7" t="str">
        <f>VLOOKUP($B7,[1]analysis_data_table_newContrast!$A:$K,2,FALSE)</f>
        <v>fibroblast growth factor 2 precursor</v>
      </c>
      <c r="D7">
        <f>VLOOKUP($B7,[1]analysis_data_table_newContrast!$A:$K,4,FALSE)</f>
        <v>0.96239549999999996</v>
      </c>
      <c r="E7">
        <f>VLOOKUP($B7,[1]analysis_data_table_newContrast!$A:$K,5,FALSE)</f>
        <v>1</v>
      </c>
      <c r="F7">
        <f>VLOOKUP($B7,[1]analysis_data_table_newContrast!$A:$K,6,FALSE)</f>
        <v>1.304095</v>
      </c>
      <c r="G7">
        <f>VLOOKUP($B7,[1]analysis_data_table_newContrast!$A:$K,7,FALSE)</f>
        <v>24.66675</v>
      </c>
      <c r="I7">
        <f>VLOOKUP($B7,[1]analysis_data_table_newContrast!$A:$K,8,FALSE)</f>
        <v>1.3382350000000001</v>
      </c>
      <c r="J7">
        <f>VLOOKUP($B7,[1]analysis_data_table_newContrast!$A:$K,9,FALSE)</f>
        <v>1.2410299999999999</v>
      </c>
      <c r="K7">
        <f>VLOOKUP($B7,[1]analysis_data_table_newContrast!$A:$K,10,FALSE)</f>
        <v>2.8493250000000003</v>
      </c>
      <c r="L7">
        <f>VLOOKUP($B7,[1]analysis_data_table_newContrast!$A:$K,11,FALSE)</f>
        <v>120.17064999999999</v>
      </c>
      <c r="M7" s="4">
        <f>VLOOKUP($B7,[1]analysis_data_table_newContrast!$A:$K,3,FALSE)</f>
        <v>3.2625900000000001E-10</v>
      </c>
    </row>
    <row r="8" spans="1:13" x14ac:dyDescent="0.25">
      <c r="A8" t="s">
        <v>11</v>
      </c>
      <c r="B8" s="2" t="s">
        <v>22</v>
      </c>
      <c r="C8" t="str">
        <f>VLOOKUP($B8,[1]analysis_data_table_newContrast!$A:$K,2,FALSE)</f>
        <v>zinc finger protein zic 1-like</v>
      </c>
      <c r="D8">
        <f>VLOOKUP($B8,[1]analysis_data_table_newContrast!$A:$K,4,FALSE)</f>
        <v>1</v>
      </c>
      <c r="E8">
        <f>VLOOKUP($B8,[1]analysis_data_table_newContrast!$A:$K,5,FALSE)</f>
        <v>1.86206</v>
      </c>
      <c r="F8">
        <f>VLOOKUP($B8,[1]analysis_data_table_newContrast!$A:$K,6,FALSE)</f>
        <v>6.119675</v>
      </c>
      <c r="G8">
        <f>VLOOKUP($B8,[1]analysis_data_table_newContrast!$A:$K,7,FALSE)</f>
        <v>55.016400000000004</v>
      </c>
      <c r="I8">
        <f>VLOOKUP($B8,[1]analysis_data_table_newContrast!$A:$K,8,FALSE)</f>
        <v>1.668175</v>
      </c>
      <c r="J8">
        <f>VLOOKUP($B8,[1]analysis_data_table_newContrast!$A:$K,9,FALSE)</f>
        <v>6.1964350000000001</v>
      </c>
      <c r="K8">
        <f>VLOOKUP($B8,[1]analysis_data_table_newContrast!$A:$K,10,FALSE)</f>
        <v>1.9846465</v>
      </c>
      <c r="L8">
        <f>VLOOKUP($B8,[1]analysis_data_table_newContrast!$A:$K,11,FALSE)</f>
        <v>4.2414000000000005</v>
      </c>
      <c r="M8" s="4">
        <f>VLOOKUP($B8,[1]analysis_data_table_newContrast!$A:$K,3,FALSE)</f>
        <v>3.2677600000000001E-2</v>
      </c>
    </row>
    <row r="9" spans="1:13" x14ac:dyDescent="0.25">
      <c r="A9" t="s">
        <v>11</v>
      </c>
      <c r="B9" s="2" t="s">
        <v>20</v>
      </c>
      <c r="C9" t="str">
        <f>VLOOKUP($B9,[1]analysis_data_table_newContrast!$A:$K,2,FALSE)</f>
        <v>patched domain-containing protein 3-like</v>
      </c>
      <c r="D9">
        <f>VLOOKUP($B9,[1]analysis_data_table_newContrast!$A:$K,4,FALSE)</f>
        <v>111.91195</v>
      </c>
      <c r="E9">
        <f>VLOOKUP($B9,[1]analysis_data_table_newContrast!$A:$K,5,FALSE)</f>
        <v>37.4176</v>
      </c>
      <c r="F9">
        <f>VLOOKUP($B9,[1]analysis_data_table_newContrast!$A:$K,6,FALSE)</f>
        <v>22.731749999999998</v>
      </c>
      <c r="G9">
        <f>VLOOKUP($B9,[1]analysis_data_table_newContrast!$A:$K,7,FALSE)</f>
        <v>28.86365</v>
      </c>
      <c r="I9">
        <f>VLOOKUP($B9,[1]analysis_data_table_newContrast!$A:$K,8,FALSE)</f>
        <v>64.987650000000002</v>
      </c>
      <c r="J9">
        <f>VLOOKUP($B9,[1]analysis_data_table_newContrast!$A:$K,9,FALSE)</f>
        <v>21.0975</v>
      </c>
      <c r="K9">
        <f>VLOOKUP($B9,[1]analysis_data_table_newContrast!$A:$K,10,FALSE)</f>
        <v>38.31765</v>
      </c>
      <c r="L9">
        <f>VLOOKUP($B9,[1]analysis_data_table_newContrast!$A:$K,11,FALSE)</f>
        <v>94.679500000000004</v>
      </c>
      <c r="M9" s="4">
        <f>VLOOKUP($B9,[1]analysis_data_table_newContrast!$A:$K,3,FALSE)</f>
        <v>1.0860699999999999E-5</v>
      </c>
    </row>
    <row r="10" spans="1:13" x14ac:dyDescent="0.25">
      <c r="A10" t="s">
        <v>11</v>
      </c>
      <c r="B10" s="2" t="s">
        <v>41</v>
      </c>
      <c r="C10" t="str">
        <f>VLOOKUP($B10,[1]analysis_data_table_newContrast!$A:$K,2,FALSE)</f>
        <v>smoothened homolog</v>
      </c>
      <c r="D10">
        <f>VLOOKUP($B10,[1]analysis_data_table_newContrast!$A:$K,4,FALSE)</f>
        <v>2.5104350000000002</v>
      </c>
      <c r="E10">
        <f>VLOOKUP($B10,[1]analysis_data_table_newContrast!$A:$K,5,FALSE)</f>
        <v>2.0117799999999999</v>
      </c>
      <c r="F10">
        <f>VLOOKUP($B10,[1]analysis_data_table_newContrast!$A:$K,6,FALSE)</f>
        <v>1.806575</v>
      </c>
      <c r="G10">
        <f>VLOOKUP($B10,[1]analysis_data_table_newContrast!$A:$K,7,FALSE)</f>
        <v>12.075225</v>
      </c>
      <c r="I10">
        <f>VLOOKUP($B10,[1]analysis_data_table_newContrast!$A:$K,8,FALSE)</f>
        <v>5.0415000000000001</v>
      </c>
      <c r="J10">
        <f>VLOOKUP($B10,[1]analysis_data_table_newContrast!$A:$K,9,FALSE)</f>
        <v>1</v>
      </c>
      <c r="K10">
        <f>VLOOKUP($B10,[1]analysis_data_table_newContrast!$A:$K,10,FALSE)</f>
        <v>3.59422</v>
      </c>
      <c r="L10">
        <f>VLOOKUP($B10,[1]analysis_data_table_newContrast!$A:$K,11,FALSE)</f>
        <v>6.027075</v>
      </c>
      <c r="M10" s="4">
        <f>VLOOKUP($B10,[1]analysis_data_table_newContrast!$A:$K,3,FALSE)</f>
        <v>1.52683E-2</v>
      </c>
    </row>
    <row r="11" spans="1:13" x14ac:dyDescent="0.25">
      <c r="A11" t="s">
        <v>11</v>
      </c>
      <c r="B11" s="2" t="s">
        <v>48</v>
      </c>
      <c r="C11" t="str">
        <f>VLOOKUP($B11,[1]analysis_data_table_newContrast!$A:$K,2,FALSE)</f>
        <v>Hedgehog protein</v>
      </c>
      <c r="D11">
        <f>VLOOKUP($B11,[1]analysis_data_table_newContrast!$A:$K,4,FALSE)</f>
        <v>61.508699999999997</v>
      </c>
      <c r="E11">
        <f>VLOOKUP($B11,[1]analysis_data_table_newContrast!$A:$K,5,FALSE)</f>
        <v>42.059550000000002</v>
      </c>
      <c r="F11">
        <f>VLOOKUP($B11,[1]analysis_data_table_newContrast!$A:$K,6,FALSE)</f>
        <v>87.637499999999989</v>
      </c>
      <c r="G11">
        <f>VLOOKUP($B11,[1]analysis_data_table_newContrast!$A:$K,7,FALSE)</f>
        <v>124.5585</v>
      </c>
      <c r="I11">
        <f>VLOOKUP($B11,[1]analysis_data_table_newContrast!$A:$K,8,FALSE)</f>
        <v>120.05005</v>
      </c>
      <c r="J11">
        <f>VLOOKUP($B11,[1]analysis_data_table_newContrast!$A:$K,9,FALSE)</f>
        <v>58.372050000000002</v>
      </c>
      <c r="K11">
        <f>VLOOKUP($B11,[1]analysis_data_table_newContrast!$A:$K,10,FALSE)</f>
        <v>99.997649999999993</v>
      </c>
      <c r="L11">
        <f>VLOOKUP($B11,[1]analysis_data_table_newContrast!$A:$K,11,FALSE)</f>
        <v>130.9915</v>
      </c>
      <c r="M11" s="4">
        <f>VLOOKUP($B11,[1]analysis_data_table_newContrast!$A:$K,3,FALSE)</f>
        <v>1.6724599999999999E-2</v>
      </c>
    </row>
    <row r="12" spans="1:13" x14ac:dyDescent="0.25">
      <c r="A12" t="s">
        <v>11</v>
      </c>
      <c r="B12" s="3" t="s">
        <v>80</v>
      </c>
      <c r="C12" t="str">
        <f>VLOOKUP($B12,[1]analysis_data_table_newContrast!$A:$K,2,FALSE)</f>
        <v>hairy enhancer-of-split related with yrpw motif protein 2</v>
      </c>
      <c r="D12">
        <f>VLOOKUP($B12,[1]analysis_data_table_newContrast!$A:$K,4,FALSE)</f>
        <v>25.083849999999998</v>
      </c>
      <c r="E12">
        <f>VLOOKUP($B12,[1]analysis_data_table_newContrast!$A:$K,5,FALSE)</f>
        <v>14.513014999999999</v>
      </c>
      <c r="F12">
        <f>VLOOKUP($B12,[1]analysis_data_table_newContrast!$A:$K,6,FALSE)</f>
        <v>34.175400000000003</v>
      </c>
      <c r="G12">
        <f>VLOOKUP($B12,[1]analysis_data_table_newContrast!$A:$K,7,FALSE)</f>
        <v>62.893000000000001</v>
      </c>
      <c r="I12">
        <f>VLOOKUP($B12,[1]analysis_data_table_newContrast!$A:$K,8,FALSE)</f>
        <v>13.986745000000001</v>
      </c>
      <c r="J12">
        <f>VLOOKUP($B12,[1]analysis_data_table_newContrast!$A:$K,9,FALSE)</f>
        <v>30.435749999999999</v>
      </c>
      <c r="K12">
        <f>VLOOKUP($B12,[1]analysis_data_table_newContrast!$A:$K,10,FALSE)</f>
        <v>62.935199999999995</v>
      </c>
      <c r="L12">
        <f>VLOOKUP($B12,[1]analysis_data_table_newContrast!$A:$K,11,FALSE)</f>
        <v>28.599200000000003</v>
      </c>
      <c r="M12" s="4">
        <f>VLOOKUP($B12,[1]analysis_data_table_newContrast!$A:$K,3,FALSE)</f>
        <v>1.95634E-3</v>
      </c>
    </row>
    <row r="13" spans="1:13" x14ac:dyDescent="0.25">
      <c r="A13" t="s">
        <v>8</v>
      </c>
      <c r="B13" s="2" t="s">
        <v>31</v>
      </c>
      <c r="C13" t="str">
        <f>VLOOKUP($B13,[1]analysis_data_table_newContrast!$A:$K,2,FALSE)</f>
        <v>Delta-like protein</v>
      </c>
      <c r="D13">
        <f>VLOOKUP($B13,[1]analysis_data_table_newContrast!$A:$K,4,FALSE)</f>
        <v>87.824250000000006</v>
      </c>
      <c r="E13">
        <f>VLOOKUP($B13,[1]analysis_data_table_newContrast!$A:$K,5,FALSE)</f>
        <v>35.374499999999998</v>
      </c>
      <c r="F13">
        <f>VLOOKUP($B13,[1]analysis_data_table_newContrast!$A:$K,6,FALSE)</f>
        <v>35.766849999999998</v>
      </c>
      <c r="G13">
        <f>VLOOKUP($B13,[1]analysis_data_table_newContrast!$A:$K,7,FALSE)</f>
        <v>44.748750000000001</v>
      </c>
      <c r="I13">
        <f>VLOOKUP($B13,[1]analysis_data_table_newContrast!$A:$K,8,FALSE)</f>
        <v>156.148</v>
      </c>
      <c r="J13">
        <f>VLOOKUP($B13,[1]analysis_data_table_newContrast!$A:$K,9,FALSE)</f>
        <v>30.999600000000001</v>
      </c>
      <c r="K13">
        <f>VLOOKUP($B13,[1]analysis_data_table_newContrast!$A:$K,10,FALSE)</f>
        <v>133.67945</v>
      </c>
      <c r="L13">
        <f>VLOOKUP($B13,[1]analysis_data_table_newContrast!$A:$K,11,FALSE)</f>
        <v>155.07499999999999</v>
      </c>
      <c r="M13" s="4">
        <f>VLOOKUP($B13,[1]analysis_data_table_newContrast!$A:$K,3,FALSE)</f>
        <v>6.8202200000000001E-4</v>
      </c>
    </row>
    <row r="14" spans="1:13" x14ac:dyDescent="0.25">
      <c r="A14" t="s">
        <v>8</v>
      </c>
      <c r="B14" s="2" t="s">
        <v>59</v>
      </c>
      <c r="C14" t="str">
        <f>VLOOKUP($B14,[1]analysis_data_table_newContrast!$A:$K,2,FALSE)</f>
        <v>transcription factor hes-4-b-like</v>
      </c>
      <c r="D14">
        <f>VLOOKUP($B14,[1]analysis_data_table_newContrast!$A:$K,4,FALSE)</f>
        <v>75.732499999999987</v>
      </c>
      <c r="E14">
        <f>VLOOKUP($B14,[1]analysis_data_table_newContrast!$A:$K,5,FALSE)</f>
        <v>118.28049999999999</v>
      </c>
      <c r="F14">
        <f>VLOOKUP($B14,[1]analysis_data_table_newContrast!$A:$K,6,FALSE)</f>
        <v>78.113849999999999</v>
      </c>
      <c r="G14">
        <f>VLOOKUP($B14,[1]analysis_data_table_newContrast!$A:$K,7,FALSE)</f>
        <v>78.453900000000004</v>
      </c>
      <c r="I14">
        <f>VLOOKUP($B14,[1]analysis_data_table_newContrast!$A:$K,8,FALSE)</f>
        <v>83.464100000000002</v>
      </c>
      <c r="J14">
        <f>VLOOKUP($B14,[1]analysis_data_table_newContrast!$A:$K,9,FALSE)</f>
        <v>223.07999999999998</v>
      </c>
      <c r="K14">
        <f>VLOOKUP($B14,[1]analysis_data_table_newContrast!$A:$K,10,FALSE)</f>
        <v>99.752549999999999</v>
      </c>
      <c r="L14">
        <f>VLOOKUP($B14,[1]analysis_data_table_newContrast!$A:$K,11,FALSE)</f>
        <v>144.72800000000001</v>
      </c>
      <c r="M14" s="4">
        <f>VLOOKUP($B14,[1]analysis_data_table_newContrast!$A:$K,3,FALSE)</f>
        <v>2.05487E-2</v>
      </c>
    </row>
    <row r="15" spans="1:13" x14ac:dyDescent="0.25">
      <c r="A15" t="s">
        <v>8</v>
      </c>
      <c r="B15" t="s">
        <v>62</v>
      </c>
      <c r="C15" t="str">
        <f>VLOOKUP($B15,[1]analysis_data_table_newContrast!$A:$K,2,FALSE)</f>
        <v>jagged 1-like</v>
      </c>
      <c r="D15">
        <f>VLOOKUP($B15,[1]analysis_data_table_newContrast!$A:$K,4,FALSE)</f>
        <v>326.10299999999995</v>
      </c>
      <c r="E15">
        <f>VLOOKUP($B15,[1]analysis_data_table_newContrast!$A:$K,5,FALSE)</f>
        <v>170.42250000000001</v>
      </c>
      <c r="F15">
        <f>VLOOKUP($B15,[1]analysis_data_table_newContrast!$A:$K,6,FALSE)</f>
        <v>139.78899999999999</v>
      </c>
      <c r="G15">
        <f>VLOOKUP($B15,[1]analysis_data_table_newContrast!$A:$K,7,FALSE)</f>
        <v>133.08199999999999</v>
      </c>
      <c r="I15">
        <f>VLOOKUP($B15,[1]analysis_data_table_newContrast!$A:$K,8,FALSE)</f>
        <v>199.14400000000001</v>
      </c>
      <c r="J15">
        <f>VLOOKUP($B15,[1]analysis_data_table_newContrast!$A:$K,9,FALSE)</f>
        <v>126.71549999999999</v>
      </c>
      <c r="K15">
        <f>VLOOKUP($B15,[1]analysis_data_table_newContrast!$A:$K,10,FALSE)</f>
        <v>98.0047</v>
      </c>
      <c r="L15">
        <f>VLOOKUP($B15,[1]analysis_data_table_newContrast!$A:$K,11,FALSE)</f>
        <v>127.4665</v>
      </c>
      <c r="M15" s="4">
        <f>VLOOKUP($B15,[1]analysis_data_table_newContrast!$A:$K,3,FALSE)</f>
        <v>3.4801099999999998E-3</v>
      </c>
    </row>
    <row r="16" spans="1:13" x14ac:dyDescent="0.25">
      <c r="A16" t="s">
        <v>8</v>
      </c>
      <c r="B16" t="s">
        <v>65</v>
      </c>
      <c r="C16" t="str">
        <f>VLOOKUP($B16,[1]analysis_data_table_newContrast!$A:$K,2,FALSE)</f>
        <v>Delta-like protein (Fragment)</v>
      </c>
      <c r="D16">
        <f>VLOOKUP($B16,[1]analysis_data_table_newContrast!$A:$K,4,FALSE)</f>
        <v>16.979704999999999</v>
      </c>
      <c r="E16">
        <f>VLOOKUP($B16,[1]analysis_data_table_newContrast!$A:$K,5,FALSE)</f>
        <v>1</v>
      </c>
      <c r="F16">
        <f>VLOOKUP($B16,[1]analysis_data_table_newContrast!$A:$K,6,FALSE)</f>
        <v>1.9082400000000002</v>
      </c>
      <c r="G16">
        <f>VLOOKUP($B16,[1]analysis_data_table_newContrast!$A:$K,7,FALSE)</f>
        <v>5.3596849999999998</v>
      </c>
      <c r="I16">
        <f>VLOOKUP($B16,[1]analysis_data_table_newContrast!$A:$K,8,FALSE)</f>
        <v>40.329049999999995</v>
      </c>
      <c r="J16">
        <f>VLOOKUP($B16,[1]analysis_data_table_newContrast!$A:$K,9,FALSE)</f>
        <v>2.482065</v>
      </c>
      <c r="K16">
        <f>VLOOKUP($B16,[1]analysis_data_table_newContrast!$A:$K,10,FALSE)</f>
        <v>6.94102</v>
      </c>
      <c r="L16">
        <f>VLOOKUP($B16,[1]analysis_data_table_newContrast!$A:$K,11,FALSE)</f>
        <v>9.7979699999999994</v>
      </c>
      <c r="M16" s="4">
        <f>VLOOKUP($B16,[1]analysis_data_table_newContrast!$A:$K,3,FALSE)</f>
        <v>2.1909500000000002E-6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list of genes and correlation</vt:lpstr>
      <vt:lpstr>Graphs BMP</vt:lpstr>
      <vt:lpstr>Graphs FGF</vt:lpstr>
      <vt:lpstr>Graphs HH</vt:lpstr>
      <vt:lpstr>Graphs Notch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Schaffer</dc:creator>
  <cp:lastModifiedBy>Michael</cp:lastModifiedBy>
  <dcterms:created xsi:type="dcterms:W3CDTF">2015-12-21T09:08:59Z</dcterms:created>
  <dcterms:modified xsi:type="dcterms:W3CDTF">2016-03-24T11:38:37Z</dcterms:modified>
</cp:coreProperties>
</file>