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ADAMTS, MMP's &amp; Astacins" sheetId="4" r:id="rId1"/>
  </sheets>
  <externalReferences>
    <externalReference r:id="rId2"/>
  </externalReferences>
  <definedNames>
    <definedName name="_xlnm._FilterDatabase" localSheetId="0" hidden="1">'ADAMTS, MMP''s &amp; Astacins'!$A$1:$K$1</definedName>
  </definedNames>
  <calcPr calcId="145621"/>
</workbook>
</file>

<file path=xl/calcChain.xml><?xml version="1.0" encoding="utf-8"?>
<calcChain xmlns="http://schemas.openxmlformats.org/spreadsheetml/2006/main">
  <c r="K55" i="4" l="1"/>
  <c r="J55" i="4"/>
  <c r="I55" i="4"/>
  <c r="H55" i="4"/>
  <c r="G55" i="4"/>
  <c r="F55" i="4"/>
  <c r="E55" i="4"/>
  <c r="D55" i="4"/>
  <c r="C55" i="4"/>
  <c r="B55" i="4"/>
</calcChain>
</file>

<file path=xl/sharedStrings.xml><?xml version="1.0" encoding="utf-8"?>
<sst xmlns="http://schemas.openxmlformats.org/spreadsheetml/2006/main" count="249" uniqueCount="73">
  <si>
    <t>NEMVEDRAFT_v1g101342</t>
  </si>
  <si>
    <t>NEMVEDRAFT_v1g216776</t>
  </si>
  <si>
    <t>NEMVEDRAFT_v1g246133</t>
  </si>
  <si>
    <t>NEMVEDRAFT_v1g99266</t>
  </si>
  <si>
    <t>NEMVEDRAFT_v1g101383</t>
  </si>
  <si>
    <t>NEMVEDRAFT_v1g240559</t>
  </si>
  <si>
    <t>NEMVEDRAFT_v1g212947</t>
  </si>
  <si>
    <t>NEMVEDRAFT_v1g139926</t>
  </si>
  <si>
    <t>NEMVEDRAFT_v1g215900</t>
  </si>
  <si>
    <t>NEMVEDRAFT_v1g246132</t>
  </si>
  <si>
    <t>NEMVEDRAFT_v1g115857</t>
  </si>
  <si>
    <t>NEMVEDRAFT_v1g212944</t>
  </si>
  <si>
    <t>NEMVEDRAFT_v1g101427</t>
  </si>
  <si>
    <t>NEMVEDRAFT_v1g95408</t>
  </si>
  <si>
    <t>NEMVEDRAFT_v1g30434</t>
  </si>
  <si>
    <t>NEMVEDRAFT_v1g216775</t>
  </si>
  <si>
    <t>NEMVEDRAFT_v1g83189</t>
  </si>
  <si>
    <t>NEMVEDRAFT_v1g211254</t>
  </si>
  <si>
    <t>NEMVEDRAFT_v1g201879</t>
  </si>
  <si>
    <t>NEMVEDRAFT_v1g221945</t>
  </si>
  <si>
    <t>NEMVEDRAFT_v1g168100</t>
  </si>
  <si>
    <t>ID</t>
  </si>
  <si>
    <t>annotation</t>
  </si>
  <si>
    <t>Adjusted P-value</t>
  </si>
  <si>
    <t>concordance</t>
  </si>
  <si>
    <t>Overall side trend</t>
  </si>
  <si>
    <t>Tmax relative to T=0* (Hours)</t>
  </si>
  <si>
    <t>Side of max change</t>
  </si>
  <si>
    <t>Fold change (Log2)</t>
  </si>
  <si>
    <t>Time interval of max change</t>
  </si>
  <si>
    <t>Side o Max change</t>
  </si>
  <si>
    <t>Oral</t>
  </si>
  <si>
    <t>hour 24</t>
  </si>
  <si>
    <t>0 to 8</t>
  </si>
  <si>
    <t>hour 72</t>
  </si>
  <si>
    <t>Physa</t>
  </si>
  <si>
    <t>8 to 24</t>
  </si>
  <si>
    <t>physa</t>
  </si>
  <si>
    <t>a disintegrin and metalloproteinase with thrombospondin motifs 6</t>
  </si>
  <si>
    <t>hour 8</t>
  </si>
  <si>
    <t>a disintegrin and metalloproteinase with thrombospondin motifs 3</t>
  </si>
  <si>
    <t>a disintegrin and metalloproteinase with thrombospondin motifs 12</t>
  </si>
  <si>
    <t>cartilage oligomeric matrix protein precursor</t>
  </si>
  <si>
    <t>metalloproteinase inhibitor 1 precursor (TIMP)</t>
  </si>
  <si>
    <t>a disintegrin and metalloproteinase with thrombospondin motifs 6 -ADAMTS</t>
  </si>
  <si>
    <t>a disintegrin and metalloproteinase with thrombospondin motifs 17</t>
  </si>
  <si>
    <t>a disintegrin and metalloproteinase with thrombospondin motifs 16</t>
  </si>
  <si>
    <t>a disintegrin and metalloproteinase with thrombospondin motifs 9</t>
  </si>
  <si>
    <t>metalloproteinase inhibitor 3-like</t>
  </si>
  <si>
    <t xml:space="preserve">matrix metalloproteinase-17, MMP-17 </t>
  </si>
  <si>
    <t xml:space="preserve">a disintegrin and metalloproteinase with thrombospondin motifs 7-like </t>
  </si>
  <si>
    <t>NEMVEDRAFT_v1g219037</t>
  </si>
  <si>
    <t>NEMVEDRAFT_v1g172129</t>
  </si>
  <si>
    <t>NEMVEDRAFT_v1g40134</t>
  </si>
  <si>
    <t>NEMVEDRAFT_v1g116629</t>
  </si>
  <si>
    <t>NEMVEDRAFT_v1g218515</t>
  </si>
  <si>
    <t>NEMVEDRAFT_v1g135094</t>
  </si>
  <si>
    <t>NEMVEDRAFT_v1g98917</t>
  </si>
  <si>
    <t>NEMVEDRAFT_v1g86719</t>
  </si>
  <si>
    <t>NEMVEDRAFT_v1g135695</t>
  </si>
  <si>
    <t>NEMVEDRAFT_v1g204952</t>
  </si>
  <si>
    <t>NEMVEDRAFT_v1g225043</t>
  </si>
  <si>
    <t>NEMVEDRAFT_v1g20904</t>
  </si>
  <si>
    <t>NEMVEDRAFT_v1g238195</t>
  </si>
  <si>
    <t>astacin family metalloendopeptidase farm-1</t>
  </si>
  <si>
    <t>endothelin-converting enzyme 1-like (zinc metalloproteinase)</t>
  </si>
  <si>
    <t>endothelin-converting enzyme 2 isoform 2 (zinc metalloproteinase)</t>
  </si>
  <si>
    <t>endothelin-converting enzyme 2-like (zinc metalloproteinase)</t>
  </si>
  <si>
    <t>membrane metallo-endopeptidase-like 1</t>
  </si>
  <si>
    <t>membrane metallo-endopeptidase-like 1-like</t>
  </si>
  <si>
    <t>24 to 72</t>
  </si>
  <si>
    <t>disintegrin and metalloproteinase domain-containing protein 10</t>
  </si>
  <si>
    <t>metalloproteinase inhibitor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</si>
</sst>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1" xfId="0" applyFont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1" fillId="4" borderId="2" xfId="0" applyFont="1" applyFill="1" applyBorder="1" applyAlignment="1">
      <alignment vertical="center" wrapText="1"/>
    </xf>
    <xf numFmtId="0" fontId="1" fillId="5" borderId="2" xfId="0" applyNumberFormat="1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0" fillId="5" borderId="1" xfId="0" applyFont="1" applyFill="1" applyBorder="1" applyAlignment="1">
      <alignment wrapText="1"/>
    </xf>
    <xf numFmtId="2" fontId="1" fillId="6" borderId="1" xfId="1" applyNumberFormat="1" applyFill="1" applyBorder="1" applyAlignment="1">
      <alignment wrapText="1"/>
    </xf>
    <xf numFmtId="0" fontId="0" fillId="7" borderId="0" xfId="0" applyFill="1"/>
    <xf numFmtId="0" fontId="0" fillId="8" borderId="0" xfId="0" applyFill="1"/>
    <xf numFmtId="0" fontId="2" fillId="9" borderId="0" xfId="0" applyFont="1" applyFill="1"/>
    <xf numFmtId="0" fontId="0" fillId="9" borderId="0" xfId="0" applyFill="1"/>
    <xf numFmtId="0" fontId="2" fillId="8" borderId="0" xfId="0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ael/Dropbox/Nematostella%20article%20figures/background%20files/Correlation%20genes%20table%20working%20f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ored genes"/>
      <sheetName val="hydra genes"/>
      <sheetName val="vered new annalysis"/>
      <sheetName val="AVGs"/>
      <sheetName val="Sheet1"/>
      <sheetName val="ADAMTs"/>
      <sheetName val="analysis_data_table_newContrast"/>
      <sheetName val="all genes"/>
      <sheetName val="homeobox"/>
      <sheetName val="analysis_data_t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ID</v>
          </cell>
          <cell r="B1" t="str">
            <v>annotation</v>
          </cell>
          <cell r="C1" t="str">
            <v>Adjusted P-value</v>
          </cell>
          <cell r="D1" t="str">
            <v>new annalysis oral p-value</v>
          </cell>
          <cell r="E1" t="str">
            <v>new annalysis physa p-value</v>
          </cell>
          <cell r="F1" t="str">
            <v>significant p-value</v>
          </cell>
          <cell r="G1" t="str">
            <v>concordance</v>
          </cell>
          <cell r="H1" t="str">
            <v>Overall side trend</v>
          </cell>
          <cell r="I1" t="str">
            <v>Tmax relative to T=0* (Hours)</v>
          </cell>
          <cell r="J1" t="str">
            <v>Side of max change</v>
          </cell>
          <cell r="K1" t="str">
            <v>Fold change (Log2)</v>
          </cell>
          <cell r="L1" t="str">
            <v>Time interval of max change</v>
          </cell>
          <cell r="M1" t="str">
            <v>Side o Max change</v>
          </cell>
          <cell r="N1" t="str">
            <v>Fold change (Log2)</v>
          </cell>
        </row>
        <row r="2">
          <cell r="A2" t="str">
            <v>NEMVEDRAFT_v1g33652</v>
          </cell>
          <cell r="B2" t="str">
            <v>NA</v>
          </cell>
          <cell r="C2">
            <v>0</v>
          </cell>
          <cell r="D2">
            <v>0</v>
          </cell>
          <cell r="E2">
            <v>3.4451791668932202E-9</v>
          </cell>
          <cell r="F2" t="str">
            <v>both</v>
          </cell>
          <cell r="G2">
            <v>0.14290095422308138</v>
          </cell>
          <cell r="H2" t="str">
            <v>Oral</v>
          </cell>
          <cell r="I2" t="str">
            <v>hour 72</v>
          </cell>
          <cell r="J2" t="str">
            <v>Oral</v>
          </cell>
          <cell r="K2">
            <v>4.9290530804463133</v>
          </cell>
          <cell r="L2" t="str">
            <v>0 to 8</v>
          </cell>
          <cell r="M2" t="str">
            <v>Oral</v>
          </cell>
          <cell r="N2">
            <v>1.9486857725726916</v>
          </cell>
        </row>
        <row r="3">
          <cell r="A3" t="str">
            <v>NEMVEDRAFT_v1g194914</v>
          </cell>
          <cell r="B3" t="str">
            <v>Protein Wnt (Nv-Wnt4, Wnt4-like vert) oral/posterior</v>
          </cell>
          <cell r="C3">
            <v>0</v>
          </cell>
          <cell r="D3">
            <v>4.0390629908782302E-14</v>
          </cell>
          <cell r="E3">
            <v>7.9195586067895397E-10</v>
          </cell>
          <cell r="F3" t="str">
            <v>both</v>
          </cell>
          <cell r="G3">
            <v>0.15175084406685022</v>
          </cell>
          <cell r="H3" t="str">
            <v>Oral</v>
          </cell>
          <cell r="I3" t="str">
            <v>hour 8</v>
          </cell>
          <cell r="J3" t="str">
            <v>Oral</v>
          </cell>
          <cell r="K3">
            <v>7.7263346886712609</v>
          </cell>
          <cell r="L3" t="str">
            <v>0 to 8</v>
          </cell>
          <cell r="M3" t="str">
            <v>Oral</v>
          </cell>
          <cell r="N3">
            <v>7.7263346886712609</v>
          </cell>
        </row>
        <row r="4">
          <cell r="A4" t="str">
            <v>NEMVEDRAFT_v1g228590</v>
          </cell>
          <cell r="B4" t="str">
            <v>cathepsin l-like</v>
          </cell>
          <cell r="C4">
            <v>0</v>
          </cell>
          <cell r="D4">
            <v>3.0515318836920299E-9</v>
          </cell>
          <cell r="E4">
            <v>6.8587789108011304E-7</v>
          </cell>
          <cell r="F4" t="str">
            <v>both</v>
          </cell>
          <cell r="G4">
            <v>0.16234277986006918</v>
          </cell>
          <cell r="H4" t="str">
            <v>Oral</v>
          </cell>
          <cell r="I4" t="str">
            <v>hour 72</v>
          </cell>
          <cell r="J4" t="str">
            <v>Oral</v>
          </cell>
          <cell r="K4">
            <v>5.3032256369345783</v>
          </cell>
          <cell r="L4" t="str">
            <v>0 to 8</v>
          </cell>
          <cell r="M4" t="str">
            <v>Oral</v>
          </cell>
          <cell r="N4">
            <v>1.973833950973747</v>
          </cell>
        </row>
        <row r="5">
          <cell r="A5" t="str">
            <v>NEMVEDRAFT_v1g100430</v>
          </cell>
          <cell r="B5" t="str">
            <v>protein wntless homolog isoform 1 (also in duBuc et al.)</v>
          </cell>
          <cell r="C5">
            <v>0</v>
          </cell>
          <cell r="D5">
            <v>1.8146514886554399E-13</v>
          </cell>
          <cell r="E5">
            <v>2.8942133141950801E-6</v>
          </cell>
          <cell r="F5" t="str">
            <v>both</v>
          </cell>
          <cell r="G5">
            <v>0.18088784613952216</v>
          </cell>
          <cell r="H5" t="str">
            <v>Oral</v>
          </cell>
          <cell r="I5" t="str">
            <v>hour 24</v>
          </cell>
          <cell r="J5" t="str">
            <v>Oral</v>
          </cell>
          <cell r="K5">
            <v>3.7270240725646628</v>
          </cell>
          <cell r="L5" t="str">
            <v>0 to 8</v>
          </cell>
          <cell r="M5" t="str">
            <v>Oral</v>
          </cell>
          <cell r="N5">
            <v>3.4631222731901414</v>
          </cell>
        </row>
        <row r="6">
          <cell r="A6" t="str">
            <v>NEMVEDRAFT_v1g128289</v>
          </cell>
          <cell r="B6" t="str">
            <v>homeobox protein mox-1 (MoxC)(high in oral)</v>
          </cell>
          <cell r="C6">
            <v>1.36183E-14</v>
          </cell>
          <cell r="D6">
            <v>3.3105775898434299E-11</v>
          </cell>
          <cell r="E6">
            <v>1.5441371616620501E-4</v>
          </cell>
          <cell r="F6" t="str">
            <v>both</v>
          </cell>
          <cell r="G6">
            <v>7.061180430524075E-2</v>
          </cell>
          <cell r="H6" t="str">
            <v>Oral</v>
          </cell>
          <cell r="I6" t="str">
            <v>hour 24</v>
          </cell>
          <cell r="J6" t="str">
            <v>Oral</v>
          </cell>
          <cell r="K6">
            <v>6.6529779300672374</v>
          </cell>
          <cell r="L6" t="str">
            <v>0 to 8</v>
          </cell>
          <cell r="M6" t="str">
            <v>Oral</v>
          </cell>
          <cell r="N6">
            <v>4.7782690157260781</v>
          </cell>
        </row>
        <row r="7">
          <cell r="A7" t="str">
            <v>NEMVEDRAFT_v1g242584</v>
          </cell>
          <cell r="B7" t="str">
            <v>Protein Wnt (Nv-Wnt2, Wnt 2b-like vert) duBuc etal)</v>
          </cell>
          <cell r="C7">
            <v>6.2499700000000002E-14</v>
          </cell>
          <cell r="D7">
            <v>3.2000635292812097E-10</v>
          </cell>
          <cell r="E7">
            <v>1.0111069055310999E-2</v>
          </cell>
          <cell r="F7" t="str">
            <v>both</v>
          </cell>
          <cell r="G7">
            <v>0.12360704649603006</v>
          </cell>
          <cell r="H7" t="str">
            <v>Oral</v>
          </cell>
          <cell r="I7" t="str">
            <v>hour 72</v>
          </cell>
          <cell r="J7" t="str">
            <v>Oral</v>
          </cell>
          <cell r="K7">
            <v>3.4002954690305813</v>
          </cell>
          <cell r="L7" t="str">
            <v>8 to 24</v>
          </cell>
          <cell r="M7" t="str">
            <v>Oral</v>
          </cell>
          <cell r="N7">
            <v>3.9786291943464969</v>
          </cell>
        </row>
        <row r="8">
          <cell r="A8" t="str">
            <v>NEMVEDRAFT_v1g158342</v>
          </cell>
          <cell r="B8" t="str">
            <v>Protein Wnt (Nv-Wnt1, Wnt-1 like vert, invert)</v>
          </cell>
          <cell r="C8">
            <v>1.7326900000000001E-13</v>
          </cell>
          <cell r="D8">
            <v>0</v>
          </cell>
          <cell r="E8">
            <v>0.42586812437397098</v>
          </cell>
          <cell r="F8" t="str">
            <v>Oral</v>
          </cell>
          <cell r="G8">
            <v>1.3810635200782625E-2</v>
          </cell>
          <cell r="H8" t="str">
            <v>Oral</v>
          </cell>
          <cell r="I8" t="str">
            <v>hour 72</v>
          </cell>
          <cell r="J8" t="str">
            <v>Oral</v>
          </cell>
          <cell r="K8">
            <v>5.8926399055798981</v>
          </cell>
          <cell r="L8" t="str">
            <v>8 to 24</v>
          </cell>
          <cell r="M8" t="str">
            <v>Oral</v>
          </cell>
          <cell r="N8">
            <v>4.5899881416854225</v>
          </cell>
        </row>
        <row r="9">
          <cell r="A9" t="str">
            <v>NEMVEDRAFT_v1g204932</v>
          </cell>
          <cell r="B9" t="str">
            <v>tryptophanase</v>
          </cell>
          <cell r="C9">
            <v>2.6767099999999998E-13</v>
          </cell>
          <cell r="D9">
            <v>0</v>
          </cell>
          <cell r="E9">
            <v>0.445869837055208</v>
          </cell>
          <cell r="F9" t="str">
            <v>Oral</v>
          </cell>
          <cell r="G9">
            <v>5.2257957729099386E-2</v>
          </cell>
          <cell r="H9" t="str">
            <v>Oral</v>
          </cell>
          <cell r="I9" t="str">
            <v>hour 72</v>
          </cell>
          <cell r="J9" t="str">
            <v>Oral</v>
          </cell>
          <cell r="K9">
            <v>4.0823630812872409</v>
          </cell>
          <cell r="L9" t="str">
            <v>8 to 24</v>
          </cell>
          <cell r="M9" t="str">
            <v>Oral</v>
          </cell>
          <cell r="N9">
            <v>2.9565503157354835</v>
          </cell>
        </row>
        <row r="10">
          <cell r="A10" t="str">
            <v>NEMVEDRAFT_v1g247951</v>
          </cell>
          <cell r="B10" t="str">
            <v>chitin deacetylase 9 precursor</v>
          </cell>
          <cell r="C10">
            <v>2.2412099999999999E-12</v>
          </cell>
          <cell r="D10">
            <v>3.28301039050255E-7</v>
          </cell>
          <cell r="E10">
            <v>6.0117654087230401E-4</v>
          </cell>
          <cell r="F10" t="str">
            <v>both</v>
          </cell>
          <cell r="G10">
            <v>0.17733561443619356</v>
          </cell>
          <cell r="H10" t="str">
            <v>Oral</v>
          </cell>
          <cell r="I10" t="str">
            <v>hour 72</v>
          </cell>
          <cell r="J10" t="str">
            <v>Oral</v>
          </cell>
          <cell r="K10">
            <v>5.0231550470957496</v>
          </cell>
          <cell r="L10" t="str">
            <v>8 to 24</v>
          </cell>
          <cell r="M10" t="str">
            <v>Oral</v>
          </cell>
          <cell r="N10">
            <v>2.0875824667906429</v>
          </cell>
        </row>
        <row r="11">
          <cell r="A11" t="str">
            <v>NEMVEDRAFT_v1g196726</v>
          </cell>
          <cell r="B11" t="str">
            <v>integrin alpha-8 (duBuc) 8h very high</v>
          </cell>
          <cell r="C11">
            <v>1.6427100000000001E-11</v>
          </cell>
          <cell r="D11">
            <v>4.5075942978201099E-12</v>
          </cell>
          <cell r="E11">
            <v>0.10413733554447099</v>
          </cell>
          <cell r="F11" t="str">
            <v>Oral</v>
          </cell>
          <cell r="G11">
            <v>0.19341841495003889</v>
          </cell>
          <cell r="H11" t="str">
            <v>Oral</v>
          </cell>
          <cell r="I11" t="str">
            <v>hour 8</v>
          </cell>
          <cell r="J11" t="str">
            <v>Oral</v>
          </cell>
          <cell r="K11">
            <v>2.5641666095877804</v>
          </cell>
          <cell r="L11" t="str">
            <v>0 to 8</v>
          </cell>
          <cell r="M11" t="str">
            <v>Oral</v>
          </cell>
          <cell r="N11">
            <v>2.5641666095877804</v>
          </cell>
        </row>
        <row r="12">
          <cell r="A12" t="str">
            <v>NEMVEDRAFT_v1g128296</v>
          </cell>
          <cell r="B12" t="str">
            <v>homeobox protein mox-2-like (MoxD) (High oral 24-72h)</v>
          </cell>
          <cell r="C12">
            <v>4.21391E-11</v>
          </cell>
          <cell r="D12">
            <v>0</v>
          </cell>
          <cell r="E12">
            <v>0.72498747540592201</v>
          </cell>
          <cell r="F12" t="str">
            <v>Oral</v>
          </cell>
          <cell r="G12">
            <v>-2.5081509335569585E-3</v>
          </cell>
          <cell r="H12" t="str">
            <v>Oral</v>
          </cell>
          <cell r="I12" t="str">
            <v>hour 72</v>
          </cell>
          <cell r="J12" t="str">
            <v>Oral</v>
          </cell>
          <cell r="K12">
            <v>6.8516776441705449</v>
          </cell>
          <cell r="L12" t="str">
            <v>8 to 24</v>
          </cell>
          <cell r="M12" t="str">
            <v>Oral</v>
          </cell>
          <cell r="N12">
            <v>4.0576101840512271</v>
          </cell>
        </row>
        <row r="13">
          <cell r="A13" t="str">
            <v>NEMVEDRAFT_v1g25772</v>
          </cell>
          <cell r="B13" t="str">
            <v>NA(du Buc ae al - fibroblast growth factor 8b)</v>
          </cell>
          <cell r="C13">
            <v>4.8294400000000002E-11</v>
          </cell>
          <cell r="D13">
            <v>6.9651660681311406E-8</v>
          </cell>
          <cell r="E13">
            <v>2.8896739918646198E-2</v>
          </cell>
          <cell r="F13" t="str">
            <v>both</v>
          </cell>
          <cell r="G13">
            <v>0.14689883567824477</v>
          </cell>
          <cell r="H13" t="str">
            <v>Oral</v>
          </cell>
          <cell r="I13" t="str">
            <v>hour 72</v>
          </cell>
          <cell r="J13" t="str">
            <v>Oral</v>
          </cell>
          <cell r="K13">
            <v>5.1171758632402655</v>
          </cell>
          <cell r="L13" t="str">
            <v>8 to 24</v>
          </cell>
          <cell r="M13" t="str">
            <v>Oral</v>
          </cell>
          <cell r="N13">
            <v>3.2496310851479624</v>
          </cell>
        </row>
        <row r="14">
          <cell r="A14" t="str">
            <v>NEMVEDRAFT_v1g213735</v>
          </cell>
          <cell r="B14" t="str">
            <v>OtxC (aboral very high late, oral higher early)</v>
          </cell>
          <cell r="C14">
            <v>8.1247099999999997E-11</v>
          </cell>
          <cell r="D14">
            <v>4.3582793922387897E-3</v>
          </cell>
          <cell r="E14">
            <v>0</v>
          </cell>
          <cell r="F14" t="str">
            <v>both</v>
          </cell>
          <cell r="G14">
            <v>-7.6073199364089322E-2</v>
          </cell>
          <cell r="H14" t="str">
            <v>physa</v>
          </cell>
          <cell r="I14" t="str">
            <v>hour 72</v>
          </cell>
          <cell r="J14" t="str">
            <v>Physa</v>
          </cell>
          <cell r="K14">
            <v>4.7215246369010249</v>
          </cell>
          <cell r="L14" t="str">
            <v>8 to 24</v>
          </cell>
          <cell r="M14" t="str">
            <v>Physa</v>
          </cell>
          <cell r="N14">
            <v>2.7564895048346716</v>
          </cell>
        </row>
        <row r="15">
          <cell r="A15" t="str">
            <v>NEMVEDRAFT_v1g79707</v>
          </cell>
          <cell r="B15" t="str">
            <v>diencephalon mesencephalon homeobox protein 1 (Up oral after 8 h)</v>
          </cell>
          <cell r="C15">
            <v>4.6959299999999995E-10</v>
          </cell>
          <cell r="D15">
            <v>4.63645217149026E-11</v>
          </cell>
          <cell r="E15">
            <v>4.2308949943072197E-3</v>
          </cell>
          <cell r="F15" t="str">
            <v>both</v>
          </cell>
          <cell r="G15">
            <v>0.11036104943355392</v>
          </cell>
          <cell r="H15" t="str">
            <v>Oral</v>
          </cell>
          <cell r="I15" t="str">
            <v>hour 24</v>
          </cell>
          <cell r="J15" t="str">
            <v>Oral</v>
          </cell>
          <cell r="K15">
            <v>4.2847458413722457</v>
          </cell>
          <cell r="L15" t="str">
            <v>8 to 24</v>
          </cell>
          <cell r="M15" t="str">
            <v>Oral</v>
          </cell>
          <cell r="N15">
            <v>2.3850119573666539</v>
          </cell>
        </row>
        <row r="16">
          <cell r="A16" t="str">
            <v>NEMVEDRAFT_v1g205060</v>
          </cell>
          <cell r="B16" t="str">
            <v>tetratricopeptide repeat protein 34-like</v>
          </cell>
          <cell r="C16">
            <v>4.2987800000000003E-9</v>
          </cell>
          <cell r="D16">
            <v>0.68982988477018203</v>
          </cell>
          <cell r="E16">
            <v>8.1675777252598907E-12</v>
          </cell>
          <cell r="F16" t="str">
            <v>Physa</v>
          </cell>
          <cell r="G16">
            <v>0.12376659978587234</v>
          </cell>
          <cell r="H16" t="str">
            <v>physa</v>
          </cell>
          <cell r="I16" t="str">
            <v>hour 72</v>
          </cell>
          <cell r="J16" t="str">
            <v>Physa</v>
          </cell>
          <cell r="K16">
            <v>2.4694592740473587</v>
          </cell>
          <cell r="L16" t="str">
            <v>8 to 24</v>
          </cell>
          <cell r="M16" t="str">
            <v>Physa</v>
          </cell>
          <cell r="N16">
            <v>2.1867136388513542</v>
          </cell>
        </row>
        <row r="17">
          <cell r="A17" t="str">
            <v>NEMVEDRAFT_v1g143839</v>
          </cell>
          <cell r="B17" t="str">
            <v>dbh-like 1</v>
          </cell>
          <cell r="C17">
            <v>1.09766E-8</v>
          </cell>
          <cell r="D17">
            <v>0.11621736410174099</v>
          </cell>
          <cell r="E17">
            <v>9.6748877396296801E-9</v>
          </cell>
          <cell r="F17" t="str">
            <v>Physa</v>
          </cell>
          <cell r="G17">
            <v>8.8381789570291327E-4</v>
          </cell>
          <cell r="H17" t="str">
            <v>physa</v>
          </cell>
          <cell r="I17" t="str">
            <v>hour 72</v>
          </cell>
          <cell r="J17" t="str">
            <v>Physa</v>
          </cell>
          <cell r="K17">
            <v>5.1026176353989037</v>
          </cell>
          <cell r="L17" t="str">
            <v>0 to 8</v>
          </cell>
          <cell r="M17" t="str">
            <v>Physa</v>
          </cell>
          <cell r="N17">
            <v>5.0725049064862295</v>
          </cell>
        </row>
        <row r="18">
          <cell r="A18" t="str">
            <v>NEMVEDRAFT_v1g240144</v>
          </cell>
          <cell r="B18" t="str">
            <v>predicted protein</v>
          </cell>
          <cell r="C18">
            <v>1.5233000000000001E-8</v>
          </cell>
          <cell r="D18">
            <v>7.64697436685744E-11</v>
          </cell>
          <cell r="E18">
            <v>6.5628781164522004E-2</v>
          </cell>
          <cell r="F18" t="str">
            <v>Oral</v>
          </cell>
          <cell r="G18">
            <v>-3.4454040710798009E-2</v>
          </cell>
          <cell r="H18" t="str">
            <v>physa</v>
          </cell>
          <cell r="I18" t="str">
            <v>hour 72</v>
          </cell>
          <cell r="J18" t="str">
            <v>Oral</v>
          </cell>
          <cell r="K18">
            <v>4.5999139140564225</v>
          </cell>
          <cell r="L18" t="str">
            <v>24 to 72</v>
          </cell>
          <cell r="M18" t="str">
            <v>Oral</v>
          </cell>
          <cell r="N18">
            <v>5.0711962658706113</v>
          </cell>
        </row>
        <row r="19">
          <cell r="A19" t="str">
            <v>NEMVEDRAFT_v1g234699</v>
          </cell>
          <cell r="B19" t="str">
            <v>twist-related protein 2-like</v>
          </cell>
          <cell r="C19">
            <v>2.0242E-8</v>
          </cell>
          <cell r="D19">
            <v>0</v>
          </cell>
          <cell r="E19">
            <v>1.57203856500108E-3</v>
          </cell>
          <cell r="F19" t="str">
            <v>both</v>
          </cell>
          <cell r="G19">
            <v>-7.0252017775787087E-2</v>
          </cell>
          <cell r="H19" t="str">
            <v>Oral</v>
          </cell>
          <cell r="I19" t="str">
            <v>hour 72</v>
          </cell>
          <cell r="J19" t="str">
            <v>Oral</v>
          </cell>
          <cell r="K19">
            <v>7.3708360345048076</v>
          </cell>
          <cell r="L19" t="str">
            <v>0 to 8</v>
          </cell>
          <cell r="M19" t="str">
            <v>Oral</v>
          </cell>
          <cell r="N19">
            <v>4.3223000801370972</v>
          </cell>
        </row>
        <row r="20">
          <cell r="A20" t="str">
            <v>NEMVEDRAFT_v1g19039</v>
          </cell>
          <cell r="B20" t="str">
            <v>transcription factor 24-like</v>
          </cell>
          <cell r="C20">
            <v>2.5542000000000001E-8</v>
          </cell>
          <cell r="D20">
            <v>2.58854479801121E-11</v>
          </cell>
          <cell r="E20">
            <v>0.59611256185872197</v>
          </cell>
          <cell r="F20" t="str">
            <v>Oral</v>
          </cell>
          <cell r="G20">
            <v>-5.6915579290413333E-3</v>
          </cell>
          <cell r="H20" t="str">
            <v>Oral</v>
          </cell>
          <cell r="I20" t="str">
            <v>hour 72</v>
          </cell>
          <cell r="J20" t="str">
            <v>Oral</v>
          </cell>
          <cell r="K20">
            <v>3.7485895753803256</v>
          </cell>
          <cell r="L20" t="str">
            <v>24 to 72</v>
          </cell>
          <cell r="M20" t="str">
            <v>Oral</v>
          </cell>
          <cell r="N20">
            <v>2.6329470400949266</v>
          </cell>
        </row>
        <row r="21">
          <cell r="A21" t="str">
            <v>NEMVEDRAFT_v1g101383</v>
          </cell>
          <cell r="B21" t="str">
            <v xml:space="preserve">a disintegrin and metalloproteinase with thrombospondin motifs 17 (oral higher -peak 24h) </v>
          </cell>
          <cell r="C21">
            <v>6.1613199999999995E-8</v>
          </cell>
          <cell r="D21">
            <v>7.4888464096049102E-7</v>
          </cell>
          <cell r="E21">
            <v>0.19922471691211899</v>
          </cell>
          <cell r="F21" t="str">
            <v>Oral</v>
          </cell>
          <cell r="G21">
            <v>0.13961803354069974</v>
          </cell>
          <cell r="H21" t="str">
            <v>Oral</v>
          </cell>
          <cell r="I21" t="str">
            <v>hour 24</v>
          </cell>
          <cell r="J21" t="str">
            <v>Oral</v>
          </cell>
          <cell r="K21">
            <v>4.0444999062700049</v>
          </cell>
          <cell r="L21" t="str">
            <v>0 to 8</v>
          </cell>
          <cell r="M21" t="str">
            <v>Oral</v>
          </cell>
          <cell r="N21">
            <v>2.8540851845490658</v>
          </cell>
        </row>
        <row r="22">
          <cell r="A22" t="str">
            <v>NEMVEDRAFT_v1g209293</v>
          </cell>
          <cell r="B22" t="str">
            <v>protein (Pan domain)</v>
          </cell>
          <cell r="C22">
            <v>8.5754800000000005E-8</v>
          </cell>
          <cell r="D22">
            <v>6.1902044039976501E-12</v>
          </cell>
          <cell r="E22">
            <v>0.75488913937744695</v>
          </cell>
          <cell r="F22" t="str">
            <v>Oral</v>
          </cell>
          <cell r="G22">
            <v>6.3085487873206794E-2</v>
          </cell>
          <cell r="H22" t="str">
            <v>Oral</v>
          </cell>
          <cell r="I22" t="str">
            <v>hour 72</v>
          </cell>
          <cell r="J22" t="str">
            <v>Oral</v>
          </cell>
          <cell r="K22">
            <v>5.0500206755368797</v>
          </cell>
          <cell r="L22" t="str">
            <v>24 to 72</v>
          </cell>
          <cell r="M22" t="str">
            <v>Oral</v>
          </cell>
          <cell r="N22">
            <v>3.1369336712407621</v>
          </cell>
        </row>
        <row r="23">
          <cell r="A23" t="str">
            <v>NEMVEDRAFT_v1g209762</v>
          </cell>
          <cell r="B23" t="str">
            <v>protein notum homolog</v>
          </cell>
          <cell r="C23">
            <v>9.3260899999999998E-8</v>
          </cell>
          <cell r="D23">
            <v>3.7186068008247301E-9</v>
          </cell>
          <cell r="E23">
            <v>1.71689279634121E-3</v>
          </cell>
          <cell r="F23" t="str">
            <v>both</v>
          </cell>
          <cell r="G23">
            <v>1.4132231530337774E-2</v>
          </cell>
          <cell r="H23" t="str">
            <v>Oral</v>
          </cell>
          <cell r="I23" t="str">
            <v>hour 72</v>
          </cell>
          <cell r="J23" t="str">
            <v>Oral</v>
          </cell>
          <cell r="K23">
            <v>2.9611763943976306</v>
          </cell>
          <cell r="L23" t="str">
            <v>0 to 8</v>
          </cell>
          <cell r="M23" t="str">
            <v>Oral</v>
          </cell>
          <cell r="N23">
            <v>2.2109616569990465</v>
          </cell>
        </row>
        <row r="24">
          <cell r="A24" t="str">
            <v>NEMVEDRAFT_v1g83478</v>
          </cell>
          <cell r="B24" t="str">
            <v>lactose-binding lectin l-2- partial</v>
          </cell>
          <cell r="C24">
            <v>1.6614800000000001E-7</v>
          </cell>
          <cell r="D24">
            <v>1.14468902624791E-2</v>
          </cell>
          <cell r="E24">
            <v>1.6645942254219399E-9</v>
          </cell>
          <cell r="F24" t="str">
            <v>both</v>
          </cell>
          <cell r="G24">
            <v>-0.12819252974554818</v>
          </cell>
          <cell r="H24" t="str">
            <v>physa</v>
          </cell>
          <cell r="I24" t="str">
            <v>hour 72</v>
          </cell>
          <cell r="J24" t="str">
            <v>Physa</v>
          </cell>
          <cell r="K24">
            <v>2.0018300830706823</v>
          </cell>
          <cell r="L24" t="str">
            <v>24 to 72</v>
          </cell>
          <cell r="M24" t="str">
            <v>Physa</v>
          </cell>
          <cell r="N24">
            <v>3.1653268844572118</v>
          </cell>
        </row>
        <row r="25">
          <cell r="A25" t="str">
            <v>NEMVEDRAFT_v1g128275</v>
          </cell>
          <cell r="B25" t="str">
            <v>homeobox protein mox-1-like (MoxA) (oral 72h- very high)</v>
          </cell>
          <cell r="C25">
            <v>2.0210199999999999E-7</v>
          </cell>
          <cell r="D25">
            <v>1.8636485349254901E-7</v>
          </cell>
          <cell r="E25">
            <v>0.87823710188558601</v>
          </cell>
          <cell r="F25" t="str">
            <v>Oral</v>
          </cell>
          <cell r="G25">
            <v>6.0373583418743158E-3</v>
          </cell>
          <cell r="H25" t="str">
            <v>Oral</v>
          </cell>
          <cell r="I25" t="str">
            <v>hour 72</v>
          </cell>
          <cell r="J25" t="str">
            <v>Oral</v>
          </cell>
          <cell r="K25">
            <v>4.4133605191209524</v>
          </cell>
          <cell r="L25" t="str">
            <v>24 to 72</v>
          </cell>
          <cell r="M25" t="str">
            <v>Oral</v>
          </cell>
          <cell r="N25">
            <v>4.2060611056576729</v>
          </cell>
        </row>
        <row r="26">
          <cell r="A26" t="str">
            <v>NEMVEDRAFT_v1g82259</v>
          </cell>
          <cell r="B26" t="str">
            <v>camp-dependent protein kinase regulatory chain (High aboral at 0 h)</v>
          </cell>
          <cell r="C26">
            <v>2.54233E-7</v>
          </cell>
          <cell r="D26">
            <v>1.2416336789726701E-2</v>
          </cell>
          <cell r="E26">
            <v>5.8122074003352102E-5</v>
          </cell>
          <cell r="F26" t="str">
            <v>both</v>
          </cell>
          <cell r="G26">
            <v>0.10921994778220025</v>
          </cell>
          <cell r="H26" t="str">
            <v>physa</v>
          </cell>
          <cell r="I26" t="str">
            <v>hour 72</v>
          </cell>
          <cell r="J26" t="str">
            <v>Physa</v>
          </cell>
          <cell r="K26">
            <v>4.2196321093473133</v>
          </cell>
          <cell r="L26" t="str">
            <v>0 to 8</v>
          </cell>
          <cell r="M26" t="str">
            <v>Physa</v>
          </cell>
          <cell r="N26">
            <v>2.8898329263345572</v>
          </cell>
        </row>
        <row r="27">
          <cell r="A27" t="str">
            <v>NEMVEDRAFT_v1g187332</v>
          </cell>
          <cell r="B27" t="str">
            <v>forkhead box protein b1 (oral high 24-72h)(FoxB-Magie et al. 2005- pharynx expression)</v>
          </cell>
          <cell r="C27">
            <v>4.08654E-7</v>
          </cell>
          <cell r="D27">
            <v>0</v>
          </cell>
          <cell r="E27">
            <v>0.75110496394018</v>
          </cell>
          <cell r="F27" t="str">
            <v>Oral</v>
          </cell>
          <cell r="G27">
            <v>-2.9034437011103548E-2</v>
          </cell>
          <cell r="H27" t="str">
            <v>Oral</v>
          </cell>
          <cell r="I27" t="str">
            <v>hour 72</v>
          </cell>
          <cell r="J27" t="str">
            <v>Oral</v>
          </cell>
          <cell r="K27">
            <v>2.9745857505437505</v>
          </cell>
          <cell r="L27" t="str">
            <v>8 to 24</v>
          </cell>
          <cell r="M27" t="str">
            <v>Oral</v>
          </cell>
          <cell r="N27">
            <v>3.0513811030372437</v>
          </cell>
        </row>
        <row r="28">
          <cell r="A28" t="str">
            <v>NEMVEDRAFT_v1g28237</v>
          </cell>
          <cell r="B28" t="str">
            <v>transcription factor sp5 (buttonhead ; early aboral - late oral high)</v>
          </cell>
          <cell r="C28">
            <v>7.1361999999999995E-7</v>
          </cell>
          <cell r="D28">
            <v>2.15366819739816E-8</v>
          </cell>
          <cell r="E28">
            <v>1.55227956044612E-7</v>
          </cell>
          <cell r="F28" t="str">
            <v>both</v>
          </cell>
          <cell r="G28">
            <v>-0.17115332496238539</v>
          </cell>
          <cell r="H28" t="str">
            <v>Oral</v>
          </cell>
          <cell r="I28" t="str">
            <v>hour 24</v>
          </cell>
          <cell r="J28" t="str">
            <v>Oral</v>
          </cell>
          <cell r="K28">
            <v>2.9848998332507204</v>
          </cell>
          <cell r="L28" t="str">
            <v>0 to 8</v>
          </cell>
          <cell r="M28" t="str">
            <v>Oral</v>
          </cell>
          <cell r="N28">
            <v>1.8834755214206134</v>
          </cell>
        </row>
        <row r="29">
          <cell r="A29" t="str">
            <v>NEMVEDRAFT_v1g128302</v>
          </cell>
          <cell r="B29" t="str">
            <v>MoxB (oral high 72h)</v>
          </cell>
          <cell r="C29">
            <v>8.1121100000000005E-7</v>
          </cell>
          <cell r="D29">
            <v>7.64697436685744E-11</v>
          </cell>
          <cell r="E29">
            <v>0.40837934001699799</v>
          </cell>
          <cell r="F29" t="str">
            <v>Oral</v>
          </cell>
          <cell r="G29">
            <v>-6.7846941573449587E-2</v>
          </cell>
          <cell r="H29" t="str">
            <v>Oral</v>
          </cell>
          <cell r="I29" t="str">
            <v>hour 72</v>
          </cell>
          <cell r="J29" t="str">
            <v>Oral</v>
          </cell>
          <cell r="K29">
            <v>5.7292779824296591</v>
          </cell>
          <cell r="L29" t="str">
            <v>0 to 8</v>
          </cell>
          <cell r="M29" t="str">
            <v>Oral</v>
          </cell>
          <cell r="N29">
            <v>2.0916638214501839</v>
          </cell>
        </row>
        <row r="30">
          <cell r="A30" t="str">
            <v>NEMVEDRAFT_v1g121336</v>
          </cell>
          <cell r="B30" t="str">
            <v>protein apcdd1(Wnt3a inhibitor - (Aboral high at 72 and time 0)</v>
          </cell>
          <cell r="C30">
            <v>1.0125700000000001E-6</v>
          </cell>
          <cell r="D30">
            <v>1.3206101806899299E-4</v>
          </cell>
          <cell r="E30">
            <v>3.5163804811340698E-6</v>
          </cell>
          <cell r="F30" t="str">
            <v>both</v>
          </cell>
          <cell r="G30">
            <v>0.15884505707253022</v>
          </cell>
          <cell r="H30" t="str">
            <v>physa</v>
          </cell>
          <cell r="I30" t="str">
            <v>hour 8</v>
          </cell>
          <cell r="J30" t="str">
            <v>Physa</v>
          </cell>
          <cell r="K30">
            <v>2.8125229022058398</v>
          </cell>
          <cell r="L30" t="str">
            <v>0 to 8</v>
          </cell>
          <cell r="M30" t="str">
            <v>Physa</v>
          </cell>
          <cell r="N30">
            <v>2.8125229022058398</v>
          </cell>
        </row>
        <row r="31">
          <cell r="A31" t="str">
            <v>NEMVEDRAFT_v1g130873</v>
          </cell>
          <cell r="B31" t="str">
            <v>homeobox protein six3 (high aboral at 72h)</v>
          </cell>
          <cell r="C31">
            <v>1.5780599999999999E-6</v>
          </cell>
          <cell r="D31">
            <v>0.48942771543898</v>
          </cell>
          <cell r="E31">
            <v>5.0262016770830095E-13</v>
          </cell>
          <cell r="F31" t="str">
            <v>Physa</v>
          </cell>
          <cell r="G31">
            <v>-0.12476891583052728</v>
          </cell>
          <cell r="H31" t="str">
            <v>physa</v>
          </cell>
          <cell r="I31" t="str">
            <v>hour 72</v>
          </cell>
          <cell r="J31" t="str">
            <v>Physa</v>
          </cell>
          <cell r="K31">
            <v>2.0106998348216818</v>
          </cell>
          <cell r="L31" t="str">
            <v>24 to 72</v>
          </cell>
          <cell r="M31" t="str">
            <v>Physa</v>
          </cell>
          <cell r="N31">
            <v>2.0928918680462765</v>
          </cell>
        </row>
        <row r="32">
          <cell r="A32" t="str">
            <v>NEMVEDRAFT_v1g236657</v>
          </cell>
          <cell r="B32" t="str">
            <v>protein</v>
          </cell>
          <cell r="C32">
            <v>1.7243599999999999E-6</v>
          </cell>
          <cell r="D32">
            <v>3.6073310956600798E-4</v>
          </cell>
          <cell r="E32">
            <v>2.0342255043468699E-6</v>
          </cell>
          <cell r="F32" t="str">
            <v>both</v>
          </cell>
          <cell r="G32">
            <v>-1.5878572393890966E-2</v>
          </cell>
          <cell r="H32" t="str">
            <v>physa</v>
          </cell>
          <cell r="I32" t="str">
            <v>hour 8</v>
          </cell>
          <cell r="J32" t="str">
            <v>Physa</v>
          </cell>
          <cell r="K32">
            <v>2.6007294884843675</v>
          </cell>
          <cell r="L32" t="str">
            <v>0 to 8</v>
          </cell>
          <cell r="M32" t="str">
            <v>Physa</v>
          </cell>
          <cell r="N32">
            <v>2.6007294884843675</v>
          </cell>
        </row>
        <row r="33">
          <cell r="A33" t="str">
            <v>NEMVEDRAFT_v1g211802</v>
          </cell>
          <cell r="B33" t="str">
            <v>glutamine-rich protein 2</v>
          </cell>
          <cell r="C33">
            <v>1.74727E-6</v>
          </cell>
          <cell r="D33">
            <v>5.0579528906318297E-3</v>
          </cell>
          <cell r="E33">
            <v>1.4447252233759501E-4</v>
          </cell>
          <cell r="F33" t="str">
            <v>both</v>
          </cell>
          <cell r="G33">
            <v>0.12695904117555071</v>
          </cell>
          <cell r="H33" t="str">
            <v>physa</v>
          </cell>
          <cell r="I33" t="str">
            <v>hour 72</v>
          </cell>
          <cell r="J33" t="str">
            <v>Physa</v>
          </cell>
          <cell r="K33">
            <v>4.4044166552280517</v>
          </cell>
          <cell r="L33" t="str">
            <v>8 to 24</v>
          </cell>
          <cell r="M33" t="str">
            <v>Oral</v>
          </cell>
          <cell r="N33">
            <v>3.2434184405865771</v>
          </cell>
        </row>
        <row r="34">
          <cell r="A34" t="str">
            <v>NEMVEDRAFT_v1g90018</v>
          </cell>
          <cell r="B34" t="str">
            <v>serine threonine-protein kinase nek10</v>
          </cell>
          <cell r="C34">
            <v>2.4165000000000001E-6</v>
          </cell>
          <cell r="D34">
            <v>1.2526720081513E-3</v>
          </cell>
          <cell r="E34">
            <v>1.04469125340743E-4</v>
          </cell>
          <cell r="F34" t="str">
            <v>both</v>
          </cell>
          <cell r="G34">
            <v>9.2934639243427611E-2</v>
          </cell>
          <cell r="H34" t="str">
            <v>Oral</v>
          </cell>
          <cell r="I34" t="str">
            <v>hour 24</v>
          </cell>
          <cell r="J34" t="str">
            <v>Oral</v>
          </cell>
          <cell r="K34">
            <v>1.8871180902785074</v>
          </cell>
          <cell r="L34" t="str">
            <v>0 to 8</v>
          </cell>
          <cell r="M34" t="str">
            <v>Physa</v>
          </cell>
          <cell r="N34">
            <v>1.8535622645262668</v>
          </cell>
        </row>
        <row r="35">
          <cell r="A35" t="str">
            <v>NEMVEDRAFT_v1g235967</v>
          </cell>
          <cell r="B35" t="str">
            <v>transcription factor sox-14 (oral high-late)(Magie et al. Sox1)</v>
          </cell>
          <cell r="C35">
            <v>3.1261699999999998E-6</v>
          </cell>
          <cell r="D35">
            <v>4.86043486107655E-7</v>
          </cell>
          <cell r="E35">
            <v>0.69833103333108903</v>
          </cell>
          <cell r="F35" t="str">
            <v>Oral</v>
          </cell>
          <cell r="G35">
            <v>0.11449373471855263</v>
          </cell>
          <cell r="H35" t="str">
            <v>Oral</v>
          </cell>
          <cell r="I35" t="str">
            <v>hour 72</v>
          </cell>
          <cell r="J35" t="str">
            <v>Oral</v>
          </cell>
          <cell r="K35">
            <v>2.2150637033731537</v>
          </cell>
          <cell r="L35" t="str">
            <v>8 to 24</v>
          </cell>
          <cell r="M35" t="str">
            <v>Oral</v>
          </cell>
          <cell r="N35">
            <v>2.2692143773393303</v>
          </cell>
        </row>
        <row r="36">
          <cell r="A36" t="str">
            <v>NEMVEDRAFT_v1g99612</v>
          </cell>
          <cell r="B36" t="str">
            <v>transcription factor sp9 (Oral high at 24h, sp6/9 in planaria "W4 neoblast gene- neural)</v>
          </cell>
          <cell r="C36">
            <v>4.1199400000000004E-6</v>
          </cell>
          <cell r="D36">
            <v>5.0693338048050996E-7</v>
          </cell>
          <cell r="E36">
            <v>1.13178140488063E-2</v>
          </cell>
          <cell r="F36" t="str">
            <v>both</v>
          </cell>
          <cell r="G36">
            <v>0.10237010429634617</v>
          </cell>
          <cell r="H36" t="str">
            <v>Oral</v>
          </cell>
          <cell r="I36" t="str">
            <v>hour 24</v>
          </cell>
          <cell r="J36" t="str">
            <v>Oral</v>
          </cell>
          <cell r="K36">
            <v>2.9067413894138885</v>
          </cell>
          <cell r="L36" t="str">
            <v>0 to 8</v>
          </cell>
          <cell r="M36" t="str">
            <v>Oral</v>
          </cell>
          <cell r="N36">
            <v>2.200716264147049</v>
          </cell>
        </row>
        <row r="37">
          <cell r="A37" t="str">
            <v>NEMVEDRAFT_v1g91822</v>
          </cell>
          <cell r="B37" t="str">
            <v>Protein Wnt (Nv-WntA, Wnt1)orth Wnt7a vert</v>
          </cell>
          <cell r="C37">
            <v>7.0171799999999998E-6</v>
          </cell>
          <cell r="D37">
            <v>4.8003564050394302E-8</v>
          </cell>
          <cell r="E37">
            <v>0.83514558850383902</v>
          </cell>
          <cell r="F37" t="str">
            <v>Oral</v>
          </cell>
          <cell r="G37">
            <v>5.128411152871816E-2</v>
          </cell>
          <cell r="H37" t="str">
            <v>Oral</v>
          </cell>
          <cell r="I37" t="str">
            <v>hour 72</v>
          </cell>
          <cell r="J37" t="str">
            <v>Oral</v>
          </cell>
          <cell r="K37">
            <v>4.3546271171441786</v>
          </cell>
          <cell r="L37" t="str">
            <v>8 to 24</v>
          </cell>
          <cell r="M37" t="str">
            <v>Oral</v>
          </cell>
          <cell r="N37">
            <v>3.2846936016279753</v>
          </cell>
        </row>
        <row r="38">
          <cell r="A38" t="str">
            <v>NEMVEDRAFT_v1g246365</v>
          </cell>
          <cell r="B38" t="str">
            <v>protein</v>
          </cell>
          <cell r="C38">
            <v>8.4948300000000008E-6</v>
          </cell>
          <cell r="D38">
            <v>4.17681117414797E-4</v>
          </cell>
          <cell r="E38">
            <v>4.5683424077745603E-8</v>
          </cell>
          <cell r="F38" t="str">
            <v>both</v>
          </cell>
          <cell r="G38">
            <v>-0.29021604187969069</v>
          </cell>
          <cell r="H38" t="str">
            <v>Oral</v>
          </cell>
          <cell r="I38" t="str">
            <v>hour 24</v>
          </cell>
          <cell r="J38" t="str">
            <v>Oral</v>
          </cell>
          <cell r="K38">
            <v>1.7749904765061666</v>
          </cell>
          <cell r="L38" t="str">
            <v>24 to 72</v>
          </cell>
          <cell r="M38" t="str">
            <v>Physa</v>
          </cell>
          <cell r="N38">
            <v>2.2097548911531044</v>
          </cell>
        </row>
        <row r="39">
          <cell r="A39" t="str">
            <v>NEMVEDRAFT_v1g212182</v>
          </cell>
          <cell r="B39" t="str">
            <v>patched domain-containing protein 3-like (aboral late- aboral gradient at 0)</v>
          </cell>
          <cell r="C39">
            <v>1.0860699999999999E-5</v>
          </cell>
          <cell r="D39">
            <v>5.56551684691499E-5</v>
          </cell>
          <cell r="E39">
            <v>4.4200439690298098E-3</v>
          </cell>
          <cell r="F39" t="str">
            <v>both</v>
          </cell>
          <cell r="G39">
            <v>0.15811426527052141</v>
          </cell>
          <cell r="H39" t="str">
            <v>physa</v>
          </cell>
          <cell r="I39" t="str">
            <v>hour 24</v>
          </cell>
          <cell r="J39" t="str">
            <v>Oral</v>
          </cell>
          <cell r="K39">
            <v>2.2995834368753436</v>
          </cell>
          <cell r="L39" t="str">
            <v>0 to 8</v>
          </cell>
          <cell r="M39" t="str">
            <v>Physa</v>
          </cell>
          <cell r="N39">
            <v>1.6230935266656101</v>
          </cell>
        </row>
        <row r="40">
          <cell r="A40" t="str">
            <v>NEMVEDRAFT_v1g200081</v>
          </cell>
          <cell r="B40" t="str">
            <v>t-box transcription factor tbx15 (oral high 24-72h)</v>
          </cell>
          <cell r="C40">
            <v>1.6432499999999999E-5</v>
          </cell>
          <cell r="D40">
            <v>3.39179036474509E-12</v>
          </cell>
          <cell r="E40">
            <v>0.43242931462908601</v>
          </cell>
          <cell r="F40" t="str">
            <v>Oral</v>
          </cell>
          <cell r="G40">
            <v>-4.7937579103971589E-2</v>
          </cell>
          <cell r="H40" t="str">
            <v>Oral</v>
          </cell>
          <cell r="I40" t="str">
            <v>hour 72</v>
          </cell>
          <cell r="J40" t="str">
            <v>Oral</v>
          </cell>
          <cell r="K40">
            <v>4.0308673176644421</v>
          </cell>
          <cell r="L40" t="str">
            <v>8 to 24</v>
          </cell>
          <cell r="M40" t="str">
            <v>Oral</v>
          </cell>
          <cell r="N40">
            <v>3.0604188769307421</v>
          </cell>
        </row>
        <row r="41">
          <cell r="A41" t="str">
            <v>NEMVEDRAFT_v1g104900</v>
          </cell>
          <cell r="B41" t="str">
            <v>uncharacterized loc101115021</v>
          </cell>
          <cell r="C41">
            <v>1.6926699999999998E-5</v>
          </cell>
          <cell r="D41">
            <v>0.29188117477914899</v>
          </cell>
          <cell r="E41">
            <v>1.6062747988275701E-5</v>
          </cell>
          <cell r="F41" t="str">
            <v>Physa</v>
          </cell>
          <cell r="G41">
            <v>0.18316402302925375</v>
          </cell>
          <cell r="H41" t="str">
            <v>physa</v>
          </cell>
          <cell r="I41" t="str">
            <v>hour 8</v>
          </cell>
          <cell r="J41" t="str">
            <v>Physa</v>
          </cell>
          <cell r="K41">
            <v>2.1317695152247178</v>
          </cell>
          <cell r="L41" t="str">
            <v>0 to 8</v>
          </cell>
          <cell r="M41" t="str">
            <v>Physa</v>
          </cell>
          <cell r="N41">
            <v>2.1317695152247178</v>
          </cell>
        </row>
        <row r="42">
          <cell r="A42" t="str">
            <v>NEMVEDRAFT_v1g223314</v>
          </cell>
          <cell r="B42" t="str">
            <v>hypothetical protein NEMVEDRAFT_v1g223314</v>
          </cell>
          <cell r="C42">
            <v>1.8040400000000001E-5</v>
          </cell>
          <cell r="D42">
            <v>0.61176429807745303</v>
          </cell>
          <cell r="E42">
            <v>4.9241247760948102E-5</v>
          </cell>
          <cell r="F42" t="str">
            <v>Physa</v>
          </cell>
          <cell r="G42">
            <v>0.14458488791560029</v>
          </cell>
          <cell r="H42" t="str">
            <v>physa</v>
          </cell>
          <cell r="I42" t="str">
            <v>hour 8</v>
          </cell>
          <cell r="J42" t="str">
            <v>Physa</v>
          </cell>
          <cell r="K42">
            <v>4.6115189490571007</v>
          </cell>
          <cell r="L42" t="str">
            <v>0 to 8</v>
          </cell>
          <cell r="M42" t="str">
            <v>Physa</v>
          </cell>
          <cell r="N42">
            <v>4.6115189490571007</v>
          </cell>
        </row>
        <row r="43">
          <cell r="A43" t="str">
            <v>NEMVEDRAFT_v1g183962</v>
          </cell>
          <cell r="B43" t="str">
            <v>frizzled-5 (high in aboral -late)</v>
          </cell>
          <cell r="C43">
            <v>2.08385E-5</v>
          </cell>
          <cell r="D43">
            <v>0.72762914492155994</v>
          </cell>
          <cell r="E43">
            <v>1.0502667254404701E-10</v>
          </cell>
          <cell r="F43" t="str">
            <v>Physa</v>
          </cell>
          <cell r="G43">
            <v>-8.4462768294764817E-2</v>
          </cell>
          <cell r="H43" t="str">
            <v>physa</v>
          </cell>
          <cell r="I43" t="str">
            <v>hour 72</v>
          </cell>
          <cell r="J43" t="str">
            <v>Physa</v>
          </cell>
          <cell r="K43">
            <v>2.1342573618117835</v>
          </cell>
          <cell r="L43" t="str">
            <v>8 to 24</v>
          </cell>
          <cell r="M43" t="str">
            <v>Physa</v>
          </cell>
          <cell r="N43">
            <v>1.5558988071219593</v>
          </cell>
        </row>
        <row r="44">
          <cell r="A44" t="str">
            <v>NEMVEDRAFT_v1g243804</v>
          </cell>
          <cell r="B44" t="str">
            <v>predicted protein</v>
          </cell>
          <cell r="C44">
            <v>2.1902399999999999E-5</v>
          </cell>
          <cell r="D44">
            <v>5.4843939370192697E-2</v>
          </cell>
          <cell r="E44">
            <v>1.27108629956064E-5</v>
          </cell>
          <cell r="F44" t="str">
            <v>Physa</v>
          </cell>
          <cell r="G44">
            <v>-4.3696451368470043E-2</v>
          </cell>
          <cell r="H44" t="str">
            <v>Oral</v>
          </cell>
          <cell r="I44" t="str">
            <v>hour 8</v>
          </cell>
          <cell r="J44" t="str">
            <v>Physa</v>
          </cell>
          <cell r="K44">
            <v>3.0695656041838979</v>
          </cell>
          <cell r="L44" t="str">
            <v>0 to 8</v>
          </cell>
          <cell r="M44" t="str">
            <v>Physa</v>
          </cell>
          <cell r="N44">
            <v>3.0695656041838979</v>
          </cell>
        </row>
        <row r="45">
          <cell r="A45" t="str">
            <v>NEMVEDRAFT_v1g31090</v>
          </cell>
          <cell r="B45" t="str">
            <v>protein</v>
          </cell>
          <cell r="C45">
            <v>2.5148400000000001E-5</v>
          </cell>
          <cell r="D45">
            <v>1.8894563632037801E-3</v>
          </cell>
          <cell r="E45">
            <v>3.4320344004022297E-8</v>
          </cell>
          <cell r="F45" t="str">
            <v>both</v>
          </cell>
          <cell r="G45">
            <v>-0.24570641085003694</v>
          </cell>
          <cell r="H45" t="str">
            <v>Oral</v>
          </cell>
          <cell r="I45" t="str">
            <v>hour 8</v>
          </cell>
          <cell r="J45" t="str">
            <v>Physa</v>
          </cell>
          <cell r="K45">
            <v>2.3530181909579135</v>
          </cell>
          <cell r="L45" t="str">
            <v>24 to 72</v>
          </cell>
          <cell r="M45" t="str">
            <v>Physa</v>
          </cell>
          <cell r="N45">
            <v>2.561436068858526</v>
          </cell>
        </row>
        <row r="46">
          <cell r="A46" t="str">
            <v>NEMVEDRAFT_v1g5458</v>
          </cell>
          <cell r="B46" t="str">
            <v>cardiomyopathy-associated protein 5</v>
          </cell>
          <cell r="C46">
            <v>2.81191E-5</v>
          </cell>
          <cell r="D46">
            <v>8.0255736193909894E-5</v>
          </cell>
          <cell r="E46">
            <v>7.7575143832701907E-2</v>
          </cell>
          <cell r="F46" t="str">
            <v>Oral</v>
          </cell>
          <cell r="G46">
            <v>0.15906583082897707</v>
          </cell>
          <cell r="H46" t="str">
            <v>Oral</v>
          </cell>
          <cell r="I46" t="str">
            <v>hour 24</v>
          </cell>
          <cell r="J46" t="str">
            <v>Oral</v>
          </cell>
          <cell r="K46">
            <v>3.7461908952510226</v>
          </cell>
          <cell r="L46" t="str">
            <v>0 to 8</v>
          </cell>
          <cell r="M46" t="str">
            <v>Oral</v>
          </cell>
          <cell r="N46">
            <v>3.1315252240245535</v>
          </cell>
        </row>
        <row r="47">
          <cell r="A47" t="str">
            <v>NEMVEDRAFT_v1g101900</v>
          </cell>
          <cell r="B47" t="str">
            <v>transcription factor sp5 (Up at 72 h aboral)(Wnt 8 target gene in xenopus)</v>
          </cell>
          <cell r="C47">
            <v>3.1080700000000002E-5</v>
          </cell>
          <cell r="D47">
            <v>1.1223778246639501E-2</v>
          </cell>
          <cell r="E47">
            <v>1.0291748142890399E-3</v>
          </cell>
          <cell r="F47" t="str">
            <v>both</v>
          </cell>
          <cell r="G47">
            <v>0.19856212015613423</v>
          </cell>
          <cell r="H47" t="str">
            <v>physa</v>
          </cell>
          <cell r="I47" t="str">
            <v>hour 72</v>
          </cell>
          <cell r="J47" t="str">
            <v>Physa</v>
          </cell>
          <cell r="K47">
            <v>2.0875481987250328</v>
          </cell>
          <cell r="L47" t="str">
            <v>0 to 8</v>
          </cell>
          <cell r="M47" t="str">
            <v>Oral</v>
          </cell>
          <cell r="N47">
            <v>1.6099026245805215</v>
          </cell>
        </row>
        <row r="48">
          <cell r="A48" t="str">
            <v>NEMVEDRAFT_v1g167033</v>
          </cell>
          <cell r="B48" t="str">
            <v>c protein immunoglobulin-a-binding beta</v>
          </cell>
          <cell r="C48">
            <v>3.4550900000000002E-5</v>
          </cell>
          <cell r="D48">
            <v>6.0201734438639397E-3</v>
          </cell>
          <cell r="E48">
            <v>5.8671064712672704E-3</v>
          </cell>
          <cell r="F48" t="str">
            <v>both</v>
          </cell>
          <cell r="G48">
            <v>0.1829312014293758</v>
          </cell>
          <cell r="H48" t="str">
            <v>physa</v>
          </cell>
          <cell r="I48" t="str">
            <v>hour 8</v>
          </cell>
          <cell r="J48" t="str">
            <v>Physa</v>
          </cell>
          <cell r="K48">
            <v>2.198869532181023</v>
          </cell>
          <cell r="L48" t="str">
            <v>0 to 8</v>
          </cell>
          <cell r="M48" t="str">
            <v>Physa</v>
          </cell>
          <cell r="N48">
            <v>2.198869532181023</v>
          </cell>
        </row>
        <row r="49">
          <cell r="A49" t="str">
            <v>NEMVEDRAFT_v1g219474</v>
          </cell>
          <cell r="B49" t="str">
            <v>acyl- synthetase family member mitochondrial-like</v>
          </cell>
          <cell r="C49">
            <v>3.8760100000000002E-5</v>
          </cell>
          <cell r="D49">
            <v>0.704142028736363</v>
          </cell>
          <cell r="E49">
            <v>4.3563603031408303E-6</v>
          </cell>
          <cell r="F49" t="str">
            <v>Physa</v>
          </cell>
          <cell r="G49">
            <v>0.18418468585740116</v>
          </cell>
          <cell r="H49" t="str">
            <v>Oral</v>
          </cell>
          <cell r="I49" t="str">
            <v>hour 8</v>
          </cell>
          <cell r="J49" t="str">
            <v>Physa</v>
          </cell>
          <cell r="K49">
            <v>1.8652708341611426</v>
          </cell>
          <cell r="L49" t="str">
            <v>8 to 24</v>
          </cell>
          <cell r="M49" t="str">
            <v>Physa</v>
          </cell>
          <cell r="N49">
            <v>3.3258783209949603</v>
          </cell>
        </row>
        <row r="50">
          <cell r="A50" t="str">
            <v>NEMVEDRAFT_v1g95805</v>
          </cell>
          <cell r="B50" t="str">
            <v>carnitine o-acetyltransferase</v>
          </cell>
          <cell r="C50">
            <v>4.7132400000000003E-5</v>
          </cell>
          <cell r="D50">
            <v>3.07901323983556E-5</v>
          </cell>
          <cell r="E50">
            <v>0.23808401341573801</v>
          </cell>
          <cell r="F50" t="str">
            <v>Oral</v>
          </cell>
          <cell r="G50">
            <v>0.10528452076610394</v>
          </cell>
          <cell r="H50" t="str">
            <v>Oral</v>
          </cell>
          <cell r="I50" t="str">
            <v>hour 72</v>
          </cell>
          <cell r="J50" t="str">
            <v>Oral</v>
          </cell>
          <cell r="K50">
            <v>2.1032020287914368</v>
          </cell>
          <cell r="L50" t="str">
            <v>0 to 8</v>
          </cell>
          <cell r="M50" t="str">
            <v>Physa</v>
          </cell>
          <cell r="N50">
            <v>1.1466779639195013</v>
          </cell>
        </row>
        <row r="51">
          <cell r="A51" t="str">
            <v>NEMVEDRAFT_v1g124455</v>
          </cell>
          <cell r="B51" t="str">
            <v>predicted protein</v>
          </cell>
          <cell r="C51">
            <v>4.9378200000000001E-5</v>
          </cell>
          <cell r="D51">
            <v>5.61927361538858E-2</v>
          </cell>
          <cell r="E51">
            <v>2.3588883392716101E-4</v>
          </cell>
          <cell r="F51" t="str">
            <v>Physa</v>
          </cell>
          <cell r="G51">
            <v>5.7090717155830188E-2</v>
          </cell>
          <cell r="H51" t="str">
            <v>physa</v>
          </cell>
          <cell r="I51" t="str">
            <v>hour 8</v>
          </cell>
          <cell r="J51" t="str">
            <v>Physa</v>
          </cell>
          <cell r="K51">
            <v>2.8705240465383737</v>
          </cell>
          <cell r="L51" t="str">
            <v>0 to 8</v>
          </cell>
          <cell r="M51" t="str">
            <v>Physa</v>
          </cell>
          <cell r="N51">
            <v>2.8705240465383737</v>
          </cell>
        </row>
        <row r="52">
          <cell r="A52" t="str">
            <v>NEMVEDRAFT_v1g102619</v>
          </cell>
          <cell r="B52" t="str">
            <v>predicted protein</v>
          </cell>
          <cell r="C52">
            <v>5.8069499999999997E-5</v>
          </cell>
          <cell r="D52">
            <v>9.1958397161093198E-4</v>
          </cell>
          <cell r="E52">
            <v>1.9737559537794801E-5</v>
          </cell>
          <cell r="F52" t="str">
            <v>both</v>
          </cell>
          <cell r="G52">
            <v>-0.25445183689354445</v>
          </cell>
          <cell r="H52" t="str">
            <v>Oral</v>
          </cell>
          <cell r="I52" t="str">
            <v>hour 24</v>
          </cell>
          <cell r="J52" t="str">
            <v>Oral</v>
          </cell>
          <cell r="K52">
            <v>2.8306408677197781</v>
          </cell>
          <cell r="L52" t="str">
            <v>0 to 8</v>
          </cell>
          <cell r="M52" t="str">
            <v>Physa</v>
          </cell>
          <cell r="N52">
            <v>2.6961861650942778</v>
          </cell>
        </row>
        <row r="53">
          <cell r="A53" t="str">
            <v>NEMVEDRAFT_v1g79785</v>
          </cell>
          <cell r="B53" t="str">
            <v>Transporter (Fragment)</v>
          </cell>
          <cell r="C53">
            <v>6.3134399999999996E-5</v>
          </cell>
          <cell r="D53">
            <v>1.5590460623735701E-2</v>
          </cell>
          <cell r="E53">
            <v>8.6154206821405905E-4</v>
          </cell>
          <cell r="F53" t="str">
            <v>both</v>
          </cell>
          <cell r="G53">
            <v>0.12906974656857706</v>
          </cell>
          <cell r="H53" t="str">
            <v>physa</v>
          </cell>
          <cell r="I53" t="str">
            <v>hour 8</v>
          </cell>
          <cell r="J53" t="str">
            <v>Oral</v>
          </cell>
          <cell r="K53">
            <v>1.7988972217177781</v>
          </cell>
          <cell r="L53" t="str">
            <v>24 to 72</v>
          </cell>
          <cell r="M53" t="str">
            <v>Physa</v>
          </cell>
          <cell r="N53">
            <v>2.0646172223794172</v>
          </cell>
        </row>
        <row r="54">
          <cell r="A54" t="str">
            <v>NEMVEDRAFT_v1g217218</v>
          </cell>
          <cell r="B54" t="str">
            <v>predicted protein</v>
          </cell>
          <cell r="C54">
            <v>7.0770000000000002E-5</v>
          </cell>
          <cell r="D54">
            <v>6.0419847551879098E-3</v>
          </cell>
          <cell r="E54">
            <v>3.18753651544055E-3</v>
          </cell>
          <cell r="F54" t="str">
            <v>both</v>
          </cell>
          <cell r="G54">
            <v>7.4699149914097804E-2</v>
          </cell>
          <cell r="H54" t="str">
            <v>physa</v>
          </cell>
          <cell r="I54" t="str">
            <v>hour 72</v>
          </cell>
          <cell r="J54" t="str">
            <v>Physa</v>
          </cell>
          <cell r="K54">
            <v>4.2835981758268478</v>
          </cell>
          <cell r="L54" t="str">
            <v>8 to 24</v>
          </cell>
          <cell r="M54" t="str">
            <v>Oral</v>
          </cell>
          <cell r="N54">
            <v>3.7062638608084222</v>
          </cell>
        </row>
        <row r="55">
          <cell r="A55" t="str">
            <v>NEMVEDRAFT_v1g79938</v>
          </cell>
          <cell r="B55" t="str">
            <v>NA</v>
          </cell>
          <cell r="C55">
            <v>7.9846300000000002E-5</v>
          </cell>
          <cell r="D55">
            <v>3.7185999812250998E-3</v>
          </cell>
          <cell r="E55">
            <v>6.0232838472879802E-2</v>
          </cell>
          <cell r="F55" t="str">
            <v>Oral</v>
          </cell>
          <cell r="G55">
            <v>-1.1072796712263289E-2</v>
          </cell>
          <cell r="H55" t="str">
            <v>Oral</v>
          </cell>
          <cell r="I55" t="str">
            <v>hour 24</v>
          </cell>
          <cell r="J55" t="str">
            <v>Oral</v>
          </cell>
          <cell r="K55">
            <v>3.3830503529073637</v>
          </cell>
          <cell r="L55" t="str">
            <v>0 to 8</v>
          </cell>
          <cell r="M55" t="str">
            <v>Physa</v>
          </cell>
          <cell r="N55">
            <v>2.631438427264015</v>
          </cell>
        </row>
        <row r="56">
          <cell r="A56" t="str">
            <v>NEMVEDRAFT_v1g233391</v>
          </cell>
          <cell r="B56" t="str">
            <v>predicted protein</v>
          </cell>
          <cell r="C56">
            <v>1.04126E-4</v>
          </cell>
          <cell r="D56">
            <v>1.42790744290524E-2</v>
          </cell>
          <cell r="E56">
            <v>1.15964335868571E-3</v>
          </cell>
          <cell r="F56" t="str">
            <v>both</v>
          </cell>
          <cell r="G56">
            <v>0.18091566477734319</v>
          </cell>
          <cell r="H56" t="str">
            <v>physa</v>
          </cell>
          <cell r="I56" t="str">
            <v>hour 24</v>
          </cell>
          <cell r="J56" t="str">
            <v>Oral</v>
          </cell>
          <cell r="K56">
            <v>1.5581204306428131</v>
          </cell>
          <cell r="L56" t="str">
            <v>24 to 72</v>
          </cell>
          <cell r="M56" t="str">
            <v>Physa</v>
          </cell>
          <cell r="N56">
            <v>1.5193402514980967</v>
          </cell>
        </row>
        <row r="57">
          <cell r="A57" t="str">
            <v>NEMVEDRAFT_v1g216219</v>
          </cell>
          <cell r="B57" t="str">
            <v>protein</v>
          </cell>
          <cell r="C57">
            <v>1.08813E-4</v>
          </cell>
          <cell r="D57">
            <v>2.14165411641317E-4</v>
          </cell>
          <cell r="E57" t="str">
            <v>NA</v>
          </cell>
          <cell r="F57" t="str">
            <v>Oral</v>
          </cell>
          <cell r="G57">
            <v>0</v>
          </cell>
          <cell r="H57" t="str">
            <v>physa</v>
          </cell>
          <cell r="I57" t="str">
            <v>hour 8</v>
          </cell>
          <cell r="J57" t="str">
            <v>Oral</v>
          </cell>
          <cell r="K57">
            <v>5.0819573790975285</v>
          </cell>
          <cell r="L57" t="str">
            <v>0 to 8</v>
          </cell>
          <cell r="M57" t="str">
            <v>Oral</v>
          </cell>
          <cell r="N57">
            <v>5.0819573790975285</v>
          </cell>
        </row>
        <row r="58">
          <cell r="A58" t="str">
            <v>NEMVEDRAFT_v1g157638</v>
          </cell>
          <cell r="B58" t="str">
            <v>Protein, Mesprin and Zinc-dependent metalloprotease, astacin_like</v>
          </cell>
          <cell r="C58">
            <v>1.17952E-4</v>
          </cell>
          <cell r="D58">
            <v>2.44349697732606E-4</v>
          </cell>
          <cell r="E58">
            <v>0.77960338065645896</v>
          </cell>
          <cell r="F58" t="str">
            <v>Oral</v>
          </cell>
          <cell r="G58">
            <v>9.6215044470193158E-4</v>
          </cell>
          <cell r="H58" t="str">
            <v>Oral</v>
          </cell>
          <cell r="I58" t="str">
            <v>hour 72</v>
          </cell>
          <cell r="J58" t="str">
            <v>Oral</v>
          </cell>
          <cell r="K58">
            <v>4.7194545365148466</v>
          </cell>
          <cell r="L58" t="str">
            <v>24 to 72</v>
          </cell>
          <cell r="M58" t="str">
            <v>Oral</v>
          </cell>
          <cell r="N58">
            <v>4.3364055664576107</v>
          </cell>
        </row>
        <row r="59">
          <cell r="A59" t="str">
            <v>NEMVEDRAFT_v1g88035</v>
          </cell>
          <cell r="B59" t="str">
            <v>Mitochondrial creatine kinase</v>
          </cell>
          <cell r="C59">
            <v>1.2397999999999999E-4</v>
          </cell>
          <cell r="D59">
            <v>3.5084053583335699E-3</v>
          </cell>
          <cell r="E59">
            <v>7.09922382671682E-3</v>
          </cell>
          <cell r="F59" t="str">
            <v>both</v>
          </cell>
          <cell r="G59">
            <v>0.12061575795754814</v>
          </cell>
          <cell r="H59" t="str">
            <v>physa</v>
          </cell>
          <cell r="I59" t="str">
            <v>hour 72</v>
          </cell>
          <cell r="J59" t="str">
            <v>Physa</v>
          </cell>
          <cell r="K59">
            <v>4.7831095372707111</v>
          </cell>
          <cell r="L59" t="str">
            <v>8 to 24</v>
          </cell>
          <cell r="M59" t="str">
            <v>Oral</v>
          </cell>
          <cell r="N59">
            <v>4.2945008753052676</v>
          </cell>
        </row>
        <row r="60">
          <cell r="A60" t="str">
            <v>NEMVEDRAFT_v1g240217</v>
          </cell>
          <cell r="B60" t="str">
            <v>predicted protein</v>
          </cell>
          <cell r="C60">
            <v>1.2925400000000001E-4</v>
          </cell>
          <cell r="D60">
            <v>0.32730879909521199</v>
          </cell>
          <cell r="E60">
            <v>1.57910127366713E-3</v>
          </cell>
          <cell r="F60" t="str">
            <v>Physa</v>
          </cell>
          <cell r="G60">
            <v>0.16069261421136477</v>
          </cell>
          <cell r="H60" t="str">
            <v>physa</v>
          </cell>
          <cell r="I60" t="str">
            <v>hour 72</v>
          </cell>
          <cell r="J60" t="str">
            <v>Physa</v>
          </cell>
          <cell r="K60">
            <v>2.0129726147851223</v>
          </cell>
          <cell r="L60" t="str">
            <v>0 to 8</v>
          </cell>
          <cell r="M60" t="str">
            <v>Physa</v>
          </cell>
          <cell r="N60">
            <v>1.2665651799023108</v>
          </cell>
        </row>
        <row r="61">
          <cell r="A61" t="str">
            <v>NEMVEDRAFT_v1g113881</v>
          </cell>
          <cell r="B61" t="str">
            <v>1-aminocyclopropane-1-carboxylate deaminase-like</v>
          </cell>
          <cell r="C61">
            <v>1.3371100000000001E-4</v>
          </cell>
          <cell r="D61">
            <v>0.10112277238970301</v>
          </cell>
          <cell r="E61">
            <v>1.7153308479361199E-4</v>
          </cell>
          <cell r="F61" t="str">
            <v>Physa</v>
          </cell>
          <cell r="G61">
            <v>0.1436059446254819</v>
          </cell>
          <cell r="H61" t="str">
            <v>physa</v>
          </cell>
          <cell r="I61" t="str">
            <v>hour 8</v>
          </cell>
          <cell r="J61" t="str">
            <v>Physa</v>
          </cell>
          <cell r="K61">
            <v>2.1875418939918494</v>
          </cell>
          <cell r="L61" t="str">
            <v>0 to 8</v>
          </cell>
          <cell r="M61" t="str">
            <v>Physa</v>
          </cell>
          <cell r="N61">
            <v>2.1875418939918494</v>
          </cell>
        </row>
        <row r="62">
          <cell r="A62" t="str">
            <v>NEMVEDRAFT_v1g191663</v>
          </cell>
          <cell r="B62" t="str">
            <v>protein kinase domain-containing cytoplasmic</v>
          </cell>
          <cell r="C62">
            <v>1.41605E-4</v>
          </cell>
          <cell r="D62">
            <v>7.8621433364102803E-4</v>
          </cell>
          <cell r="E62">
            <v>3.2934755362583698E-4</v>
          </cell>
          <cell r="F62" t="str">
            <v>both</v>
          </cell>
          <cell r="G62">
            <v>-0.1560030996348574</v>
          </cell>
          <cell r="H62" t="str">
            <v>Oral</v>
          </cell>
          <cell r="I62" t="str">
            <v>hour 24</v>
          </cell>
          <cell r="J62" t="str">
            <v>Oral</v>
          </cell>
          <cell r="K62">
            <v>1.9152386648848476</v>
          </cell>
          <cell r="L62" t="str">
            <v>24 to 72</v>
          </cell>
          <cell r="M62" t="str">
            <v>Physa</v>
          </cell>
          <cell r="N62">
            <v>1.9649755382425684</v>
          </cell>
        </row>
        <row r="63">
          <cell r="A63" t="str">
            <v>NEMVEDRAFT_v1g37963</v>
          </cell>
          <cell r="B63" t="str">
            <v>signal cub and egf-like domain-containing protein 3</v>
          </cell>
          <cell r="C63">
            <v>1.43559E-4</v>
          </cell>
          <cell r="D63">
            <v>9.4832979670345201E-3</v>
          </cell>
          <cell r="E63">
            <v>7.5493887541283698E-3</v>
          </cell>
          <cell r="F63" t="str">
            <v>both</v>
          </cell>
          <cell r="G63">
            <v>0.15943591952007882</v>
          </cell>
          <cell r="H63" t="str">
            <v>Oral</v>
          </cell>
          <cell r="I63" t="str">
            <v>hour 24</v>
          </cell>
          <cell r="J63" t="str">
            <v>Physa</v>
          </cell>
          <cell r="K63">
            <v>2.3602429546434145</v>
          </cell>
          <cell r="L63" t="str">
            <v>8 to 24</v>
          </cell>
          <cell r="M63" t="str">
            <v>Physa</v>
          </cell>
          <cell r="N63">
            <v>1.7483416256045621</v>
          </cell>
        </row>
        <row r="64">
          <cell r="A64" t="str">
            <v>NEMVEDRAFT_v1g209355</v>
          </cell>
          <cell r="B64" t="str">
            <v>collagen alpha-1 chain (aboral high 72h)</v>
          </cell>
          <cell r="C64">
            <v>1.54893E-4</v>
          </cell>
          <cell r="D64">
            <v>6.0840461462404504E-7</v>
          </cell>
          <cell r="E64">
            <v>8.9310181632584806E-2</v>
          </cell>
          <cell r="F64" t="str">
            <v>Oral</v>
          </cell>
          <cell r="G64">
            <v>1.9152001851139074E-2</v>
          </cell>
          <cell r="H64" t="str">
            <v>physa</v>
          </cell>
          <cell r="I64" t="str">
            <v>hour 72</v>
          </cell>
          <cell r="J64" t="str">
            <v>Oral</v>
          </cell>
          <cell r="K64">
            <v>3.7369436087251455</v>
          </cell>
          <cell r="L64" t="str">
            <v>24 to 72</v>
          </cell>
          <cell r="M64" t="str">
            <v>Physa</v>
          </cell>
          <cell r="N64">
            <v>1.6715301580565616</v>
          </cell>
        </row>
        <row r="65">
          <cell r="A65" t="str">
            <v>NEMVEDRAFT_v1g208101</v>
          </cell>
          <cell r="B65" t="str">
            <v>predicted protein</v>
          </cell>
          <cell r="C65">
            <v>1.7016399999999999E-4</v>
          </cell>
          <cell r="D65">
            <v>3.2198646982372799E-3</v>
          </cell>
          <cell r="E65">
            <v>2.70250163095884E-4</v>
          </cell>
          <cell r="F65" t="str">
            <v>both</v>
          </cell>
          <cell r="G65">
            <v>7.7531807454824117E-2</v>
          </cell>
          <cell r="H65" t="str">
            <v>physa</v>
          </cell>
          <cell r="I65" t="str">
            <v>hour 72</v>
          </cell>
          <cell r="J65" t="str">
            <v>Physa</v>
          </cell>
          <cell r="K65">
            <v>5.8262289225973696</v>
          </cell>
          <cell r="L65" t="str">
            <v>8 to 24</v>
          </cell>
          <cell r="M65" t="str">
            <v>Oral</v>
          </cell>
          <cell r="N65">
            <v>4.9167667027205102</v>
          </cell>
        </row>
        <row r="66">
          <cell r="A66" t="str">
            <v>NEMVEDRAFT_v1g108304</v>
          </cell>
          <cell r="B66" t="str">
            <v>zinc finger protein 135-like (oral high at 8h)</v>
          </cell>
          <cell r="C66">
            <v>1.7078800000000001E-4</v>
          </cell>
          <cell r="D66">
            <v>5.9096558180975699E-4</v>
          </cell>
          <cell r="E66">
            <v>0.216409886825952</v>
          </cell>
          <cell r="F66" t="str">
            <v>Oral</v>
          </cell>
          <cell r="G66">
            <v>7.0388575783074794E-2</v>
          </cell>
          <cell r="H66" t="str">
            <v>physa</v>
          </cell>
          <cell r="I66" t="str">
            <v>hour 8</v>
          </cell>
          <cell r="J66" t="str">
            <v>Oral</v>
          </cell>
          <cell r="K66">
            <v>5.4731650209303035</v>
          </cell>
          <cell r="L66" t="str">
            <v>0 to 8</v>
          </cell>
          <cell r="M66" t="str">
            <v>Oral</v>
          </cell>
          <cell r="N66">
            <v>5.4731650209303035</v>
          </cell>
        </row>
        <row r="67">
          <cell r="A67" t="str">
            <v>NEMVEDRAFT_v1g139694</v>
          </cell>
          <cell r="B67" t="str">
            <v>protein</v>
          </cell>
          <cell r="C67">
            <v>1.7374299999999999E-4</v>
          </cell>
          <cell r="D67">
            <v>0.65148797255786295</v>
          </cell>
          <cell r="E67">
            <v>1.5106138090365901E-4</v>
          </cell>
          <cell r="F67" t="str">
            <v>Physa</v>
          </cell>
          <cell r="G67">
            <v>0.18151345617624193</v>
          </cell>
          <cell r="H67" t="str">
            <v>Oral</v>
          </cell>
          <cell r="I67" t="str">
            <v>hour 72</v>
          </cell>
          <cell r="J67" t="str">
            <v>Physa</v>
          </cell>
          <cell r="K67">
            <v>4.1274565671753649</v>
          </cell>
          <cell r="L67" t="str">
            <v>0 to 8</v>
          </cell>
          <cell r="M67" t="str">
            <v>Physa</v>
          </cell>
          <cell r="N67">
            <v>3.0030535206759508</v>
          </cell>
        </row>
        <row r="68">
          <cell r="A68" t="str">
            <v>NEMVEDRAFT_v1g208035</v>
          </cell>
          <cell r="B68" t="str">
            <v>NK-4 homeobox protein (NK-2 tinman like/NK2.5 -like) (high in aboral 24-72h)</v>
          </cell>
          <cell r="C68">
            <v>1.74029E-4</v>
          </cell>
          <cell r="D68">
            <v>6.1895613912516202E-3</v>
          </cell>
          <cell r="E68">
            <v>2.7633672132288701E-6</v>
          </cell>
          <cell r="F68" t="str">
            <v>both</v>
          </cell>
          <cell r="G68">
            <v>-0.1372822060714573</v>
          </cell>
          <cell r="H68" t="str">
            <v>physa</v>
          </cell>
          <cell r="I68" t="str">
            <v>hour 8</v>
          </cell>
          <cell r="J68" t="str">
            <v>Physa</v>
          </cell>
          <cell r="K68">
            <v>1.7358865603874198</v>
          </cell>
          <cell r="L68" t="str">
            <v>8 to 24</v>
          </cell>
          <cell r="M68" t="str">
            <v>Physa</v>
          </cell>
          <cell r="N68">
            <v>1.8897376502424443</v>
          </cell>
        </row>
        <row r="69">
          <cell r="A69" t="str">
            <v>NEMVEDRAFT_v1g182113</v>
          </cell>
          <cell r="B69" t="str">
            <v>axin-1 isoform 2 (Rottinger JQ959548)</v>
          </cell>
          <cell r="C69">
            <v>1.8047199999999999E-4</v>
          </cell>
          <cell r="D69">
            <v>2.64175730849708E-8</v>
          </cell>
          <cell r="E69">
            <v>3.5988034914743401E-2</v>
          </cell>
          <cell r="F69" t="str">
            <v>both</v>
          </cell>
          <cell r="G69">
            <v>-1.4314730436490099E-2</v>
          </cell>
          <cell r="H69" t="str">
            <v>Oral</v>
          </cell>
          <cell r="I69" t="str">
            <v>hour 24</v>
          </cell>
          <cell r="J69" t="str">
            <v>Oral</v>
          </cell>
          <cell r="K69">
            <v>2.8688586504966009</v>
          </cell>
          <cell r="L69" t="str">
            <v>0 to 8</v>
          </cell>
          <cell r="M69" t="str">
            <v>Oral</v>
          </cell>
          <cell r="N69">
            <v>2.080476705568794</v>
          </cell>
        </row>
        <row r="70">
          <cell r="A70" t="str">
            <v>NEMVEDRAFT_v1g127828</v>
          </cell>
          <cell r="B70" t="str">
            <v>homeobox protein nkx-(Nk2.2-like)(NK-2c Ryan etal.)(High aboral 72 h)</v>
          </cell>
          <cell r="C70">
            <v>1.88557E-4</v>
          </cell>
          <cell r="D70">
            <v>0.42127553864747702</v>
          </cell>
          <cell r="E70">
            <v>1.57265852360957E-9</v>
          </cell>
          <cell r="F70" t="str">
            <v>Physa</v>
          </cell>
          <cell r="G70">
            <v>-0.24345980088442434</v>
          </cell>
          <cell r="H70" t="str">
            <v>physa</v>
          </cell>
          <cell r="I70" t="str">
            <v>hour 72</v>
          </cell>
          <cell r="J70" t="str">
            <v>Physa</v>
          </cell>
          <cell r="K70">
            <v>2.426795754665465</v>
          </cell>
          <cell r="L70" t="str">
            <v>8 to 24</v>
          </cell>
          <cell r="M70" t="str">
            <v>Physa</v>
          </cell>
          <cell r="N70">
            <v>1.7871320833412501</v>
          </cell>
        </row>
        <row r="71">
          <cell r="A71" t="str">
            <v>NEMVEDRAFT_v1g90480</v>
          </cell>
          <cell r="B71" t="str">
            <v>lutropin-choriogonadotropic hormone receptor (oral high 8-24h)</v>
          </cell>
          <cell r="C71">
            <v>2.0414399999999999E-4</v>
          </cell>
          <cell r="D71">
            <v>8.9430862232318292E-6</v>
          </cell>
          <cell r="E71">
            <v>0.71779442355455403</v>
          </cell>
          <cell r="F71" t="str">
            <v>Oral</v>
          </cell>
          <cell r="G71">
            <v>5.1878948792641932E-2</v>
          </cell>
          <cell r="H71" t="str">
            <v>Oral</v>
          </cell>
          <cell r="I71" t="str">
            <v>hour 8</v>
          </cell>
          <cell r="J71" t="str">
            <v>Oral</v>
          </cell>
          <cell r="K71">
            <v>2.8841226613592754</v>
          </cell>
          <cell r="L71" t="str">
            <v>0 to 8</v>
          </cell>
          <cell r="M71" t="str">
            <v>Oral</v>
          </cell>
          <cell r="N71">
            <v>2.8841226613592754</v>
          </cell>
        </row>
        <row r="72">
          <cell r="A72" t="str">
            <v>NEMVEDRAFT_v1g213090</v>
          </cell>
          <cell r="B72" t="str">
            <v>cub and zona pellucida-like domain-containing protein 1</v>
          </cell>
          <cell r="C72">
            <v>2.1205E-4</v>
          </cell>
          <cell r="D72">
            <v>1.12895830281095E-6</v>
          </cell>
          <cell r="E72">
            <v>0.54783093080272605</v>
          </cell>
          <cell r="F72" t="str">
            <v>Oral</v>
          </cell>
          <cell r="G72">
            <v>0.1638489233703615</v>
          </cell>
          <cell r="H72" t="str">
            <v>Oral</v>
          </cell>
          <cell r="I72" t="str">
            <v>hour 72</v>
          </cell>
          <cell r="J72" t="str">
            <v>Oral</v>
          </cell>
          <cell r="K72">
            <v>3.0468146005027621</v>
          </cell>
          <cell r="L72" t="str">
            <v>8 to 24</v>
          </cell>
          <cell r="M72" t="str">
            <v>Oral</v>
          </cell>
          <cell r="N72">
            <v>2.5461556625861395</v>
          </cell>
        </row>
        <row r="73">
          <cell r="A73" t="str">
            <v>NEMVEDRAFT_v1g244643</v>
          </cell>
          <cell r="B73" t="str">
            <v>low quality protein: cubilin-like</v>
          </cell>
          <cell r="C73">
            <v>2.1389299999999999E-4</v>
          </cell>
          <cell r="D73">
            <v>0.90170916156031899</v>
          </cell>
          <cell r="E73">
            <v>1.23687205916542E-5</v>
          </cell>
          <cell r="F73" t="str">
            <v>Physa</v>
          </cell>
          <cell r="G73">
            <v>9.4315074012634253E-2</v>
          </cell>
          <cell r="H73" t="str">
            <v>physa</v>
          </cell>
          <cell r="I73" t="str">
            <v>hour 72</v>
          </cell>
          <cell r="J73" t="str">
            <v>Physa</v>
          </cell>
          <cell r="K73">
            <v>2.6036674384556422</v>
          </cell>
          <cell r="L73" t="str">
            <v>24 to 72</v>
          </cell>
          <cell r="M73" t="str">
            <v>Physa</v>
          </cell>
          <cell r="N73">
            <v>1.5045790039324991</v>
          </cell>
        </row>
        <row r="74">
          <cell r="A74" t="str">
            <v>NEMVEDRAFT_v1g196991</v>
          </cell>
          <cell r="B74" t="str">
            <v>predicted protein</v>
          </cell>
          <cell r="C74">
            <v>3.28905E-4</v>
          </cell>
          <cell r="D74">
            <v>0.44186595970908998</v>
          </cell>
          <cell r="E74">
            <v>4.9596773086314101E-7</v>
          </cell>
          <cell r="F74" t="str">
            <v>Physa</v>
          </cell>
          <cell r="G74">
            <v>-7.3423340060502107E-2</v>
          </cell>
          <cell r="H74" t="str">
            <v>physa</v>
          </cell>
          <cell r="I74" t="str">
            <v>hour 72</v>
          </cell>
          <cell r="J74" t="str">
            <v>Physa</v>
          </cell>
          <cell r="K74">
            <v>2.5351712021782067</v>
          </cell>
          <cell r="L74" t="str">
            <v>24 to 72</v>
          </cell>
          <cell r="M74" t="str">
            <v>Physa</v>
          </cell>
          <cell r="N74">
            <v>1.1726065481315384</v>
          </cell>
        </row>
        <row r="75">
          <cell r="A75" t="str">
            <v>NEMVEDRAFT_v1g56483</v>
          </cell>
          <cell r="B75" t="str">
            <v>protein</v>
          </cell>
          <cell r="C75">
            <v>3.7243600000000002E-4</v>
          </cell>
          <cell r="D75">
            <v>8.5669226652905495E-2</v>
          </cell>
          <cell r="E75">
            <v>9.7350061223989005E-4</v>
          </cell>
          <cell r="F75" t="str">
            <v>Physa</v>
          </cell>
          <cell r="G75">
            <v>3.8539560308351692E-2</v>
          </cell>
          <cell r="H75" t="str">
            <v>Oral</v>
          </cell>
          <cell r="I75" t="str">
            <v>hour 72</v>
          </cell>
          <cell r="J75" t="str">
            <v>Physa</v>
          </cell>
          <cell r="K75">
            <v>2.3214195212014053</v>
          </cell>
          <cell r="L75" t="str">
            <v>24 to 72</v>
          </cell>
          <cell r="M75" t="str">
            <v>Physa</v>
          </cell>
          <cell r="N75">
            <v>1.4802462638889189</v>
          </cell>
        </row>
        <row r="76">
          <cell r="A76" t="str">
            <v>NEMVEDRAFT_v1g184843</v>
          </cell>
          <cell r="B76" t="str">
            <v>retinal homeobox protein rx-like (aboral high 72)</v>
          </cell>
          <cell r="C76">
            <v>3.7502999999999999E-4</v>
          </cell>
          <cell r="D76">
            <v>0.47060985426311702</v>
          </cell>
          <cell r="E76">
            <v>4.04651829934649E-12</v>
          </cell>
          <cell r="F76" t="str">
            <v>Physa</v>
          </cell>
          <cell r="G76">
            <v>-0.42646580086410796</v>
          </cell>
          <cell r="H76" t="str">
            <v>Oral</v>
          </cell>
          <cell r="I76" t="str">
            <v>hour 72</v>
          </cell>
          <cell r="J76" t="str">
            <v>Physa</v>
          </cell>
          <cell r="K76">
            <v>2.9510428658720165</v>
          </cell>
          <cell r="L76" t="str">
            <v>8 to 24</v>
          </cell>
          <cell r="M76" t="str">
            <v>Physa</v>
          </cell>
          <cell r="N76">
            <v>2.7747807233061708</v>
          </cell>
        </row>
        <row r="77">
          <cell r="A77" t="str">
            <v>NEMVEDRAFT_v1g205942</v>
          </cell>
          <cell r="B77" t="str">
            <v>predicted protein</v>
          </cell>
          <cell r="C77">
            <v>3.75998E-4</v>
          </cell>
          <cell r="D77">
            <v>3.1866874376328201E-4</v>
          </cell>
          <cell r="E77">
            <v>0.42943718774738598</v>
          </cell>
          <cell r="F77" t="str">
            <v>Oral</v>
          </cell>
          <cell r="G77">
            <v>-6.0834767284123625E-3</v>
          </cell>
          <cell r="H77" t="str">
            <v>Oral</v>
          </cell>
          <cell r="I77" t="str">
            <v>hour 24</v>
          </cell>
          <cell r="J77" t="str">
            <v>Oral</v>
          </cell>
          <cell r="K77">
            <v>4.4460088151675645</v>
          </cell>
          <cell r="L77" t="str">
            <v>0 to 8</v>
          </cell>
          <cell r="M77" t="str">
            <v>Oral</v>
          </cell>
          <cell r="N77">
            <v>2.5973382060043968</v>
          </cell>
        </row>
        <row r="78">
          <cell r="A78" t="str">
            <v>NEMVEDRAFT_v1g244642</v>
          </cell>
          <cell r="B78" t="str">
            <v>predicted protein</v>
          </cell>
          <cell r="C78">
            <v>3.7823300000000001E-4</v>
          </cell>
          <cell r="D78">
            <v>0.393774247168937</v>
          </cell>
          <cell r="E78">
            <v>8.1335542062150203E-9</v>
          </cell>
          <cell r="F78" t="str">
            <v>Physa</v>
          </cell>
          <cell r="G78">
            <v>-0.10901031358767324</v>
          </cell>
          <cell r="H78" t="str">
            <v>physa</v>
          </cell>
          <cell r="I78" t="str">
            <v>hour 72</v>
          </cell>
          <cell r="J78" t="str">
            <v>Physa</v>
          </cell>
          <cell r="K78">
            <v>4.4143362249078457</v>
          </cell>
          <cell r="L78" t="str">
            <v>24 to 72</v>
          </cell>
          <cell r="M78" t="str">
            <v>Physa</v>
          </cell>
          <cell r="N78">
            <v>3.022429778499542</v>
          </cell>
        </row>
        <row r="79">
          <cell r="A79" t="str">
            <v>NEMVEDRAFT_v1g57885</v>
          </cell>
          <cell r="B79" t="str">
            <v>nk homeobox protein (high at 72 h oral)</v>
          </cell>
          <cell r="C79">
            <v>3.8598799999999998E-4</v>
          </cell>
          <cell r="D79">
            <v>2.89985570461838E-5</v>
          </cell>
          <cell r="E79">
            <v>0.88625653737735099</v>
          </cell>
          <cell r="F79" t="str">
            <v>Oral</v>
          </cell>
          <cell r="G79">
            <v>-1.3639759556489464E-3</v>
          </cell>
          <cell r="H79" t="str">
            <v>Oral</v>
          </cell>
          <cell r="I79" t="str">
            <v>hour 72</v>
          </cell>
          <cell r="J79" t="str">
            <v>Oral</v>
          </cell>
          <cell r="K79">
            <v>4.7389581636068305</v>
          </cell>
          <cell r="L79" t="str">
            <v>24 to 72</v>
          </cell>
          <cell r="M79" t="str">
            <v>Oral</v>
          </cell>
          <cell r="N79">
            <v>2.7536323245673593</v>
          </cell>
        </row>
        <row r="80">
          <cell r="A80" t="str">
            <v>NEMVEDRAFT_v1g214347</v>
          </cell>
          <cell r="B80" t="str">
            <v>protein</v>
          </cell>
          <cell r="C80">
            <v>4.0510699999999998E-4</v>
          </cell>
          <cell r="D80">
            <v>2.3087964601380699E-5</v>
          </cell>
          <cell r="E80">
            <v>0.86324174472150705</v>
          </cell>
          <cell r="F80" t="str">
            <v>Oral</v>
          </cell>
          <cell r="G80">
            <v>3.4252895350329084E-2</v>
          </cell>
          <cell r="H80" t="str">
            <v>Oral</v>
          </cell>
          <cell r="I80" t="str">
            <v>hour 24</v>
          </cell>
          <cell r="J80" t="str">
            <v>Oral</v>
          </cell>
          <cell r="K80">
            <v>3.9460226638622489</v>
          </cell>
          <cell r="L80" t="str">
            <v>8 to 24</v>
          </cell>
          <cell r="M80" t="str">
            <v>Oral</v>
          </cell>
          <cell r="N80">
            <v>2.1692369921595311</v>
          </cell>
        </row>
        <row r="81">
          <cell r="A81" t="str">
            <v>NEMVEDRAFT_v1g207995</v>
          </cell>
          <cell r="B81" t="str">
            <v>bromodomain testis-specific protein</v>
          </cell>
          <cell r="C81">
            <v>4.23459E-4</v>
          </cell>
          <cell r="D81">
            <v>7.2491541420967504E-2</v>
          </cell>
          <cell r="E81">
            <v>8.9271159242844296E-3</v>
          </cell>
          <cell r="F81" t="str">
            <v>Physa</v>
          </cell>
          <cell r="G81">
            <v>0.12227509999581894</v>
          </cell>
          <cell r="H81" t="str">
            <v>physa</v>
          </cell>
          <cell r="I81" t="str">
            <v>hour 72</v>
          </cell>
          <cell r="J81" t="str">
            <v>Physa</v>
          </cell>
          <cell r="K81">
            <v>3.5649405308781343</v>
          </cell>
          <cell r="L81" t="str">
            <v>24 to 72</v>
          </cell>
          <cell r="M81" t="str">
            <v>Physa</v>
          </cell>
          <cell r="N81">
            <v>2.6034138048419915</v>
          </cell>
        </row>
        <row r="82">
          <cell r="A82" t="str">
            <v>NEMVEDRAFT_v1g202389</v>
          </cell>
          <cell r="B82" t="str">
            <v>equilibrative nucleoside transporter 1-like</v>
          </cell>
          <cell r="C82">
            <v>4.4177099999999998E-4</v>
          </cell>
          <cell r="D82">
            <v>2.5419575570441E-2</v>
          </cell>
          <cell r="E82">
            <v>8.8118700727003697E-4</v>
          </cell>
          <cell r="F82" t="str">
            <v>both</v>
          </cell>
          <cell r="G82">
            <v>0.10158799403519793</v>
          </cell>
          <cell r="H82" t="str">
            <v>physa</v>
          </cell>
          <cell r="I82" t="str">
            <v>hour 72</v>
          </cell>
          <cell r="J82" t="str">
            <v>Physa</v>
          </cell>
          <cell r="K82">
            <v>4.0024321609547622</v>
          </cell>
          <cell r="L82" t="str">
            <v>24 to 72</v>
          </cell>
          <cell r="M82" t="str">
            <v>Physa</v>
          </cell>
          <cell r="N82">
            <v>3.5151203683984655</v>
          </cell>
        </row>
        <row r="83">
          <cell r="A83" t="str">
            <v>NEMVEDRAFT_v1g202466</v>
          </cell>
          <cell r="B83" t="str">
            <v>tubulin alpha-3 chain</v>
          </cell>
          <cell r="C83">
            <v>5.0731799999999998E-4</v>
          </cell>
          <cell r="D83">
            <v>2.9076450957601498E-2</v>
          </cell>
          <cell r="E83">
            <v>1.8371168523285198E-5</v>
          </cell>
          <cell r="F83" t="str">
            <v>both</v>
          </cell>
          <cell r="G83">
            <v>-3.6668097011326388E-2</v>
          </cell>
          <cell r="H83" t="str">
            <v>physa</v>
          </cell>
          <cell r="I83" t="str">
            <v>hour 8</v>
          </cell>
          <cell r="J83" t="str">
            <v>Physa</v>
          </cell>
          <cell r="K83">
            <v>3.511766563844589</v>
          </cell>
          <cell r="L83" t="str">
            <v>0 to 8</v>
          </cell>
          <cell r="M83" t="str">
            <v>Physa</v>
          </cell>
          <cell r="N83">
            <v>3.511766563844589</v>
          </cell>
        </row>
        <row r="84">
          <cell r="A84" t="str">
            <v>NEMVEDRAFT_v1g61148</v>
          </cell>
          <cell r="B84" t="str">
            <v>chitin deacetylase-like isoform e</v>
          </cell>
          <cell r="C84">
            <v>5.3061700000000005E-4</v>
          </cell>
          <cell r="D84">
            <v>1.60754149589502E-2</v>
          </cell>
          <cell r="E84">
            <v>1.66555449445494E-3</v>
          </cell>
          <cell r="F84" t="str">
            <v>both</v>
          </cell>
          <cell r="G84">
            <v>-7.7985659534840601E-2</v>
          </cell>
          <cell r="H84" t="str">
            <v>physa</v>
          </cell>
          <cell r="I84" t="str">
            <v>hour 24</v>
          </cell>
          <cell r="J84" t="str">
            <v>Oral</v>
          </cell>
          <cell r="K84">
            <v>1.5490965768776137</v>
          </cell>
          <cell r="L84" t="str">
            <v>24 to 72</v>
          </cell>
          <cell r="M84" t="str">
            <v>Physa</v>
          </cell>
          <cell r="N84">
            <v>1.6681270900241187</v>
          </cell>
        </row>
        <row r="85">
          <cell r="A85" t="str">
            <v>NEMVEDRAFT_v1g241592</v>
          </cell>
          <cell r="B85" t="str">
            <v>n-acetylaspartate synthetase-like</v>
          </cell>
          <cell r="C85">
            <v>5.4626000000000002E-4</v>
          </cell>
          <cell r="D85">
            <v>1.1462945159642499E-2</v>
          </cell>
          <cell r="E85">
            <v>2.4458890303347702E-2</v>
          </cell>
          <cell r="F85" t="str">
            <v>both</v>
          </cell>
          <cell r="G85">
            <v>0.10729497901010264</v>
          </cell>
          <cell r="H85" t="str">
            <v>Oral</v>
          </cell>
          <cell r="I85" t="str">
            <v>hour 24</v>
          </cell>
          <cell r="J85" t="str">
            <v>Physa</v>
          </cell>
          <cell r="K85">
            <v>3.2521546773622672</v>
          </cell>
          <cell r="L85" t="str">
            <v>24 to 72</v>
          </cell>
          <cell r="M85" t="str">
            <v>Oral</v>
          </cell>
          <cell r="N85">
            <v>3.5329731042709462</v>
          </cell>
        </row>
        <row r="86">
          <cell r="A86" t="str">
            <v>NEMVEDRAFT_v1g240553</v>
          </cell>
          <cell r="B86" t="str">
            <v>filamin-c isoform 3</v>
          </cell>
          <cell r="C86">
            <v>5.7382899999999998E-4</v>
          </cell>
          <cell r="D86">
            <v>5.3724090524534204E-4</v>
          </cell>
          <cell r="E86">
            <v>0.10773499198794299</v>
          </cell>
          <cell r="F86" t="str">
            <v>Oral</v>
          </cell>
          <cell r="G86">
            <v>8.322783061843915E-2</v>
          </cell>
          <cell r="H86" t="str">
            <v>physa</v>
          </cell>
          <cell r="I86" t="str">
            <v>hour 24</v>
          </cell>
          <cell r="J86" t="str">
            <v>Oral</v>
          </cell>
          <cell r="K86">
            <v>2.0427951476031678</v>
          </cell>
          <cell r="L86" t="str">
            <v>8 to 24</v>
          </cell>
          <cell r="M86" t="str">
            <v>Oral</v>
          </cell>
          <cell r="N86">
            <v>1.4961482549338472</v>
          </cell>
        </row>
        <row r="87">
          <cell r="A87" t="str">
            <v>NEMVEDRAFT_v1g146244</v>
          </cell>
          <cell r="B87" t="str">
            <v>Transporter (Fragment)</v>
          </cell>
          <cell r="C87">
            <v>5.8454999999999998E-4</v>
          </cell>
          <cell r="D87">
            <v>2.1170927914255702E-2</v>
          </cell>
          <cell r="E87">
            <v>5.5721161974349096E-4</v>
          </cell>
          <cell r="F87" t="str">
            <v>both</v>
          </cell>
          <cell r="G87">
            <v>7.4099958947035499E-2</v>
          </cell>
          <cell r="H87" t="str">
            <v>physa</v>
          </cell>
          <cell r="I87" t="str">
            <v>hour 72</v>
          </cell>
          <cell r="J87" t="str">
            <v>Physa</v>
          </cell>
          <cell r="K87">
            <v>6.0966613982745619</v>
          </cell>
          <cell r="L87" t="str">
            <v>24 to 72</v>
          </cell>
          <cell r="M87" t="str">
            <v>Physa</v>
          </cell>
          <cell r="N87">
            <v>4.4546562727711265</v>
          </cell>
        </row>
        <row r="88">
          <cell r="A88" t="str">
            <v>NEMVEDRAFT_v1g101427</v>
          </cell>
          <cell r="B88" t="str">
            <v>a disintegrin and metalloproteinase with thrombospondin motifs 12</v>
          </cell>
          <cell r="C88">
            <v>6.4716199999999995E-4</v>
          </cell>
          <cell r="D88">
            <v>2.8057967206692402E-3</v>
          </cell>
          <cell r="E88">
            <v>0.48023118045664798</v>
          </cell>
          <cell r="F88" t="str">
            <v>Oral</v>
          </cell>
          <cell r="G88">
            <v>0.17912935641700498</v>
          </cell>
          <cell r="H88" t="str">
            <v>Oral</v>
          </cell>
          <cell r="I88" t="str">
            <v>hour 24</v>
          </cell>
          <cell r="J88" t="str">
            <v>Oral</v>
          </cell>
          <cell r="K88">
            <v>4.0692919309846207</v>
          </cell>
          <cell r="L88" t="str">
            <v>0 to 8</v>
          </cell>
          <cell r="M88" t="str">
            <v>Oral</v>
          </cell>
          <cell r="N88">
            <v>2.9988758877002448</v>
          </cell>
        </row>
        <row r="89">
          <cell r="A89" t="str">
            <v>NEMVEDRAFT_v1g120998</v>
          </cell>
          <cell r="B89" t="str">
            <v>protein</v>
          </cell>
          <cell r="C89">
            <v>6.5227199999999996E-4</v>
          </cell>
          <cell r="D89">
            <v>3.4528919435444401E-2</v>
          </cell>
          <cell r="E89">
            <v>6.0236831993577501E-3</v>
          </cell>
          <cell r="F89" t="str">
            <v>both</v>
          </cell>
          <cell r="G89">
            <v>0.11873590966162542</v>
          </cell>
          <cell r="H89" t="str">
            <v>physa</v>
          </cell>
          <cell r="I89" t="str">
            <v>hour 8</v>
          </cell>
          <cell r="J89" t="str">
            <v>Physa</v>
          </cell>
          <cell r="K89">
            <v>2.2408896662840125</v>
          </cell>
          <cell r="L89" t="str">
            <v>0 to 8</v>
          </cell>
          <cell r="M89" t="str">
            <v>Physa</v>
          </cell>
          <cell r="N89">
            <v>2.2408896662840125</v>
          </cell>
        </row>
        <row r="90">
          <cell r="A90" t="str">
            <v>NEMVEDRAFT_v1g101680</v>
          </cell>
          <cell r="B90" t="str">
            <v>homeobox even-skipped homolog protein 1 (high oral 72h)</v>
          </cell>
          <cell r="C90">
            <v>6.7737099999999996E-4</v>
          </cell>
          <cell r="D90">
            <v>2.10591326464544E-4</v>
          </cell>
          <cell r="E90">
            <v>0.87823710188558601</v>
          </cell>
          <cell r="F90" t="str">
            <v>Oral</v>
          </cell>
          <cell r="G90">
            <v>0.19717254357397784</v>
          </cell>
          <cell r="H90" t="str">
            <v>Oral</v>
          </cell>
          <cell r="I90" t="str">
            <v>hour 72</v>
          </cell>
          <cell r="J90" t="str">
            <v>Oral</v>
          </cell>
          <cell r="K90">
            <v>3.6674838303837389</v>
          </cell>
          <cell r="L90" t="str">
            <v>24 to 72</v>
          </cell>
          <cell r="M90" t="str">
            <v>Oral</v>
          </cell>
          <cell r="N90">
            <v>2.4292879887887624</v>
          </cell>
        </row>
        <row r="91">
          <cell r="A91" t="str">
            <v>NEMVEDRAFT_v1g212543</v>
          </cell>
          <cell r="B91" t="str">
            <v>Delta-like protein (high aboral late)</v>
          </cell>
          <cell r="C91">
            <v>6.8202200000000001E-4</v>
          </cell>
          <cell r="D91">
            <v>0.14036963833837199</v>
          </cell>
          <cell r="E91">
            <v>1.52541931234319E-3</v>
          </cell>
          <cell r="F91" t="str">
            <v>Physa</v>
          </cell>
          <cell r="G91">
            <v>0.14783013940359097</v>
          </cell>
          <cell r="H91" t="str">
            <v>physa</v>
          </cell>
          <cell r="I91" t="str">
            <v>hour 8</v>
          </cell>
          <cell r="J91" t="str">
            <v>Physa</v>
          </cell>
          <cell r="K91">
            <v>2.3325925858453305</v>
          </cell>
          <cell r="L91" t="str">
            <v>0 to 8</v>
          </cell>
          <cell r="M91" t="str">
            <v>Physa</v>
          </cell>
          <cell r="N91">
            <v>2.3325925858453305</v>
          </cell>
        </row>
        <row r="92">
          <cell r="A92" t="str">
            <v>NEMVEDRAFT_v1g210728</v>
          </cell>
          <cell r="B92" t="str">
            <v>calcium calmodulin-dependent protein kinase type ii alpha chain-like</v>
          </cell>
          <cell r="C92">
            <v>6.9271100000000004E-4</v>
          </cell>
          <cell r="D92">
            <v>2.8753618356657401E-3</v>
          </cell>
          <cell r="E92">
            <v>5.7445626180660403E-2</v>
          </cell>
          <cell r="F92" t="str">
            <v>Oral</v>
          </cell>
          <cell r="G92">
            <v>0.13986029630430191</v>
          </cell>
          <cell r="H92" t="str">
            <v>Oral</v>
          </cell>
          <cell r="I92" t="str">
            <v>hour 24</v>
          </cell>
          <cell r="J92" t="str">
            <v>Physa</v>
          </cell>
          <cell r="K92">
            <v>1.6398781527531545</v>
          </cell>
          <cell r="L92" t="str">
            <v>8 to 24</v>
          </cell>
          <cell r="M92" t="str">
            <v>Oral</v>
          </cell>
          <cell r="N92">
            <v>1.6819030380710935</v>
          </cell>
        </row>
        <row r="93">
          <cell r="A93" t="str">
            <v>NEMVEDRAFT_v1g128576</v>
          </cell>
          <cell r="B93" t="str">
            <v>NA</v>
          </cell>
          <cell r="C93">
            <v>6.9775100000000004E-4</v>
          </cell>
          <cell r="D93">
            <v>1.2904184142098101E-3</v>
          </cell>
          <cell r="E93" t="str">
            <v>NA</v>
          </cell>
          <cell r="F93" t="str">
            <v>Oral</v>
          </cell>
          <cell r="G93">
            <v>0</v>
          </cell>
          <cell r="H93" t="str">
            <v>physa</v>
          </cell>
          <cell r="I93" t="str">
            <v>hour 8</v>
          </cell>
          <cell r="J93" t="str">
            <v>Oral</v>
          </cell>
          <cell r="K93">
            <v>4.9290974096841991</v>
          </cell>
          <cell r="L93" t="str">
            <v>0 to 8</v>
          </cell>
          <cell r="M93" t="str">
            <v>Oral</v>
          </cell>
          <cell r="N93">
            <v>4.9290974096842</v>
          </cell>
        </row>
        <row r="94">
          <cell r="A94" t="str">
            <v>NEMVEDRAFT_v1g209659</v>
          </cell>
          <cell r="B94" t="str">
            <v>wd repeat-containing protein 49</v>
          </cell>
          <cell r="C94">
            <v>7.0433799999999999E-4</v>
          </cell>
          <cell r="D94">
            <v>1.0031340274517801E-2</v>
          </cell>
          <cell r="E94">
            <v>7.0042457371810004E-3</v>
          </cell>
          <cell r="F94" t="str">
            <v>both</v>
          </cell>
          <cell r="G94">
            <v>-3.8862132879764054E-2</v>
          </cell>
          <cell r="H94" t="str">
            <v>Oral</v>
          </cell>
          <cell r="I94" t="str">
            <v>hour 72</v>
          </cell>
          <cell r="J94" t="str">
            <v>Physa</v>
          </cell>
          <cell r="K94">
            <v>4.6500563585837309</v>
          </cell>
          <cell r="L94" t="str">
            <v>8 to 24</v>
          </cell>
          <cell r="M94" t="str">
            <v>Oral</v>
          </cell>
          <cell r="N94">
            <v>3.1761232711479388</v>
          </cell>
        </row>
        <row r="95">
          <cell r="A95" t="str">
            <v>NEMVEDRAFT_v1g205233</v>
          </cell>
          <cell r="B95" t="str">
            <v>upf0691 protein c9orf116 homolog</v>
          </cell>
          <cell r="C95">
            <v>7.3866199999999996E-4</v>
          </cell>
          <cell r="D95">
            <v>0.393335058914348</v>
          </cell>
          <cell r="E95">
            <v>8.0888011192200399E-4</v>
          </cell>
          <cell r="F95" t="str">
            <v>Physa</v>
          </cell>
          <cell r="G95">
            <v>0.10651521649871017</v>
          </cell>
          <cell r="H95" t="str">
            <v>physa</v>
          </cell>
          <cell r="I95" t="str">
            <v>hour 8</v>
          </cell>
          <cell r="J95" t="str">
            <v>Physa</v>
          </cell>
          <cell r="K95">
            <v>1.6662852687629792</v>
          </cell>
          <cell r="L95" t="str">
            <v>0 to 8</v>
          </cell>
          <cell r="M95" t="str">
            <v>Physa</v>
          </cell>
          <cell r="N95">
            <v>1.6662852687629792</v>
          </cell>
        </row>
        <row r="96">
          <cell r="A96" t="str">
            <v>NEMVEDRAFT_v1g236931</v>
          </cell>
          <cell r="B96" t="str">
            <v>morn repeat-containing protein 3-like</v>
          </cell>
          <cell r="C96">
            <v>7.8268100000000002E-4</v>
          </cell>
          <cell r="D96">
            <v>0.38480775550118801</v>
          </cell>
          <cell r="E96">
            <v>1.2152935861593499E-3</v>
          </cell>
          <cell r="F96" t="str">
            <v>Physa</v>
          </cell>
          <cell r="G96">
            <v>0.18464201933786534</v>
          </cell>
          <cell r="H96" t="str">
            <v>physa</v>
          </cell>
          <cell r="I96" t="str">
            <v>hour 8</v>
          </cell>
          <cell r="J96" t="str">
            <v>Physa</v>
          </cell>
          <cell r="K96">
            <v>1.3876602950409347</v>
          </cell>
          <cell r="L96" t="str">
            <v>0 to 8</v>
          </cell>
          <cell r="M96" t="str">
            <v>Physa</v>
          </cell>
          <cell r="N96">
            <v>1.3876602950409347</v>
          </cell>
        </row>
        <row r="97">
          <cell r="A97" t="str">
            <v>NEMVEDRAFT_v1g192469</v>
          </cell>
          <cell r="B97" t="str">
            <v xml:space="preserve">homeobox protein nkx- -like (NK2b, (Ryan et al. 06) (up aboral 72 h) </v>
          </cell>
          <cell r="C97">
            <v>8.6359800000000003E-4</v>
          </cell>
          <cell r="D97">
            <v>0.24732977353296301</v>
          </cell>
          <cell r="E97">
            <v>6.2110148680290505E-5</v>
          </cell>
          <cell r="F97" t="str">
            <v>Physa</v>
          </cell>
          <cell r="G97">
            <v>-3.8140599187546427E-2</v>
          </cell>
          <cell r="H97" t="str">
            <v>physa</v>
          </cell>
          <cell r="I97" t="str">
            <v>hour 72</v>
          </cell>
          <cell r="J97" t="str">
            <v>Physa</v>
          </cell>
          <cell r="K97">
            <v>1.6059330119109434</v>
          </cell>
          <cell r="L97" t="str">
            <v>24 to 72</v>
          </cell>
          <cell r="M97" t="str">
            <v>Physa</v>
          </cell>
          <cell r="N97">
            <v>1.3046978073860429</v>
          </cell>
        </row>
        <row r="98">
          <cell r="A98" t="str">
            <v>NEMVEDRAFT_v1g238200</v>
          </cell>
          <cell r="B98" t="str">
            <v>nuclear receptor-binding factor 2</v>
          </cell>
          <cell r="C98">
            <v>8.9087300000000003E-4</v>
          </cell>
          <cell r="D98">
            <v>7.9516426097515792E-3</v>
          </cell>
          <cell r="E98">
            <v>0.22465152825978901</v>
          </cell>
          <cell r="F98" t="str">
            <v>Oral</v>
          </cell>
          <cell r="G98">
            <v>0.17196318504864586</v>
          </cell>
          <cell r="H98" t="str">
            <v>Oral</v>
          </cell>
          <cell r="I98" t="str">
            <v>hour 72</v>
          </cell>
          <cell r="J98" t="str">
            <v>Oral</v>
          </cell>
          <cell r="K98">
            <v>1.7233444232514725</v>
          </cell>
          <cell r="L98" t="str">
            <v>0 to 8</v>
          </cell>
          <cell r="M98" t="str">
            <v>Physa</v>
          </cell>
          <cell r="N98">
            <v>1.0854683052716243</v>
          </cell>
        </row>
        <row r="99">
          <cell r="A99" t="str">
            <v>NEMVEDRAFT_v1g205636</v>
          </cell>
          <cell r="B99" t="str">
            <v>homeobox protein hox-d3 (anthox-7) (oral higher)</v>
          </cell>
          <cell r="C99">
            <v>9.0078399999999996E-4</v>
          </cell>
          <cell r="D99">
            <v>3.5962321004209E-2</v>
          </cell>
          <cell r="E99">
            <v>8.3265457217117506E-3</v>
          </cell>
          <cell r="F99" t="str">
            <v>both</v>
          </cell>
          <cell r="G99">
            <v>3.8431451384481244E-2</v>
          </cell>
          <cell r="H99" t="str">
            <v>Oral</v>
          </cell>
          <cell r="I99" t="str">
            <v>hour 8</v>
          </cell>
          <cell r="J99" t="str">
            <v>Physa</v>
          </cell>
          <cell r="K99">
            <v>1.7298846702669204</v>
          </cell>
          <cell r="L99" t="str">
            <v>0 to 8</v>
          </cell>
          <cell r="M99" t="str">
            <v>Physa</v>
          </cell>
          <cell r="N99">
            <v>1.7298846702669204</v>
          </cell>
        </row>
        <row r="100">
          <cell r="A100" t="str">
            <v>NEMVEDRAFT_v1g182198</v>
          </cell>
          <cell r="B100" t="str">
            <v>tubulin alpha-3 chain (very high 8-24h aboral)</v>
          </cell>
          <cell r="C100">
            <v>9.5939400000000002E-4</v>
          </cell>
          <cell r="D100">
            <v>0.26848719850139202</v>
          </cell>
          <cell r="E100">
            <v>2.05625203284442E-6</v>
          </cell>
          <cell r="F100" t="str">
            <v>Physa</v>
          </cell>
          <cell r="G100">
            <v>-3.1487709436876787E-2</v>
          </cell>
          <cell r="H100" t="str">
            <v>physa</v>
          </cell>
          <cell r="I100" t="str">
            <v>hour 8</v>
          </cell>
          <cell r="J100" t="str">
            <v>Physa</v>
          </cell>
          <cell r="K100">
            <v>2.5796516821203532</v>
          </cell>
          <cell r="L100" t="str">
            <v>0 to 8</v>
          </cell>
          <cell r="M100" t="str">
            <v>Physa</v>
          </cell>
          <cell r="N100">
            <v>2.5796516821203532</v>
          </cell>
        </row>
        <row r="101">
          <cell r="A101" t="str">
            <v>NEMVEDRAFT_v1g106241</v>
          </cell>
          <cell r="B101" t="str">
            <v>Protein Wnt (Nv-Wnt 16)</v>
          </cell>
          <cell r="C101">
            <v>9.7857799999999991E-4</v>
          </cell>
          <cell r="D101">
            <v>8.1344731497861502E-3</v>
          </cell>
          <cell r="E101">
            <v>7.2854209364159594E-2</v>
          </cell>
          <cell r="F101" t="str">
            <v>Oral</v>
          </cell>
          <cell r="G101">
            <v>0.16628674167777582</v>
          </cell>
          <cell r="H101" t="str">
            <v>Oral</v>
          </cell>
          <cell r="I101" t="str">
            <v>hour 24</v>
          </cell>
          <cell r="J101" t="str">
            <v>Oral</v>
          </cell>
          <cell r="K101">
            <v>2.1082748215690668</v>
          </cell>
          <cell r="L101" t="str">
            <v>0 to 8</v>
          </cell>
          <cell r="M101" t="str">
            <v>Oral</v>
          </cell>
          <cell r="N101">
            <v>1.6860269975453226</v>
          </cell>
        </row>
        <row r="102">
          <cell r="A102" t="str">
            <v>NEMVEDRAFT_v1g186169</v>
          </cell>
          <cell r="B102" t="str">
            <v>predicted protein</v>
          </cell>
          <cell r="C102">
            <v>9.9240599999999993E-4</v>
          </cell>
          <cell r="D102">
            <v>0.77406499371835902</v>
          </cell>
          <cell r="E102">
            <v>3.5589643145947097E-5</v>
          </cell>
          <cell r="F102" t="str">
            <v>Physa</v>
          </cell>
          <cell r="G102">
            <v>4.3283172997415275E-3</v>
          </cell>
          <cell r="H102" t="str">
            <v>Oral</v>
          </cell>
          <cell r="I102" t="str">
            <v>hour 72</v>
          </cell>
          <cell r="J102" t="str">
            <v>Physa</v>
          </cell>
          <cell r="K102">
            <v>2.4703868938123055</v>
          </cell>
          <cell r="L102" t="str">
            <v>24 to 72</v>
          </cell>
          <cell r="M102" t="str">
            <v>Physa</v>
          </cell>
          <cell r="N102">
            <v>2.7377665991140798</v>
          </cell>
        </row>
        <row r="103">
          <cell r="A103" t="str">
            <v>NEMVEDRAFT_v1g197493</v>
          </cell>
          <cell r="B103" t="str">
            <v>homeobox protein slou-like (NK-1-like)</v>
          </cell>
          <cell r="C103">
            <v>1.0185299999999999E-3</v>
          </cell>
          <cell r="D103">
            <v>2.8384806497432502E-5</v>
          </cell>
          <cell r="E103">
            <v>0.81052668245794302</v>
          </cell>
          <cell r="F103" t="str">
            <v>Oral</v>
          </cell>
          <cell r="G103">
            <v>9.1383288467236784E-3</v>
          </cell>
          <cell r="H103" t="str">
            <v>Oral</v>
          </cell>
          <cell r="I103" t="str">
            <v>hour 72</v>
          </cell>
          <cell r="J103" t="str">
            <v>Oral</v>
          </cell>
          <cell r="K103">
            <v>2.6732681378042185</v>
          </cell>
          <cell r="L103" t="str">
            <v>8 to 24</v>
          </cell>
          <cell r="M103" t="str">
            <v>Oral</v>
          </cell>
          <cell r="N103">
            <v>1.5714113650330963</v>
          </cell>
        </row>
        <row r="104">
          <cell r="A104" t="str">
            <v>EMNVEG_estExt_fgenesh1_pg.C_3350009</v>
          </cell>
          <cell r="B104" t="str">
            <v>NA</v>
          </cell>
          <cell r="C104">
            <v>1.19045E-3</v>
          </cell>
          <cell r="D104">
            <v>0.81873397842819695</v>
          </cell>
          <cell r="E104">
            <v>2.3208164038405701E-5</v>
          </cell>
          <cell r="F104" t="str">
            <v>Physa</v>
          </cell>
          <cell r="G104">
            <v>0.14422960206464375</v>
          </cell>
          <cell r="H104" t="str">
            <v>physa</v>
          </cell>
          <cell r="I104" t="str">
            <v>hour 8</v>
          </cell>
          <cell r="J104" t="str">
            <v>Physa</v>
          </cell>
          <cell r="K104">
            <v>1.7217610326316473</v>
          </cell>
          <cell r="L104" t="str">
            <v>8 to 24</v>
          </cell>
          <cell r="M104" t="str">
            <v>Physa</v>
          </cell>
          <cell r="N104">
            <v>1.8563226176546566</v>
          </cell>
        </row>
        <row r="105">
          <cell r="A105" t="str">
            <v>NEMVEDRAFT_v1g79471</v>
          </cell>
          <cell r="B105" t="str">
            <v>spondin-1(high aboral 24-72h)</v>
          </cell>
          <cell r="C105">
            <v>1.23245E-3</v>
          </cell>
          <cell r="D105">
            <v>0.912338395243807</v>
          </cell>
          <cell r="E105">
            <v>2.9552923199989499E-5</v>
          </cell>
          <cell r="F105" t="str">
            <v>Physa</v>
          </cell>
          <cell r="G105">
            <v>8.0697988222077077E-2</v>
          </cell>
          <cell r="H105" t="str">
            <v>physa</v>
          </cell>
          <cell r="I105" t="str">
            <v>hour 72</v>
          </cell>
          <cell r="J105" t="str">
            <v>Physa</v>
          </cell>
          <cell r="K105">
            <v>2.3902649283402182</v>
          </cell>
          <cell r="L105" t="str">
            <v>8 to 24</v>
          </cell>
          <cell r="M105" t="str">
            <v>Physa</v>
          </cell>
          <cell r="N105">
            <v>2.5060394182002321</v>
          </cell>
        </row>
        <row r="106">
          <cell r="A106" t="str">
            <v>NEMVEDRAFT_v1g32231</v>
          </cell>
          <cell r="B106" t="str">
            <v>brambleberry precursor</v>
          </cell>
          <cell r="C106">
            <v>1.24653E-3</v>
          </cell>
          <cell r="D106">
            <v>4.8805809300542402E-2</v>
          </cell>
          <cell r="E106">
            <v>9.8800116654143306E-4</v>
          </cell>
          <cell r="F106" t="str">
            <v>both</v>
          </cell>
          <cell r="G106">
            <v>4.3883398055338974E-2</v>
          </cell>
          <cell r="H106" t="str">
            <v>physa</v>
          </cell>
          <cell r="I106" t="str">
            <v>hour 72</v>
          </cell>
          <cell r="J106" t="str">
            <v>Physa</v>
          </cell>
          <cell r="K106">
            <v>4.6682581442173472</v>
          </cell>
          <cell r="L106" t="str">
            <v>24 to 72</v>
          </cell>
          <cell r="M106" t="str">
            <v>Physa</v>
          </cell>
          <cell r="N106">
            <v>3.2536391357997574</v>
          </cell>
        </row>
        <row r="107">
          <cell r="A107" t="str">
            <v>NEMVEDRAFT_v1g246170</v>
          </cell>
          <cell r="B107" t="str">
            <v>gamma-aminobutyric acid type b receptor subunit 2-like</v>
          </cell>
          <cell r="C107">
            <v>1.42694E-3</v>
          </cell>
          <cell r="D107">
            <v>0.96592665445189496</v>
          </cell>
          <cell r="E107">
            <v>3.59350850024923E-7</v>
          </cell>
          <cell r="F107" t="str">
            <v>Physa</v>
          </cell>
          <cell r="G107">
            <v>-0.16513624833573398</v>
          </cell>
          <cell r="H107" t="str">
            <v>Oral</v>
          </cell>
          <cell r="I107" t="str">
            <v>hour 72</v>
          </cell>
          <cell r="J107" t="str">
            <v>Physa</v>
          </cell>
          <cell r="K107">
            <v>1.9891525392573748</v>
          </cell>
          <cell r="L107" t="str">
            <v>24 to 72</v>
          </cell>
          <cell r="M107" t="str">
            <v>Physa</v>
          </cell>
          <cell r="N107">
            <v>1.8409198910890052</v>
          </cell>
        </row>
        <row r="108">
          <cell r="A108" t="str">
            <v>NEMVEDRAFT_v1g204745</v>
          </cell>
          <cell r="B108" t="str">
            <v>predicted protein</v>
          </cell>
          <cell r="C108">
            <v>1.4456600000000001E-3</v>
          </cell>
          <cell r="D108">
            <v>3.5284643422622002E-3</v>
          </cell>
          <cell r="E108">
            <v>9.9402301690063005E-2</v>
          </cell>
          <cell r="F108" t="str">
            <v>Oral</v>
          </cell>
          <cell r="G108">
            <v>0.11546727870512084</v>
          </cell>
          <cell r="H108" t="str">
            <v>physa</v>
          </cell>
          <cell r="I108" t="str">
            <v>hour 72</v>
          </cell>
          <cell r="J108" t="str">
            <v>Physa</v>
          </cell>
          <cell r="K108">
            <v>4.5719509543875114</v>
          </cell>
          <cell r="L108" t="str">
            <v>8 to 24</v>
          </cell>
          <cell r="M108" t="str">
            <v>Oral</v>
          </cell>
          <cell r="N108">
            <v>3.8382509167642587</v>
          </cell>
        </row>
        <row r="109">
          <cell r="A109" t="str">
            <v>NEMVEDRAFT_v1g245598</v>
          </cell>
          <cell r="B109" t="str">
            <v>predicted protein</v>
          </cell>
          <cell r="C109">
            <v>1.4738799999999999E-3</v>
          </cell>
          <cell r="D109">
            <v>9.9267554788289697E-4</v>
          </cell>
          <cell r="E109">
            <v>0.22536895471740601</v>
          </cell>
          <cell r="F109" t="str">
            <v>Oral</v>
          </cell>
          <cell r="G109">
            <v>0.14701102945702355</v>
          </cell>
          <cell r="H109" t="str">
            <v>physa</v>
          </cell>
          <cell r="I109" t="str">
            <v>hour 24</v>
          </cell>
          <cell r="J109" t="str">
            <v>Oral</v>
          </cell>
          <cell r="K109">
            <v>2.5327641529899956</v>
          </cell>
          <cell r="L109" t="str">
            <v>0 to 8</v>
          </cell>
          <cell r="M109" t="str">
            <v>Oral</v>
          </cell>
          <cell r="N109">
            <v>1.3999522810512377</v>
          </cell>
        </row>
        <row r="110">
          <cell r="A110" t="str">
            <v>NEMVEDRAFT_v1g113876</v>
          </cell>
          <cell r="B110" t="str">
            <v>1-aminocyclopropane-1-carboxylate deaminase-like</v>
          </cell>
          <cell r="C110">
            <v>1.48986E-3</v>
          </cell>
          <cell r="D110">
            <v>0.128853194354003</v>
          </cell>
          <cell r="E110">
            <v>1.0524124739198901E-4</v>
          </cell>
          <cell r="F110" t="str">
            <v>Physa</v>
          </cell>
          <cell r="G110">
            <v>5.7816146130083165E-2</v>
          </cell>
          <cell r="H110" t="str">
            <v>physa</v>
          </cell>
          <cell r="I110" t="str">
            <v>hour 24</v>
          </cell>
          <cell r="J110" t="str">
            <v>Physa</v>
          </cell>
          <cell r="K110">
            <v>2.0574441112537163</v>
          </cell>
          <cell r="L110" t="str">
            <v>0 to 8</v>
          </cell>
          <cell r="M110" t="str">
            <v>Physa</v>
          </cell>
          <cell r="N110">
            <v>2.0347965880309729</v>
          </cell>
        </row>
        <row r="111">
          <cell r="A111" t="str">
            <v>NEMVEDRAFT_v1g200214</v>
          </cell>
          <cell r="B111" t="str">
            <v>glutamate ionotropic kainate 2-like</v>
          </cell>
          <cell r="C111">
            <v>1.7424300000000001E-3</v>
          </cell>
          <cell r="D111">
            <v>0.36834604509517399</v>
          </cell>
          <cell r="E111">
            <v>9.6308516726856697E-4</v>
          </cell>
          <cell r="F111" t="str">
            <v>Physa</v>
          </cell>
          <cell r="G111">
            <v>0.17928656222047182</v>
          </cell>
          <cell r="H111" t="str">
            <v>Oral</v>
          </cell>
          <cell r="I111" t="str">
            <v>hour 8</v>
          </cell>
          <cell r="J111" t="str">
            <v>Physa</v>
          </cell>
          <cell r="K111">
            <v>1.8188983150776203</v>
          </cell>
          <cell r="L111" t="str">
            <v>24 to 72</v>
          </cell>
          <cell r="M111" t="str">
            <v>Physa</v>
          </cell>
          <cell r="N111">
            <v>2.0977122246412812</v>
          </cell>
        </row>
        <row r="112">
          <cell r="A112" t="str">
            <v>NEMVEDRAFT_v1g28948</v>
          </cell>
          <cell r="B112" t="str">
            <v>hairy enhancer-of-split related with yrpw motif protein 2 (Hey - notch transcriptional repressor)</v>
          </cell>
          <cell r="C112">
            <v>1.95634E-3</v>
          </cell>
          <cell r="D112">
            <v>1.58611941752042E-2</v>
          </cell>
          <cell r="E112">
            <v>1.0330145105869701E-2</v>
          </cell>
          <cell r="F112" t="str">
            <v>both</v>
          </cell>
          <cell r="G112">
            <v>7.5326004284033451E-2</v>
          </cell>
          <cell r="H112" t="str">
            <v>physa</v>
          </cell>
          <cell r="I112" t="str">
            <v>hour 24</v>
          </cell>
          <cell r="J112" t="str">
            <v>Physa</v>
          </cell>
          <cell r="K112">
            <v>2.1698068929445986</v>
          </cell>
          <cell r="L112" t="str">
            <v>8 to 24</v>
          </cell>
          <cell r="M112" t="str">
            <v>Oral</v>
          </cell>
          <cell r="N112">
            <v>1.2356109611066362</v>
          </cell>
        </row>
        <row r="113">
          <cell r="A113" t="str">
            <v>NEMVEDRAFT_v1g129689</v>
          </cell>
          <cell r="B113" t="str">
            <v>protein</v>
          </cell>
          <cell r="C113">
            <v>1.9673999999999998E-3</v>
          </cell>
          <cell r="D113">
            <v>1.5327306408846801E-2</v>
          </cell>
          <cell r="E113">
            <v>2.4104082603148998E-2</v>
          </cell>
          <cell r="F113" t="str">
            <v>both</v>
          </cell>
          <cell r="G113">
            <v>8.0784918525748067E-2</v>
          </cell>
          <cell r="H113" t="str">
            <v>Oral</v>
          </cell>
          <cell r="I113" t="str">
            <v>hour 72</v>
          </cell>
          <cell r="J113" t="str">
            <v>Physa</v>
          </cell>
          <cell r="K113">
            <v>5.5082111495780035</v>
          </cell>
          <cell r="L113" t="str">
            <v>8 to 24</v>
          </cell>
          <cell r="M113" t="str">
            <v>Oral</v>
          </cell>
          <cell r="N113">
            <v>5.3251942632089033</v>
          </cell>
        </row>
        <row r="114">
          <cell r="A114" t="str">
            <v>NEMVEDRAFT_v1g214531</v>
          </cell>
          <cell r="B114" t="str">
            <v>protein</v>
          </cell>
          <cell r="C114">
            <v>1.9851199999999999E-3</v>
          </cell>
          <cell r="D114">
            <v>1.5926342331772699E-3</v>
          </cell>
          <cell r="E114">
            <v>0.86708107317259098</v>
          </cell>
          <cell r="F114" t="str">
            <v>Oral</v>
          </cell>
          <cell r="G114">
            <v>0.11761216574629819</v>
          </cell>
          <cell r="H114" t="str">
            <v>Oral</v>
          </cell>
          <cell r="I114" t="str">
            <v>hour 72</v>
          </cell>
          <cell r="J114" t="str">
            <v>Oral</v>
          </cell>
          <cell r="K114">
            <v>2.2418003160384226</v>
          </cell>
          <cell r="L114" t="str">
            <v>8 to 24</v>
          </cell>
          <cell r="M114" t="str">
            <v>Oral</v>
          </cell>
          <cell r="N114">
            <v>1.4711462441636054</v>
          </cell>
        </row>
        <row r="115">
          <cell r="A115" t="str">
            <v>NEMVEDRAFT_v1g113102</v>
          </cell>
          <cell r="B115" t="str">
            <v>diencephalon mesencephalon homeobox protein 1 isoform 1 - DMBX (Vey high oral 72h; paired homeobox (bicoid family), orthodenticle like, probable repressor</v>
          </cell>
          <cell r="C115">
            <v>2.06829E-3</v>
          </cell>
          <cell r="D115">
            <v>5.4668843952188099E-3</v>
          </cell>
          <cell r="E115">
            <v>0.35481767152940002</v>
          </cell>
          <cell r="F115" t="str">
            <v>Oral</v>
          </cell>
          <cell r="G115">
            <v>-1.4740871236446346E-2</v>
          </cell>
          <cell r="H115" t="str">
            <v>Oral</v>
          </cell>
          <cell r="I115" t="str">
            <v>hour 72</v>
          </cell>
          <cell r="J115" t="str">
            <v>Oral</v>
          </cell>
          <cell r="K115">
            <v>4.4521670957397577</v>
          </cell>
          <cell r="L115" t="str">
            <v>24 to 72</v>
          </cell>
          <cell r="M115" t="str">
            <v>Oral</v>
          </cell>
          <cell r="N115">
            <v>3.3098288172097994</v>
          </cell>
        </row>
        <row r="116">
          <cell r="A116" t="str">
            <v>NEMVEDRAFT_v1g136833</v>
          </cell>
          <cell r="B116" t="str">
            <v>1-phosphatidylinositol- -bisphosphate phosphodiesterase delta-1-like</v>
          </cell>
          <cell r="C116">
            <v>2.0923999999999999E-3</v>
          </cell>
          <cell r="D116">
            <v>7.5127587136527901E-5</v>
          </cell>
          <cell r="E116">
            <v>0.43448010476147397</v>
          </cell>
          <cell r="F116" t="str">
            <v>Oral</v>
          </cell>
          <cell r="G116">
            <v>-8.064730294390747E-5</v>
          </cell>
          <cell r="H116" t="str">
            <v>Oral</v>
          </cell>
          <cell r="I116" t="str">
            <v>hour 8</v>
          </cell>
          <cell r="J116" t="str">
            <v>Oral</v>
          </cell>
          <cell r="K116">
            <v>1.9323045857233789</v>
          </cell>
          <cell r="L116" t="str">
            <v>0 to 8</v>
          </cell>
          <cell r="M116" t="str">
            <v>Oral</v>
          </cell>
          <cell r="N116">
            <v>1.9323045857233789</v>
          </cell>
        </row>
        <row r="117">
          <cell r="A117" t="str">
            <v>NEMVEDRAFT_v1g80765</v>
          </cell>
          <cell r="B117" t="str">
            <v>protein</v>
          </cell>
          <cell r="C117">
            <v>2.1523599999999999E-3</v>
          </cell>
          <cell r="D117">
            <v>1.38178440861379E-2</v>
          </cell>
          <cell r="E117">
            <v>5.7705310171377103E-3</v>
          </cell>
          <cell r="F117" t="str">
            <v>both</v>
          </cell>
          <cell r="G117">
            <v>-0.23695716956810312</v>
          </cell>
          <cell r="H117" t="str">
            <v>Oral</v>
          </cell>
          <cell r="I117" t="str">
            <v>hour 24</v>
          </cell>
          <cell r="J117" t="str">
            <v>Physa</v>
          </cell>
          <cell r="K117">
            <v>1.8215518500558401</v>
          </cell>
          <cell r="L117" t="str">
            <v>24 to 72</v>
          </cell>
          <cell r="M117" t="str">
            <v>Physa</v>
          </cell>
          <cell r="N117">
            <v>2.4948509826183174</v>
          </cell>
        </row>
        <row r="118">
          <cell r="A118" t="str">
            <v>NEMVEDRAFT_v1g246312</v>
          </cell>
          <cell r="B118" t="str">
            <v>flagellar associated protein (high aboral at 72h)</v>
          </cell>
          <cell r="C118">
            <v>2.2349000000000002E-3</v>
          </cell>
          <cell r="D118">
            <v>1.84265115403119E-3</v>
          </cell>
          <cell r="E118">
            <v>3.9658100541231402E-2</v>
          </cell>
          <cell r="F118" t="str">
            <v>both</v>
          </cell>
          <cell r="G118">
            <v>-4.0895430306464899E-2</v>
          </cell>
          <cell r="H118" t="str">
            <v>physa</v>
          </cell>
          <cell r="I118" t="str">
            <v>hour 72</v>
          </cell>
          <cell r="J118" t="str">
            <v>Oral</v>
          </cell>
          <cell r="K118">
            <v>2.659571807659912</v>
          </cell>
          <cell r="L118" t="str">
            <v>24 to 72</v>
          </cell>
          <cell r="M118" t="str">
            <v>Physa</v>
          </cell>
          <cell r="N118">
            <v>1.9736532071231383</v>
          </cell>
        </row>
        <row r="119">
          <cell r="A119" t="str">
            <v>NEMVEDRAFT_v1g238204</v>
          </cell>
          <cell r="B119" t="str">
            <v>predicted protein</v>
          </cell>
          <cell r="C119">
            <v>2.37689E-3</v>
          </cell>
          <cell r="D119">
            <v>1.5947504458921401E-4</v>
          </cell>
          <cell r="E119">
            <v>0.70378122102655805</v>
          </cell>
          <cell r="F119" t="str">
            <v>Oral</v>
          </cell>
          <cell r="G119">
            <v>5.9610150468708212E-2</v>
          </cell>
          <cell r="H119" t="str">
            <v>physa</v>
          </cell>
          <cell r="I119" t="str">
            <v>hour 72</v>
          </cell>
          <cell r="J119" t="str">
            <v>Oral</v>
          </cell>
          <cell r="K119">
            <v>1.6995403614203854</v>
          </cell>
          <cell r="L119" t="str">
            <v>24 to 72</v>
          </cell>
          <cell r="M119" t="str">
            <v>Oral</v>
          </cell>
          <cell r="N119">
            <v>1.9315077749598708</v>
          </cell>
        </row>
        <row r="120">
          <cell r="A120" t="str">
            <v>NEMVEDRAFT_v1g245004</v>
          </cell>
          <cell r="B120" t="str">
            <v>predicted protein</v>
          </cell>
          <cell r="C120">
            <v>2.4079399999999999E-3</v>
          </cell>
          <cell r="D120">
            <v>3.2035562757943398E-3</v>
          </cell>
          <cell r="E120">
            <v>0.51926376585559597</v>
          </cell>
          <cell r="F120" t="str">
            <v>Oral</v>
          </cell>
          <cell r="G120">
            <v>0.12521045257264174</v>
          </cell>
          <cell r="H120" t="str">
            <v>Oral</v>
          </cell>
          <cell r="I120" t="str">
            <v>hour 8</v>
          </cell>
          <cell r="J120" t="str">
            <v>Oral</v>
          </cell>
          <cell r="K120">
            <v>1.0513099722063728</v>
          </cell>
          <cell r="L120" t="str">
            <v>24 to 72</v>
          </cell>
          <cell r="M120" t="str">
            <v>Oral</v>
          </cell>
          <cell r="N120">
            <v>1.1112195783330672</v>
          </cell>
        </row>
        <row r="121">
          <cell r="A121" t="str">
            <v>NEMVEDRAFT_v1g220731</v>
          </cell>
          <cell r="B121" t="str">
            <v>predicted protein</v>
          </cell>
          <cell r="C121">
            <v>2.4798099999999998E-3</v>
          </cell>
          <cell r="D121">
            <v>4.6332970408793998E-4</v>
          </cell>
          <cell r="E121">
            <v>0.58995019956704398</v>
          </cell>
          <cell r="F121" t="str">
            <v>Oral</v>
          </cell>
          <cell r="G121">
            <v>7.7466518328138279E-2</v>
          </cell>
          <cell r="H121" t="str">
            <v>Oral</v>
          </cell>
          <cell r="I121" t="str">
            <v>hour 24</v>
          </cell>
          <cell r="J121" t="str">
            <v>Oral</v>
          </cell>
          <cell r="K121">
            <v>2.2839928102085123</v>
          </cell>
          <cell r="L121" t="str">
            <v>24 to 72</v>
          </cell>
          <cell r="M121" t="str">
            <v>Oral</v>
          </cell>
          <cell r="N121">
            <v>1.6234794278949702</v>
          </cell>
        </row>
        <row r="122">
          <cell r="A122" t="str">
            <v>NEMVEDRAFT_v1g245245</v>
          </cell>
          <cell r="B122" t="str">
            <v>loc100049741 protein</v>
          </cell>
          <cell r="C122">
            <v>2.4798099999999998E-3</v>
          </cell>
          <cell r="D122">
            <v>0.16357473606848799</v>
          </cell>
          <cell r="E122">
            <v>1.1516872142473799E-2</v>
          </cell>
          <cell r="F122" t="str">
            <v>Physa</v>
          </cell>
          <cell r="G122">
            <v>0.10673101911614145</v>
          </cell>
          <cell r="H122" t="str">
            <v>physa</v>
          </cell>
          <cell r="I122" t="str">
            <v>hour 24</v>
          </cell>
          <cell r="J122" t="str">
            <v>Oral</v>
          </cell>
          <cell r="K122">
            <v>1.6050833773955706</v>
          </cell>
          <cell r="L122" t="str">
            <v>24 to 72</v>
          </cell>
          <cell r="M122" t="str">
            <v>Physa</v>
          </cell>
          <cell r="N122">
            <v>1.7569416523796584</v>
          </cell>
        </row>
        <row r="123">
          <cell r="A123" t="str">
            <v>NEMVEDRAFT_v1g93407</v>
          </cell>
          <cell r="B123" t="str">
            <v>chitin synthase family member (chs-2) partial</v>
          </cell>
          <cell r="C123">
            <v>2.4959499999999998E-3</v>
          </cell>
          <cell r="D123">
            <v>1.21773289256584E-5</v>
          </cell>
          <cell r="E123">
            <v>6.3588682080595899E-2</v>
          </cell>
          <cell r="F123" t="str">
            <v>Oral</v>
          </cell>
          <cell r="G123">
            <v>-0.26007622007273273</v>
          </cell>
          <cell r="H123" t="str">
            <v>physa</v>
          </cell>
          <cell r="I123" t="str">
            <v>hour 72</v>
          </cell>
          <cell r="J123" t="str">
            <v>Oral</v>
          </cell>
          <cell r="K123">
            <v>1.9289420508660784</v>
          </cell>
          <cell r="L123" t="str">
            <v>8 to 24</v>
          </cell>
          <cell r="M123" t="str">
            <v>Oral</v>
          </cell>
          <cell r="N123">
            <v>1.5148283024514198</v>
          </cell>
        </row>
        <row r="124">
          <cell r="A124" t="str">
            <v>NEMVEDRAFT_v1g213283</v>
          </cell>
          <cell r="B124" t="str">
            <v>wd repeat-containing protein 65</v>
          </cell>
          <cell r="C124">
            <v>2.5815600000000001E-3</v>
          </cell>
          <cell r="D124">
            <v>0.15729081070116299</v>
          </cell>
          <cell r="E124">
            <v>4.0575066496223798E-2</v>
          </cell>
          <cell r="F124" t="str">
            <v>Physa</v>
          </cell>
          <cell r="G124">
            <v>0.14472418566214429</v>
          </cell>
          <cell r="H124" t="str">
            <v>physa</v>
          </cell>
          <cell r="I124" t="str">
            <v>hour 72</v>
          </cell>
          <cell r="J124" t="str">
            <v>Physa</v>
          </cell>
          <cell r="K124">
            <v>1.561092902668159</v>
          </cell>
          <cell r="L124" t="str">
            <v>24 to 72</v>
          </cell>
          <cell r="M124" t="str">
            <v>Oral</v>
          </cell>
          <cell r="N124">
            <v>1.2836605924117273</v>
          </cell>
        </row>
        <row r="125">
          <cell r="A125" t="str">
            <v>NEMVEDRAFT_v1g247248</v>
          </cell>
          <cell r="B125" t="str">
            <v>predicted protein</v>
          </cell>
          <cell r="C125">
            <v>2.75559E-3</v>
          </cell>
          <cell r="D125">
            <v>0.72308837244783797</v>
          </cell>
          <cell r="E125">
            <v>5.6246600307968805E-4</v>
          </cell>
          <cell r="F125" t="str">
            <v>Physa</v>
          </cell>
          <cell r="G125">
            <v>0.16184069171313337</v>
          </cell>
          <cell r="H125" t="str">
            <v>Oral</v>
          </cell>
          <cell r="I125" t="str">
            <v>hour 72</v>
          </cell>
          <cell r="J125" t="str">
            <v>Physa</v>
          </cell>
          <cell r="K125">
            <v>1.3043803470112976</v>
          </cell>
          <cell r="L125" t="str">
            <v>8 to 24</v>
          </cell>
          <cell r="M125" t="str">
            <v>Physa</v>
          </cell>
          <cell r="N125">
            <v>1.3271016498368937</v>
          </cell>
        </row>
        <row r="126">
          <cell r="A126" t="str">
            <v>NEMVEDRAFT_v1g205768</v>
          </cell>
          <cell r="B126" t="str">
            <v>homeobox protein orthopedia b-like isoform 1 (OTP- oral high 72h)(Hydra-head-late up-MBE15)</v>
          </cell>
          <cell r="C126">
            <v>2.95809E-3</v>
          </cell>
          <cell r="D126">
            <v>1.1341756489940001E-3</v>
          </cell>
          <cell r="E126">
            <v>0.85827394282067104</v>
          </cell>
          <cell r="F126" t="str">
            <v>Oral</v>
          </cell>
          <cell r="G126">
            <v>0.18784230695056331</v>
          </cell>
          <cell r="H126" t="str">
            <v>Oral</v>
          </cell>
          <cell r="I126" t="str">
            <v>hour 72</v>
          </cell>
          <cell r="J126" t="str">
            <v>Oral</v>
          </cell>
          <cell r="K126">
            <v>3.6214813728112905</v>
          </cell>
          <cell r="L126" t="str">
            <v>24 to 72</v>
          </cell>
          <cell r="M126" t="str">
            <v>Oral</v>
          </cell>
          <cell r="N126">
            <v>2.4921939226239536</v>
          </cell>
        </row>
        <row r="127">
          <cell r="A127" t="str">
            <v>NEMVEDRAFT_v1g214761</v>
          </cell>
          <cell r="B127" t="str">
            <v>protein</v>
          </cell>
          <cell r="C127">
            <v>3.0594400000000001E-3</v>
          </cell>
          <cell r="D127">
            <v>4.3726249103382504E-3</v>
          </cell>
          <cell r="E127">
            <v>0.16570463370426899</v>
          </cell>
          <cell r="F127" t="str">
            <v>Oral</v>
          </cell>
          <cell r="G127">
            <v>0.18800705546185692</v>
          </cell>
          <cell r="H127" t="str">
            <v>Oral</v>
          </cell>
          <cell r="I127" t="str">
            <v>hour 72</v>
          </cell>
          <cell r="J127" t="str">
            <v>Oral</v>
          </cell>
          <cell r="K127">
            <v>4.0294737420327911</v>
          </cell>
          <cell r="L127" t="str">
            <v>8 to 24</v>
          </cell>
          <cell r="M127" t="str">
            <v>Oral</v>
          </cell>
          <cell r="N127">
            <v>2.2910684234331637</v>
          </cell>
        </row>
        <row r="128">
          <cell r="A128" t="str">
            <v>NEMVEDRAFT_v1g101645</v>
          </cell>
          <cell r="B128" t="str">
            <v>dickkopf-related protein 3 isoform 1 (oral higher 8h aboral high 72h)(DKK 1/2/4 Lee et al 2006)</v>
          </cell>
          <cell r="C128">
            <v>3.0926299999999999E-3</v>
          </cell>
          <cell r="D128">
            <v>0.109064440971853</v>
          </cell>
          <cell r="E128">
            <v>1.8160699235385699E-2</v>
          </cell>
          <cell r="F128" t="str">
            <v>Physa</v>
          </cell>
          <cell r="G128">
            <v>0.14086224301224817</v>
          </cell>
          <cell r="H128" t="str">
            <v>physa</v>
          </cell>
          <cell r="I128" t="str">
            <v>hour 72</v>
          </cell>
          <cell r="J128" t="str">
            <v>Physa</v>
          </cell>
          <cell r="K128">
            <v>1.7880379925528775</v>
          </cell>
          <cell r="L128" t="str">
            <v>0 to 8</v>
          </cell>
          <cell r="M128" t="str">
            <v>Oral</v>
          </cell>
          <cell r="N128">
            <v>1.3998002450786011</v>
          </cell>
        </row>
        <row r="129">
          <cell r="A129" t="str">
            <v>NEMVEDRAFT_v1g211571</v>
          </cell>
          <cell r="B129" t="str">
            <v>protein</v>
          </cell>
          <cell r="C129">
            <v>3.27532E-3</v>
          </cell>
          <cell r="D129">
            <v>7.2450538376846896E-2</v>
          </cell>
          <cell r="E129">
            <v>1.8828069481854701E-2</v>
          </cell>
          <cell r="F129" t="str">
            <v>Physa</v>
          </cell>
          <cell r="G129">
            <v>2.6534673040353989E-2</v>
          </cell>
          <cell r="H129" t="str">
            <v>physa</v>
          </cell>
          <cell r="I129" t="str">
            <v>hour 72</v>
          </cell>
          <cell r="J129" t="str">
            <v>Physa</v>
          </cell>
          <cell r="K129">
            <v>6.0257187392932714</v>
          </cell>
          <cell r="L129" t="str">
            <v>24 to 72</v>
          </cell>
          <cell r="M129" t="str">
            <v>Physa</v>
          </cell>
          <cell r="N129">
            <v>4.5260312409950281</v>
          </cell>
        </row>
        <row r="130">
          <cell r="A130" t="str">
            <v>NEMVEDRAFT_v1g133538</v>
          </cell>
          <cell r="B130" t="str">
            <v>NA</v>
          </cell>
          <cell r="C130">
            <v>3.4288600000000002E-3</v>
          </cell>
          <cell r="D130">
            <v>0.95114089036943195</v>
          </cell>
          <cell r="E130">
            <v>9.3651748026067806E-5</v>
          </cell>
          <cell r="F130" t="str">
            <v>Physa</v>
          </cell>
          <cell r="G130">
            <v>0.17192427350664821</v>
          </cell>
          <cell r="H130" t="str">
            <v>Oral</v>
          </cell>
          <cell r="I130" t="str">
            <v>hour 8</v>
          </cell>
          <cell r="J130" t="str">
            <v>Physa</v>
          </cell>
          <cell r="K130">
            <v>2.8313989870842087</v>
          </cell>
          <cell r="L130" t="str">
            <v>0 to 8</v>
          </cell>
          <cell r="M130" t="str">
            <v>Physa</v>
          </cell>
          <cell r="N130">
            <v>2.8313989870842087</v>
          </cell>
        </row>
        <row r="131">
          <cell r="A131" t="str">
            <v>NEMVEDRAFT_v1g110232</v>
          </cell>
          <cell r="B131" t="str">
            <v>synapsin iii</v>
          </cell>
          <cell r="C131">
            <v>3.4879899999999998E-3</v>
          </cell>
          <cell r="D131">
            <v>5.4810747061833101E-2</v>
          </cell>
          <cell r="E131">
            <v>0.22610924762930801</v>
          </cell>
          <cell r="F131" t="str">
            <v>none</v>
          </cell>
          <cell r="G131">
            <v>0.18430678893308833</v>
          </cell>
          <cell r="H131" t="str">
            <v>Oral</v>
          </cell>
          <cell r="I131" t="str">
            <v>hour 8</v>
          </cell>
          <cell r="J131" t="str">
            <v>Oral</v>
          </cell>
          <cell r="K131">
            <v>2.0219931582880997</v>
          </cell>
          <cell r="L131" t="str">
            <v>0 to 8</v>
          </cell>
          <cell r="M131" t="str">
            <v>Oral</v>
          </cell>
          <cell r="N131">
            <v>2.0219931582880997</v>
          </cell>
        </row>
        <row r="132">
          <cell r="A132" t="str">
            <v>NEMVEDRAFT_v1g205483</v>
          </cell>
          <cell r="B132" t="str">
            <v>muscle m-line assembly protein unc-89-like</v>
          </cell>
          <cell r="C132">
            <v>3.5929299999999998E-3</v>
          </cell>
          <cell r="D132">
            <v>8.8460800639777196E-2</v>
          </cell>
          <cell r="E132">
            <v>0.21610265646177501</v>
          </cell>
          <cell r="F132" t="str">
            <v>none</v>
          </cell>
          <cell r="G132">
            <v>0.15150868032440454</v>
          </cell>
          <cell r="H132" t="str">
            <v>Oral</v>
          </cell>
          <cell r="I132" t="str">
            <v>hour 8</v>
          </cell>
          <cell r="J132" t="str">
            <v>Oral</v>
          </cell>
          <cell r="K132">
            <v>2.6009012701739698</v>
          </cell>
          <cell r="L132" t="str">
            <v>0 to 8</v>
          </cell>
          <cell r="M132" t="str">
            <v>Oral</v>
          </cell>
          <cell r="N132">
            <v>2.6009012701739698</v>
          </cell>
        </row>
        <row r="133">
          <cell r="A133" t="str">
            <v>NEMVEDRAFT_v1g34364</v>
          </cell>
          <cell r="B133" t="str">
            <v>protein</v>
          </cell>
          <cell r="C133">
            <v>3.83184E-3</v>
          </cell>
          <cell r="D133">
            <v>0.81873397842819695</v>
          </cell>
          <cell r="E133">
            <v>5.9215510472200301E-4</v>
          </cell>
          <cell r="F133" t="str">
            <v>Physa</v>
          </cell>
          <cell r="G133">
            <v>-5.7302758001627149E-4</v>
          </cell>
          <cell r="H133" t="str">
            <v>Oral</v>
          </cell>
          <cell r="I133" t="str">
            <v>hour 72</v>
          </cell>
          <cell r="J133" t="str">
            <v>Physa</v>
          </cell>
          <cell r="K133">
            <v>3.3916165462191081</v>
          </cell>
          <cell r="L133" t="str">
            <v>24 to 72</v>
          </cell>
          <cell r="M133" t="str">
            <v>Physa</v>
          </cell>
          <cell r="N133">
            <v>3.0368932313461063</v>
          </cell>
        </row>
        <row r="134">
          <cell r="A134" t="str">
            <v>NEMVEDRAFT_v1g214643</v>
          </cell>
          <cell r="B134" t="str">
            <v>protein(glutamate carboxypeptidase like)</v>
          </cell>
          <cell r="C134">
            <v>3.9228700000000002E-3</v>
          </cell>
          <cell r="D134">
            <v>9.2815921912839904E-5</v>
          </cell>
          <cell r="E134">
            <v>4.62283745533624E-2</v>
          </cell>
          <cell r="F134" t="str">
            <v>both</v>
          </cell>
          <cell r="G134">
            <v>-0.21552891044519473</v>
          </cell>
          <cell r="H134" t="str">
            <v>Oral</v>
          </cell>
          <cell r="I134" t="str">
            <v>hour 72</v>
          </cell>
          <cell r="J134" t="str">
            <v>Oral</v>
          </cell>
          <cell r="K134">
            <v>1.9010540513754923</v>
          </cell>
          <cell r="L134" t="str">
            <v>8 to 24</v>
          </cell>
          <cell r="M134" t="str">
            <v>Oral</v>
          </cell>
          <cell r="N134">
            <v>2.9129753433995198</v>
          </cell>
        </row>
        <row r="135">
          <cell r="A135" t="str">
            <v>NEMVEDRAFT_v1g210058</v>
          </cell>
          <cell r="B135" t="str">
            <v>protein</v>
          </cell>
          <cell r="C135">
            <v>3.9992400000000003E-3</v>
          </cell>
          <cell r="D135">
            <v>6.1199497493176502E-4</v>
          </cell>
          <cell r="E135">
            <v>0.592503172869706</v>
          </cell>
          <cell r="F135" t="str">
            <v>Oral</v>
          </cell>
          <cell r="G135">
            <v>0.16351424894093139</v>
          </cell>
          <cell r="H135" t="str">
            <v>Oral</v>
          </cell>
          <cell r="I135" t="str">
            <v>hour 24</v>
          </cell>
          <cell r="J135" t="str">
            <v>Oral</v>
          </cell>
          <cell r="K135">
            <v>2.6642085624832412</v>
          </cell>
          <cell r="L135" t="str">
            <v>0 to 8</v>
          </cell>
          <cell r="M135" t="str">
            <v>Oral</v>
          </cell>
          <cell r="N135">
            <v>2.3847672856867579</v>
          </cell>
        </row>
        <row r="136">
          <cell r="A136" t="str">
            <v>NEMVEDRAFT_v1g135965</v>
          </cell>
          <cell r="B136" t="str">
            <v>anion exchange protein 3-like</v>
          </cell>
          <cell r="C136">
            <v>4.1404500000000004E-3</v>
          </cell>
          <cell r="D136">
            <v>8.1836744677794403E-3</v>
          </cell>
          <cell r="E136">
            <v>2.1112511744271801E-2</v>
          </cell>
          <cell r="F136" t="str">
            <v>both</v>
          </cell>
          <cell r="G136">
            <v>-2.1476633287312078E-3</v>
          </cell>
          <cell r="H136" t="str">
            <v>Oral</v>
          </cell>
          <cell r="I136" t="str">
            <v>hour 72</v>
          </cell>
          <cell r="J136" t="str">
            <v>Physa</v>
          </cell>
          <cell r="K136">
            <v>5.207840970912839</v>
          </cell>
          <cell r="L136" t="str">
            <v>8 to 24</v>
          </cell>
          <cell r="M136" t="str">
            <v>Oral</v>
          </cell>
          <cell r="N136">
            <v>5.5891024673430163</v>
          </cell>
        </row>
        <row r="137">
          <cell r="A137" t="str">
            <v>NEMVEDRAFT_v1g27165</v>
          </cell>
          <cell r="B137" t="str">
            <v>NA</v>
          </cell>
          <cell r="C137">
            <v>4.2081899999999997E-3</v>
          </cell>
          <cell r="D137">
            <v>3.17893416203937E-2</v>
          </cell>
          <cell r="E137">
            <v>5.5031494474692497E-6</v>
          </cell>
          <cell r="F137" t="str">
            <v>both</v>
          </cell>
          <cell r="G137">
            <v>-0.48118217600627394</v>
          </cell>
          <cell r="H137" t="str">
            <v>Oral</v>
          </cell>
          <cell r="I137" t="str">
            <v>hour 72</v>
          </cell>
          <cell r="J137" t="str">
            <v>Physa</v>
          </cell>
          <cell r="K137">
            <v>2.194095213081058</v>
          </cell>
          <cell r="L137" t="str">
            <v>24 to 72</v>
          </cell>
          <cell r="M137" t="str">
            <v>Physa</v>
          </cell>
          <cell r="N137">
            <v>2.3140610111349043</v>
          </cell>
        </row>
        <row r="138">
          <cell r="A138" t="str">
            <v>NEMVEDRAFT_v1g118058</v>
          </cell>
          <cell r="B138" t="str">
            <v>spermatogenesis-associated protein 17</v>
          </cell>
          <cell r="C138">
            <v>4.3257800000000004E-3</v>
          </cell>
          <cell r="D138">
            <v>0.123148071362583</v>
          </cell>
          <cell r="E138">
            <v>3.1453890921872001E-2</v>
          </cell>
          <cell r="F138" t="str">
            <v>Physa</v>
          </cell>
          <cell r="G138">
            <v>0.17126743085240917</v>
          </cell>
          <cell r="H138" t="str">
            <v>physa</v>
          </cell>
          <cell r="I138" t="str">
            <v>hour 24</v>
          </cell>
          <cell r="J138" t="str">
            <v>Oral</v>
          </cell>
          <cell r="K138">
            <v>1.3734397518152814</v>
          </cell>
          <cell r="L138" t="str">
            <v>24 to 72</v>
          </cell>
          <cell r="M138" t="str">
            <v>Oral</v>
          </cell>
          <cell r="N138">
            <v>1.2332792347249617</v>
          </cell>
        </row>
        <row r="139">
          <cell r="A139" t="str">
            <v>NEMVEDRAFT_v1g95608</v>
          </cell>
          <cell r="B139" t="str">
            <v>protein</v>
          </cell>
          <cell r="C139">
            <v>4.40223E-3</v>
          </cell>
          <cell r="D139">
            <v>2.3523901405654399E-2</v>
          </cell>
          <cell r="E139">
            <v>0.71816835002319401</v>
          </cell>
          <cell r="F139" t="str">
            <v>Oral</v>
          </cell>
          <cell r="G139">
            <v>1.9205882615834467E-2</v>
          </cell>
          <cell r="H139" t="str">
            <v>Oral</v>
          </cell>
          <cell r="I139" t="str">
            <v>hour 72</v>
          </cell>
          <cell r="J139" t="str">
            <v>Oral</v>
          </cell>
          <cell r="K139">
            <v>2.5706183645425962</v>
          </cell>
          <cell r="L139" t="str">
            <v>24 to 72</v>
          </cell>
          <cell r="M139" t="str">
            <v>Oral</v>
          </cell>
          <cell r="N139">
            <v>2.5706183645425962</v>
          </cell>
        </row>
        <row r="140">
          <cell r="A140" t="str">
            <v>NEMVEDRAFT_v1g244395</v>
          </cell>
          <cell r="B140" t="str">
            <v>sperm-tail pg-rich repeat-containing protein 2</v>
          </cell>
          <cell r="C140">
            <v>4.5763499999999999E-3</v>
          </cell>
          <cell r="D140">
            <v>0.42009711625260898</v>
          </cell>
          <cell r="E140">
            <v>9.0639187600854401E-4</v>
          </cell>
          <cell r="F140" t="str">
            <v>Physa</v>
          </cell>
          <cell r="G140">
            <v>8.9872599780823029E-2</v>
          </cell>
          <cell r="H140" t="str">
            <v>physa</v>
          </cell>
          <cell r="I140" t="str">
            <v>hour 72</v>
          </cell>
          <cell r="J140" t="str">
            <v>Physa</v>
          </cell>
          <cell r="K140">
            <v>1.3907505723181595</v>
          </cell>
          <cell r="L140" t="str">
            <v>24 to 72</v>
          </cell>
          <cell r="M140" t="str">
            <v>Physa</v>
          </cell>
          <cell r="N140">
            <v>1.5444851203870296</v>
          </cell>
        </row>
        <row r="141">
          <cell r="A141" t="str">
            <v>NEMVEDRAFT_v1g220690</v>
          </cell>
          <cell r="B141" t="str">
            <v>dynein heavy chain axonemal (high aboral 0, oral 24h)</v>
          </cell>
          <cell r="C141">
            <v>4.6672800000000002E-3</v>
          </cell>
          <cell r="D141">
            <v>0.484566521596624</v>
          </cell>
          <cell r="E141">
            <v>6.4917565067173603E-3</v>
          </cell>
          <cell r="F141" t="str">
            <v>Physa</v>
          </cell>
          <cell r="G141">
            <v>7.6532942717585206E-2</v>
          </cell>
          <cell r="H141" t="str">
            <v>Oral</v>
          </cell>
          <cell r="I141" t="str">
            <v>hour 8</v>
          </cell>
          <cell r="J141" t="str">
            <v>Physa</v>
          </cell>
          <cell r="K141">
            <v>3.9787356238350693</v>
          </cell>
          <cell r="L141" t="str">
            <v>0 to 8</v>
          </cell>
          <cell r="M141" t="str">
            <v>Physa</v>
          </cell>
          <cell r="N141">
            <v>3.9787356238350693</v>
          </cell>
        </row>
        <row r="142">
          <cell r="A142" t="str">
            <v>NEMVEDRAFT_v1g209664</v>
          </cell>
          <cell r="B142" t="str">
            <v>neuroligin- x-linked isoform 1</v>
          </cell>
          <cell r="C142">
            <v>4.6856600000000003E-3</v>
          </cell>
          <cell r="D142">
            <v>0.41671096738859598</v>
          </cell>
          <cell r="E142">
            <v>2.1488551825982801E-3</v>
          </cell>
          <cell r="F142" t="str">
            <v>Physa</v>
          </cell>
          <cell r="G142">
            <v>9.1391277514588018E-2</v>
          </cell>
          <cell r="H142" t="str">
            <v>Oral</v>
          </cell>
          <cell r="I142" t="str">
            <v>hour 24</v>
          </cell>
          <cell r="J142" t="str">
            <v>Oral</v>
          </cell>
          <cell r="K142">
            <v>1.0090769701118212</v>
          </cell>
          <cell r="L142" t="str">
            <v>24 to 72</v>
          </cell>
          <cell r="M142" t="str">
            <v>Physa</v>
          </cell>
          <cell r="N142">
            <v>1.5780825265408194</v>
          </cell>
        </row>
        <row r="143">
          <cell r="A143" t="str">
            <v>NEMVEDRAFT_v1g200209</v>
          </cell>
          <cell r="B143" t="str">
            <v>predicted protein</v>
          </cell>
          <cell r="C143">
            <v>4.6997899999999997E-3</v>
          </cell>
          <cell r="D143">
            <v>0.62214881726701798</v>
          </cell>
          <cell r="E143">
            <v>9.0315196103496996E-3</v>
          </cell>
          <cell r="F143" t="str">
            <v>Physa</v>
          </cell>
          <cell r="G143">
            <v>0.18697032814981052</v>
          </cell>
          <cell r="H143" t="str">
            <v>physa</v>
          </cell>
          <cell r="I143" t="str">
            <v>hour 72</v>
          </cell>
          <cell r="J143" t="str">
            <v>Physa</v>
          </cell>
          <cell r="K143">
            <v>3.0798975263245709</v>
          </cell>
          <cell r="L143" t="str">
            <v>24 to 72</v>
          </cell>
          <cell r="M143" t="str">
            <v>Physa</v>
          </cell>
          <cell r="N143">
            <v>1.8278029183186919</v>
          </cell>
        </row>
        <row r="144">
          <cell r="A144" t="str">
            <v>NEMVEDRAFT_v1g216661</v>
          </cell>
          <cell r="B144" t="str">
            <v>protein</v>
          </cell>
          <cell r="C144">
            <v>5.0107299999999997E-3</v>
          </cell>
          <cell r="D144">
            <v>0.19988160432961</v>
          </cell>
          <cell r="E144">
            <v>2.6009636493234799E-2</v>
          </cell>
          <cell r="F144" t="str">
            <v>Physa</v>
          </cell>
          <cell r="G144">
            <v>-0.16867858635696631</v>
          </cell>
          <cell r="H144" t="str">
            <v>physa</v>
          </cell>
          <cell r="I144" t="str">
            <v>hour 72</v>
          </cell>
          <cell r="J144" t="str">
            <v>Physa</v>
          </cell>
          <cell r="K144">
            <v>3.1253634596326445</v>
          </cell>
          <cell r="L144" t="str">
            <v>0 to 8</v>
          </cell>
          <cell r="M144" t="str">
            <v>Physa</v>
          </cell>
          <cell r="N144">
            <v>2.9555987665455046</v>
          </cell>
        </row>
        <row r="145">
          <cell r="A145" t="str">
            <v>NEMVEDRAFT_v1g203554</v>
          </cell>
          <cell r="B145" t="str">
            <v>dnaj homolog subfamily c member 27-like</v>
          </cell>
          <cell r="C145">
            <v>5.32922E-3</v>
          </cell>
          <cell r="D145">
            <v>2.7887767906617001E-2</v>
          </cell>
          <cell r="E145">
            <v>7.57294984079085E-3</v>
          </cell>
          <cell r="F145" t="str">
            <v>both</v>
          </cell>
          <cell r="G145">
            <v>0.19004303029852784</v>
          </cell>
          <cell r="H145" t="str">
            <v>Oral</v>
          </cell>
          <cell r="I145" t="str">
            <v>hour 72</v>
          </cell>
          <cell r="J145" t="str">
            <v>Physa</v>
          </cell>
          <cell r="K145">
            <v>1.7924796503734481</v>
          </cell>
          <cell r="L145" t="str">
            <v>24 to 72</v>
          </cell>
          <cell r="M145" t="str">
            <v>Physa</v>
          </cell>
          <cell r="N145">
            <v>2.1355620753454452</v>
          </cell>
        </row>
        <row r="146">
          <cell r="A146" t="str">
            <v>NEMVEDRAFT_v1g204844</v>
          </cell>
          <cell r="B146" t="str">
            <v>predicted protein</v>
          </cell>
          <cell r="C146">
            <v>5.3717499999999998E-3</v>
          </cell>
          <cell r="D146">
            <v>9.6186194728680702E-2</v>
          </cell>
          <cell r="E146">
            <v>1.7430775702280299E-2</v>
          </cell>
          <cell r="F146" t="str">
            <v>Physa</v>
          </cell>
          <cell r="G146">
            <v>0.1207207397887719</v>
          </cell>
          <cell r="H146" t="str">
            <v>Oral</v>
          </cell>
          <cell r="I146" t="str">
            <v>hour 24</v>
          </cell>
          <cell r="J146" t="str">
            <v>Oral</v>
          </cell>
          <cell r="K146">
            <v>1.519362618274694</v>
          </cell>
          <cell r="L146" t="str">
            <v>24 to 72</v>
          </cell>
          <cell r="M146" t="str">
            <v>Physa</v>
          </cell>
          <cell r="N146">
            <v>1.344147468496655</v>
          </cell>
        </row>
        <row r="147">
          <cell r="A147" t="str">
            <v>NEMVEDRAFT_v1g241897</v>
          </cell>
          <cell r="B147" t="str">
            <v>protein phosphatase 1 regulatory inhibitor subunit 16b isoform 2</v>
          </cell>
          <cell r="C147">
            <v>5.5340900000000002E-3</v>
          </cell>
          <cell r="D147">
            <v>1.9659829856089099E-2</v>
          </cell>
          <cell r="E147">
            <v>1.6612056196816601E-2</v>
          </cell>
          <cell r="F147" t="str">
            <v>both</v>
          </cell>
          <cell r="G147">
            <v>7.4353551754321005E-3</v>
          </cell>
          <cell r="H147" t="str">
            <v>Oral</v>
          </cell>
          <cell r="I147" t="str">
            <v>hour 24</v>
          </cell>
          <cell r="J147" t="str">
            <v>Oral</v>
          </cell>
          <cell r="K147">
            <v>3.3925532712501565</v>
          </cell>
          <cell r="L147" t="str">
            <v>0 to 8</v>
          </cell>
          <cell r="M147" t="str">
            <v>Oral</v>
          </cell>
          <cell r="N147">
            <v>2.5961001849124519</v>
          </cell>
        </row>
        <row r="148">
          <cell r="A148" t="str">
            <v>NEMVEDRAFT_v1g8123</v>
          </cell>
          <cell r="B148" t="str">
            <v>homeobox protein hox-c4-like (anthox-1; Ryan et al. 2005, physa 72 h high)</v>
          </cell>
          <cell r="C148">
            <v>5.66791E-3</v>
          </cell>
          <cell r="D148">
            <v>0.20871599653383599</v>
          </cell>
          <cell r="E148">
            <v>1.0508407085885001E-5</v>
          </cell>
          <cell r="F148" t="str">
            <v>Physa</v>
          </cell>
          <cell r="G148">
            <v>-0.33242846899011502</v>
          </cell>
          <cell r="H148" t="str">
            <v>physa</v>
          </cell>
          <cell r="I148" t="str">
            <v>hour 72</v>
          </cell>
          <cell r="J148" t="str">
            <v>Physa</v>
          </cell>
          <cell r="K148">
            <v>1.9484401225882328</v>
          </cell>
          <cell r="L148" t="str">
            <v>24 to 72</v>
          </cell>
          <cell r="M148" t="str">
            <v>Physa</v>
          </cell>
          <cell r="N148">
            <v>1.6973222008156883</v>
          </cell>
        </row>
        <row r="149">
          <cell r="A149" t="str">
            <v>NEMVEDRAFT_v1g140744</v>
          </cell>
          <cell r="B149" t="str">
            <v>astacin 3</v>
          </cell>
          <cell r="C149">
            <v>5.7712600000000003E-3</v>
          </cell>
          <cell r="D149">
            <v>0.83313435692883098</v>
          </cell>
          <cell r="E149">
            <v>8.1038732975140102E-5</v>
          </cell>
          <cell r="F149" t="str">
            <v>Physa</v>
          </cell>
          <cell r="G149">
            <v>7.1015298990284886E-2</v>
          </cell>
          <cell r="H149" t="str">
            <v>physa</v>
          </cell>
          <cell r="I149" t="str">
            <v>hour 72</v>
          </cell>
          <cell r="J149" t="str">
            <v>Physa</v>
          </cell>
          <cell r="K149">
            <v>1.7193324667189891</v>
          </cell>
          <cell r="L149" t="str">
            <v>8 to 24</v>
          </cell>
          <cell r="M149" t="str">
            <v>Physa</v>
          </cell>
          <cell r="N149">
            <v>1.2782119433616044</v>
          </cell>
        </row>
        <row r="150">
          <cell r="A150" t="str">
            <v>NEMVEDRAFT_v1g77128</v>
          </cell>
          <cell r="B150" t="str">
            <v>NA</v>
          </cell>
          <cell r="C150">
            <v>5.8689800000000002E-3</v>
          </cell>
          <cell r="D150">
            <v>0.91551511883947201</v>
          </cell>
          <cell r="E150">
            <v>4.2939718015934999E-4</v>
          </cell>
          <cell r="F150" t="str">
            <v>Physa</v>
          </cell>
          <cell r="G150">
            <v>0.1570109721048199</v>
          </cell>
          <cell r="H150" t="str">
            <v>Oral</v>
          </cell>
          <cell r="I150" t="str">
            <v>hour 8</v>
          </cell>
          <cell r="J150" t="str">
            <v>Physa</v>
          </cell>
          <cell r="K150">
            <v>2.8679830854868422</v>
          </cell>
          <cell r="L150" t="str">
            <v>0 to 8</v>
          </cell>
          <cell r="M150" t="str">
            <v>Physa</v>
          </cell>
          <cell r="N150">
            <v>2.8679830854868422</v>
          </cell>
        </row>
        <row r="151">
          <cell r="A151" t="str">
            <v>NEMVEDRAFT_v1g40040</v>
          </cell>
          <cell r="B151" t="str">
            <v>fibrocystin-l- partial</v>
          </cell>
          <cell r="C151">
            <v>5.9876599999999997E-3</v>
          </cell>
          <cell r="D151">
            <v>0.651275483312176</v>
          </cell>
          <cell r="E151">
            <v>7.9896910205951802E-3</v>
          </cell>
          <cell r="F151" t="str">
            <v>Physa</v>
          </cell>
          <cell r="G151">
            <v>0.15758385800513169</v>
          </cell>
          <cell r="H151" t="str">
            <v>Oral</v>
          </cell>
          <cell r="I151" t="str">
            <v>hour 72</v>
          </cell>
          <cell r="J151" t="str">
            <v>Physa</v>
          </cell>
          <cell r="K151">
            <v>2.5517177700123517</v>
          </cell>
          <cell r="L151" t="str">
            <v>24 to 72</v>
          </cell>
          <cell r="M151" t="str">
            <v>Physa</v>
          </cell>
          <cell r="N151">
            <v>1.3127588289097636</v>
          </cell>
        </row>
        <row r="152">
          <cell r="A152" t="str">
            <v>NEMVEDRAFT_v1g18745</v>
          </cell>
          <cell r="B152" t="str">
            <v>NA</v>
          </cell>
          <cell r="C152">
            <v>6.2947599999999999E-3</v>
          </cell>
          <cell r="D152">
            <v>0.96257820092068702</v>
          </cell>
          <cell r="E152">
            <v>1.3231448408177799E-4</v>
          </cell>
          <cell r="F152" t="str">
            <v>Physa</v>
          </cell>
          <cell r="G152">
            <v>0.14432187606681385</v>
          </cell>
          <cell r="H152" t="str">
            <v>Oral</v>
          </cell>
          <cell r="I152" t="str">
            <v>hour 8</v>
          </cell>
          <cell r="J152" t="str">
            <v>Physa</v>
          </cell>
          <cell r="K152">
            <v>3.3540235481870506</v>
          </cell>
          <cell r="L152" t="str">
            <v>0 to 8</v>
          </cell>
          <cell r="M152" t="str">
            <v>Physa</v>
          </cell>
          <cell r="N152">
            <v>3.3540235481870506</v>
          </cell>
        </row>
        <row r="153">
          <cell r="A153" t="str">
            <v>NEMVEDRAFT_v1g244954</v>
          </cell>
          <cell r="B153" t="str">
            <v>predicted protein</v>
          </cell>
          <cell r="C153">
            <v>6.3157500000000002E-3</v>
          </cell>
          <cell r="D153">
            <v>0.27841691268216501</v>
          </cell>
          <cell r="E153">
            <v>0.16016422972605701</v>
          </cell>
          <cell r="F153" t="str">
            <v>none</v>
          </cell>
          <cell r="G153">
            <v>0.14887704700434815</v>
          </cell>
          <cell r="H153" t="str">
            <v>physa</v>
          </cell>
          <cell r="I153" t="str">
            <v>hour 8</v>
          </cell>
          <cell r="J153" t="str">
            <v>Physa</v>
          </cell>
          <cell r="K153">
            <v>2.0075780171870727</v>
          </cell>
          <cell r="L153" t="str">
            <v>0 to 8</v>
          </cell>
          <cell r="M153" t="str">
            <v>Physa</v>
          </cell>
          <cell r="N153">
            <v>2.0075780171870727</v>
          </cell>
        </row>
        <row r="154">
          <cell r="A154" t="str">
            <v>NEMVEDRAFT_v1g238530</v>
          </cell>
          <cell r="B154" t="str">
            <v>rrp15-like protein</v>
          </cell>
          <cell r="C154">
            <v>6.3244499999999997E-3</v>
          </cell>
          <cell r="D154">
            <v>5.8404954413471101E-3</v>
          </cell>
          <cell r="E154">
            <v>0.32507272953320698</v>
          </cell>
          <cell r="F154" t="str">
            <v>Oral</v>
          </cell>
          <cell r="G154">
            <v>0.10906636615048428</v>
          </cell>
          <cell r="H154" t="str">
            <v>Oral</v>
          </cell>
          <cell r="I154" t="str">
            <v>hour 24</v>
          </cell>
          <cell r="J154" t="str">
            <v>Oral</v>
          </cell>
          <cell r="K154">
            <v>1.6935789719364531</v>
          </cell>
          <cell r="L154" t="str">
            <v>0 to 8</v>
          </cell>
          <cell r="M154" t="str">
            <v>Physa</v>
          </cell>
          <cell r="N154">
            <v>1.1050211554840403</v>
          </cell>
        </row>
        <row r="155">
          <cell r="A155" t="str">
            <v>NEMVEDRAFT_v1g101648</v>
          </cell>
          <cell r="B155" t="str">
            <v>dynein heavy chain axonemal-like</v>
          </cell>
          <cell r="C155">
            <v>6.3820700000000001E-3</v>
          </cell>
          <cell r="D155">
            <v>6.2448571700936997E-2</v>
          </cell>
          <cell r="E155">
            <v>4.6987396012511701E-2</v>
          </cell>
          <cell r="F155" t="str">
            <v>Physa</v>
          </cell>
          <cell r="G155">
            <v>0.17472158583180425</v>
          </cell>
          <cell r="H155" t="str">
            <v>Oral</v>
          </cell>
          <cell r="I155" t="str">
            <v>hour 24</v>
          </cell>
          <cell r="J155" t="str">
            <v>Oral</v>
          </cell>
          <cell r="K155">
            <v>2.9786798483956614</v>
          </cell>
          <cell r="L155" t="str">
            <v>0 to 8</v>
          </cell>
          <cell r="M155" t="str">
            <v>Physa</v>
          </cell>
          <cell r="N155">
            <v>2.6956622388801827</v>
          </cell>
        </row>
        <row r="156">
          <cell r="A156" t="str">
            <v>NEMVEDRAFT_v1g190658</v>
          </cell>
          <cell r="B156" t="str">
            <v>upf0468 protein c16orf80 homolog</v>
          </cell>
          <cell r="C156">
            <v>6.38442E-3</v>
          </cell>
          <cell r="D156">
            <v>0.31519347974035999</v>
          </cell>
          <cell r="E156">
            <v>1.0044435056686001E-2</v>
          </cell>
          <cell r="F156" t="str">
            <v>Physa</v>
          </cell>
          <cell r="G156">
            <v>0.12819860845708789</v>
          </cell>
          <cell r="H156" t="str">
            <v>physa</v>
          </cell>
          <cell r="I156" t="str">
            <v>hour 24</v>
          </cell>
          <cell r="J156" t="str">
            <v>Oral</v>
          </cell>
          <cell r="K156">
            <v>1.0023889312105152</v>
          </cell>
          <cell r="L156" t="str">
            <v>24 to 72</v>
          </cell>
          <cell r="M156" t="str">
            <v>Physa</v>
          </cell>
          <cell r="N156">
            <v>1.3210092856363029</v>
          </cell>
        </row>
        <row r="157">
          <cell r="A157" t="str">
            <v>NEMVEDRAFT_v1g238957</v>
          </cell>
          <cell r="B157" t="str">
            <v>protein</v>
          </cell>
          <cell r="C157">
            <v>6.45351E-3</v>
          </cell>
          <cell r="D157">
            <v>5.0891900870218602E-2</v>
          </cell>
          <cell r="E157">
            <v>3.06367496293205E-2</v>
          </cell>
          <cell r="F157" t="str">
            <v>Physa</v>
          </cell>
          <cell r="G157">
            <v>0.18565076805432407</v>
          </cell>
          <cell r="H157" t="str">
            <v>physa</v>
          </cell>
          <cell r="I157" t="str">
            <v>hour 72</v>
          </cell>
          <cell r="J157" t="str">
            <v>Physa</v>
          </cell>
          <cell r="K157">
            <v>2.0084803436792895</v>
          </cell>
          <cell r="L157" t="str">
            <v>0 to 8</v>
          </cell>
          <cell r="M157" t="str">
            <v>Physa</v>
          </cell>
          <cell r="N157">
            <v>1.938707588711037</v>
          </cell>
        </row>
        <row r="158">
          <cell r="A158" t="str">
            <v>NEMVEDRAFT_v1g66577</v>
          </cell>
          <cell r="B158" t="str">
            <v>NA</v>
          </cell>
          <cell r="C158">
            <v>6.4571699999999999E-3</v>
          </cell>
          <cell r="D158">
            <v>0.93315443377601703</v>
          </cell>
          <cell r="E158">
            <v>7.1472930530102805E-4</v>
          </cell>
          <cell r="F158" t="str">
            <v>Physa</v>
          </cell>
          <cell r="G158">
            <v>0.15928167574074176</v>
          </cell>
          <cell r="H158" t="str">
            <v>Oral</v>
          </cell>
          <cell r="I158" t="str">
            <v>hour 8</v>
          </cell>
          <cell r="J158" t="str">
            <v>Physa</v>
          </cell>
          <cell r="K158">
            <v>2.3613811179574515</v>
          </cell>
          <cell r="L158" t="str">
            <v>0 to 8</v>
          </cell>
          <cell r="M158" t="str">
            <v>Physa</v>
          </cell>
          <cell r="N158">
            <v>2.3613811179574515</v>
          </cell>
        </row>
        <row r="159">
          <cell r="A159" t="str">
            <v>NEMVEDRAFT_v1g29569</v>
          </cell>
          <cell r="B159" t="str">
            <v>bone morphogenetic protein 1</v>
          </cell>
          <cell r="C159">
            <v>6.46899E-3</v>
          </cell>
          <cell r="D159">
            <v>2.3033498544696E-2</v>
          </cell>
          <cell r="E159">
            <v>0.53329417697352799</v>
          </cell>
          <cell r="F159" t="str">
            <v>Oral</v>
          </cell>
          <cell r="G159">
            <v>0.1271141415092773</v>
          </cell>
          <cell r="H159" t="str">
            <v>Oral</v>
          </cell>
          <cell r="I159" t="str">
            <v>hour 72</v>
          </cell>
          <cell r="J159" t="str">
            <v>Oral</v>
          </cell>
          <cell r="K159">
            <v>2.5161118103316116</v>
          </cell>
          <cell r="L159" t="str">
            <v>0 to 8</v>
          </cell>
          <cell r="M159" t="str">
            <v>Physa</v>
          </cell>
          <cell r="N159">
            <v>1.8845800888754696</v>
          </cell>
        </row>
        <row r="160">
          <cell r="A160" t="str">
            <v>NEMVEDRAFT_v1g85362</v>
          </cell>
          <cell r="B160" t="str">
            <v>protein (Trypsin-like serine protease- oral high 72h)</v>
          </cell>
          <cell r="C160">
            <v>6.7882899999999998E-3</v>
          </cell>
          <cell r="D160">
            <v>1.74785382671405E-5</v>
          </cell>
          <cell r="E160">
            <v>0.857218885032624</v>
          </cell>
          <cell r="F160" t="str">
            <v>Oral</v>
          </cell>
          <cell r="G160">
            <v>-8.6102185534175757E-2</v>
          </cell>
          <cell r="H160" t="str">
            <v>Oral</v>
          </cell>
          <cell r="I160" t="str">
            <v>hour 72</v>
          </cell>
          <cell r="J160" t="str">
            <v>Oral</v>
          </cell>
          <cell r="K160">
            <v>4.0952234420451967</v>
          </cell>
          <cell r="L160" t="str">
            <v>24 to 72</v>
          </cell>
          <cell r="M160" t="str">
            <v>Oral</v>
          </cell>
          <cell r="N160">
            <v>2.9659359918578598</v>
          </cell>
        </row>
        <row r="161">
          <cell r="A161" t="str">
            <v>NEMVEDRAFT_v1g210501</v>
          </cell>
          <cell r="B161" t="str">
            <v>substance-k receptor</v>
          </cell>
          <cell r="C161">
            <v>7.1043599999999997E-3</v>
          </cell>
          <cell r="D161">
            <v>1.0146906204427399E-2</v>
          </cell>
          <cell r="E161">
            <v>0.73872678739509501</v>
          </cell>
          <cell r="F161" t="str">
            <v>Oral</v>
          </cell>
          <cell r="G161">
            <v>0.16191859114352913</v>
          </cell>
          <cell r="H161" t="str">
            <v>Oral</v>
          </cell>
          <cell r="I161" t="str">
            <v>hour 8</v>
          </cell>
          <cell r="J161" t="str">
            <v>Oral</v>
          </cell>
          <cell r="K161">
            <v>2.5318566963110491</v>
          </cell>
          <cell r="L161" t="str">
            <v>0 to 8</v>
          </cell>
          <cell r="M161" t="str">
            <v>Oral</v>
          </cell>
          <cell r="N161">
            <v>2.5318566963110491</v>
          </cell>
        </row>
        <row r="162">
          <cell r="A162" t="str">
            <v>NEMVEDRAFT_v1g211835</v>
          </cell>
          <cell r="B162" t="str">
            <v>coiled-coil domain-containing protein 176</v>
          </cell>
          <cell r="C162">
            <v>7.1949099999999997E-3</v>
          </cell>
          <cell r="D162">
            <v>0.65656261763006096</v>
          </cell>
          <cell r="E162">
            <v>2.5751300946179698E-3</v>
          </cell>
          <cell r="F162" t="str">
            <v>Physa</v>
          </cell>
          <cell r="G162">
            <v>5.2073455227156853E-2</v>
          </cell>
          <cell r="H162" t="str">
            <v>Oral</v>
          </cell>
          <cell r="I162" t="str">
            <v>hour 8</v>
          </cell>
          <cell r="J162" t="str">
            <v>Physa</v>
          </cell>
          <cell r="K162">
            <v>1.1299122520895881</v>
          </cell>
          <cell r="L162" t="str">
            <v>8 to 24</v>
          </cell>
          <cell r="M162" t="str">
            <v>Physa</v>
          </cell>
          <cell r="N162">
            <v>1.2194932799709961</v>
          </cell>
        </row>
        <row r="163">
          <cell r="A163" t="str">
            <v>NEMVEDRAFT_v1g244257</v>
          </cell>
          <cell r="B163" t="str">
            <v>kinetochore protein ndc80 homolog</v>
          </cell>
          <cell r="C163">
            <v>7.3394899999999997E-3</v>
          </cell>
          <cell r="D163">
            <v>1.6433668820412198E-2</v>
          </cell>
          <cell r="E163">
            <v>9.5007435063715298E-2</v>
          </cell>
          <cell r="F163" t="str">
            <v>Oral</v>
          </cell>
          <cell r="G163">
            <v>0.13906754991264178</v>
          </cell>
          <cell r="H163" t="str">
            <v>Oral</v>
          </cell>
          <cell r="I163" t="str">
            <v>hour 8</v>
          </cell>
          <cell r="J163" t="str">
            <v>Oral</v>
          </cell>
          <cell r="K163">
            <v>1.3518780648932502</v>
          </cell>
          <cell r="L163" t="str">
            <v>0 to 8</v>
          </cell>
          <cell r="M163" t="str">
            <v>Oral</v>
          </cell>
          <cell r="N163">
            <v>1.3518780648932502</v>
          </cell>
        </row>
        <row r="164">
          <cell r="A164" t="str">
            <v>NEMVEDRAFT_v1g218086</v>
          </cell>
          <cell r="B164" t="str">
            <v>rna-directed dna polymerase from mobile element jockey-like</v>
          </cell>
          <cell r="C164">
            <v>7.3798099999999997E-3</v>
          </cell>
          <cell r="D164">
            <v>0.762718662318838</v>
          </cell>
          <cell r="E164">
            <v>9.4352741648078605E-4</v>
          </cell>
          <cell r="F164" t="str">
            <v>Physa</v>
          </cell>
          <cell r="G164">
            <v>0.11116526579294728</v>
          </cell>
          <cell r="H164" t="str">
            <v>physa</v>
          </cell>
          <cell r="I164" t="str">
            <v>hour 8</v>
          </cell>
          <cell r="J164" t="str">
            <v>Physa</v>
          </cell>
          <cell r="K164">
            <v>2.4240763582207241</v>
          </cell>
          <cell r="L164" t="str">
            <v>0 to 8</v>
          </cell>
          <cell r="M164" t="str">
            <v>Physa</v>
          </cell>
          <cell r="N164">
            <v>2.4240763582207241</v>
          </cell>
        </row>
        <row r="165">
          <cell r="A165" t="str">
            <v>NEMVEDRAFT_v1g230469</v>
          </cell>
          <cell r="B165" t="str">
            <v>aurora kinase a</v>
          </cell>
          <cell r="C165">
            <v>7.4399599999999998E-3</v>
          </cell>
          <cell r="D165">
            <v>8.0019911455010001E-3</v>
          </cell>
          <cell r="E165">
            <v>8.3397356177028495E-2</v>
          </cell>
          <cell r="F165" t="str">
            <v>Oral</v>
          </cell>
          <cell r="G165">
            <v>2.4443330921438623E-2</v>
          </cell>
          <cell r="H165" t="str">
            <v>Oral</v>
          </cell>
          <cell r="I165" t="str">
            <v>hour 24</v>
          </cell>
          <cell r="J165" t="str">
            <v>Physa</v>
          </cell>
          <cell r="K165">
            <v>1.4172488237123813</v>
          </cell>
          <cell r="L165" t="str">
            <v>8 to 24</v>
          </cell>
          <cell r="M165" t="str">
            <v>Oral</v>
          </cell>
          <cell r="N165">
            <v>1.4846145357661928</v>
          </cell>
        </row>
        <row r="166">
          <cell r="A166" t="str">
            <v>NEMVEDRAFT_v1g192701</v>
          </cell>
          <cell r="B166" t="str">
            <v>cell division cycle protein 20 homolog</v>
          </cell>
          <cell r="C166">
            <v>7.5233699999999997E-3</v>
          </cell>
          <cell r="D166">
            <v>4.6227572221244201E-5</v>
          </cell>
          <cell r="E166">
            <v>0.492732533230195</v>
          </cell>
          <cell r="F166" t="str">
            <v>Oral</v>
          </cell>
          <cell r="G166">
            <v>-0.16233453192033157</v>
          </cell>
          <cell r="H166" t="str">
            <v>physa</v>
          </cell>
          <cell r="I166" t="str">
            <v>hour 72</v>
          </cell>
          <cell r="J166" t="str">
            <v>Oral</v>
          </cell>
          <cell r="K166">
            <v>2.2820027300316497</v>
          </cell>
          <cell r="L166" t="str">
            <v>24 to 72</v>
          </cell>
          <cell r="M166" t="str">
            <v>Oral</v>
          </cell>
          <cell r="N166">
            <v>1.4770452362268025</v>
          </cell>
        </row>
        <row r="167">
          <cell r="A167" t="str">
            <v>EMNVEG_gw.45.46.1</v>
          </cell>
          <cell r="B167" t="str">
            <v>NA</v>
          </cell>
          <cell r="C167">
            <v>7.5330900000000001E-3</v>
          </cell>
          <cell r="D167">
            <v>5.8432296700853398E-3</v>
          </cell>
          <cell r="E167">
            <v>0.29841665864658301</v>
          </cell>
          <cell r="F167" t="str">
            <v>Oral</v>
          </cell>
          <cell r="G167">
            <v>5.6124008637418149E-2</v>
          </cell>
          <cell r="H167" t="str">
            <v>physa</v>
          </cell>
          <cell r="I167" t="str">
            <v>hour 72</v>
          </cell>
          <cell r="J167" t="str">
            <v>Oral</v>
          </cell>
          <cell r="K167">
            <v>1.8361808746106598</v>
          </cell>
          <cell r="L167" t="str">
            <v>24 to 72</v>
          </cell>
          <cell r="M167" t="str">
            <v>Oral</v>
          </cell>
          <cell r="N167">
            <v>2.1165410963012934</v>
          </cell>
        </row>
        <row r="168">
          <cell r="A168" t="str">
            <v>NEMVEDRAFT_v1g203955</v>
          </cell>
          <cell r="B168" t="str">
            <v>predicted protein</v>
          </cell>
          <cell r="C168">
            <v>7.7611599999999996E-3</v>
          </cell>
          <cell r="D168">
            <v>0.169290915607443</v>
          </cell>
          <cell r="E168">
            <v>0.26149606158482003</v>
          </cell>
          <cell r="F168" t="str">
            <v>none</v>
          </cell>
          <cell r="G168">
            <v>0.19380692627891388</v>
          </cell>
          <cell r="H168" t="str">
            <v>Oral</v>
          </cell>
          <cell r="I168" t="str">
            <v>hour 24</v>
          </cell>
          <cell r="J168" t="str">
            <v>Physa</v>
          </cell>
          <cell r="K168">
            <v>0.77894683774565077</v>
          </cell>
          <cell r="L168" t="str">
            <v>8 to 24</v>
          </cell>
          <cell r="M168" t="str">
            <v>Oral</v>
          </cell>
          <cell r="N168">
            <v>1.200691300429148</v>
          </cell>
        </row>
        <row r="169">
          <cell r="A169" t="str">
            <v>NEMVEDRAFT_v1g48851</v>
          </cell>
          <cell r="B169" t="str">
            <v>wd repeat-containing protein 52</v>
          </cell>
          <cell r="C169">
            <v>7.8295900000000009E-3</v>
          </cell>
          <cell r="D169">
            <v>0.68159585496970598</v>
          </cell>
          <cell r="E169">
            <v>9.27552207080172E-3</v>
          </cell>
          <cell r="F169" t="str">
            <v>Physa</v>
          </cell>
          <cell r="G169">
            <v>0.17056375185001502</v>
          </cell>
          <cell r="H169" t="str">
            <v>physa</v>
          </cell>
          <cell r="I169" t="str">
            <v>hour 72</v>
          </cell>
          <cell r="J169" t="str">
            <v>Physa</v>
          </cell>
          <cell r="K169">
            <v>1.6215204011097708</v>
          </cell>
          <cell r="L169" t="str">
            <v>24 to 72</v>
          </cell>
          <cell r="M169" t="str">
            <v>Physa</v>
          </cell>
          <cell r="N169">
            <v>1.6129905731712302</v>
          </cell>
        </row>
        <row r="170">
          <cell r="A170" t="str">
            <v>NEMVEDRAFT_v1g116976</v>
          </cell>
          <cell r="B170" t="str">
            <v>tektin 2 (ciliar and flagellar fiber forming protein)</v>
          </cell>
          <cell r="C170">
            <v>8.0518399999999993E-3</v>
          </cell>
          <cell r="D170">
            <v>0.14879213739317901</v>
          </cell>
          <cell r="E170">
            <v>2.3038743398222099E-3</v>
          </cell>
          <cell r="F170" t="str">
            <v>Physa</v>
          </cell>
          <cell r="G170">
            <v>6.7720482100029886E-2</v>
          </cell>
          <cell r="H170" t="str">
            <v>physa</v>
          </cell>
          <cell r="I170" t="str">
            <v>hour 72</v>
          </cell>
          <cell r="J170" t="str">
            <v>Physa</v>
          </cell>
          <cell r="K170">
            <v>2.6395911952170321</v>
          </cell>
          <cell r="L170" t="str">
            <v>24 to 72</v>
          </cell>
          <cell r="M170" t="str">
            <v>Physa</v>
          </cell>
          <cell r="N170">
            <v>2.1053532184534656</v>
          </cell>
        </row>
        <row r="171">
          <cell r="A171" t="str">
            <v>NEMVEDRAFT_v1g229311</v>
          </cell>
          <cell r="B171" t="str">
            <v>protein mab-21-like 2</v>
          </cell>
          <cell r="C171">
            <v>8.0809599999999999E-3</v>
          </cell>
          <cell r="D171">
            <v>1.9554578028761701E-2</v>
          </cell>
          <cell r="E171">
            <v>0.65592527458152505</v>
          </cell>
          <cell r="F171" t="str">
            <v>Oral</v>
          </cell>
          <cell r="G171">
            <v>0.10994662221289768</v>
          </cell>
          <cell r="H171" t="str">
            <v>Oral</v>
          </cell>
          <cell r="I171" t="str">
            <v>hour 72</v>
          </cell>
          <cell r="J171" t="str">
            <v>Oral</v>
          </cell>
          <cell r="K171">
            <v>3.7787019678119309</v>
          </cell>
          <cell r="L171" t="str">
            <v>24 to 72</v>
          </cell>
          <cell r="M171" t="str">
            <v>Oral</v>
          </cell>
          <cell r="N171">
            <v>2.888052275730161</v>
          </cell>
        </row>
        <row r="172">
          <cell r="A172" t="str">
            <v>NEMVEDRAFT_v1g80101</v>
          </cell>
          <cell r="B172" t="str">
            <v>major facilitator superfamily domain-containing protein 12</v>
          </cell>
          <cell r="C172">
            <v>8.1611800000000005E-3</v>
          </cell>
          <cell r="D172">
            <v>2.3566597216003499E-3</v>
          </cell>
          <cell r="E172">
            <v>0.88949465855986498</v>
          </cell>
          <cell r="F172" t="str">
            <v>Oral</v>
          </cell>
          <cell r="G172">
            <v>7.2239606782198956E-2</v>
          </cell>
          <cell r="H172" t="str">
            <v>Oral</v>
          </cell>
          <cell r="I172" t="str">
            <v>hour 72</v>
          </cell>
          <cell r="J172" t="str">
            <v>Oral</v>
          </cell>
          <cell r="K172">
            <v>2.919020518868304</v>
          </cell>
          <cell r="L172" t="str">
            <v>8 to 24</v>
          </cell>
          <cell r="M172" t="str">
            <v>Oral</v>
          </cell>
          <cell r="N172">
            <v>2.0331150284320301</v>
          </cell>
        </row>
        <row r="173">
          <cell r="A173" t="str">
            <v>NEMVEDRAFT_v1g85851</v>
          </cell>
          <cell r="B173" t="str">
            <v>protein</v>
          </cell>
          <cell r="C173">
            <v>8.4032499999999993E-3</v>
          </cell>
          <cell r="D173">
            <v>2.6165164904912601E-2</v>
          </cell>
          <cell r="E173">
            <v>0.10413733554447099</v>
          </cell>
          <cell r="F173" t="str">
            <v>Oral</v>
          </cell>
          <cell r="G173">
            <v>0.10143167221841914</v>
          </cell>
          <cell r="H173" t="str">
            <v>Oral</v>
          </cell>
          <cell r="I173" t="str">
            <v>hour 8</v>
          </cell>
          <cell r="J173" t="str">
            <v>Physa</v>
          </cell>
          <cell r="K173">
            <v>1.4839670775435143</v>
          </cell>
          <cell r="L173" t="str">
            <v>0 to 8</v>
          </cell>
          <cell r="M173" t="str">
            <v>Physa</v>
          </cell>
          <cell r="N173">
            <v>1.4839670775435143</v>
          </cell>
        </row>
        <row r="174">
          <cell r="A174" t="str">
            <v>NEMVEDRAFT_v1g201669</v>
          </cell>
          <cell r="B174" t="str">
            <v>low quality protein: hemicentin-1-like</v>
          </cell>
          <cell r="C174">
            <v>8.7435199999999994E-3</v>
          </cell>
          <cell r="D174">
            <v>0.184612318300546</v>
          </cell>
          <cell r="E174">
            <v>4.2773950371994697E-2</v>
          </cell>
          <cell r="F174" t="str">
            <v>Physa</v>
          </cell>
          <cell r="G174">
            <v>0.10426598292786826</v>
          </cell>
          <cell r="H174" t="str">
            <v>physa</v>
          </cell>
          <cell r="I174" t="str">
            <v>hour 72</v>
          </cell>
          <cell r="J174" t="str">
            <v>Physa</v>
          </cell>
          <cell r="K174">
            <v>2.9440785260471394</v>
          </cell>
          <cell r="L174" t="str">
            <v>8 to 24</v>
          </cell>
          <cell r="M174" t="str">
            <v>Oral</v>
          </cell>
          <cell r="N174">
            <v>2.2144689930522086</v>
          </cell>
        </row>
        <row r="175">
          <cell r="A175" t="str">
            <v>NEMVEDRAFT_v1g218943</v>
          </cell>
          <cell r="B175" t="str">
            <v>predicted protein</v>
          </cell>
          <cell r="C175">
            <v>8.7594200000000004E-3</v>
          </cell>
          <cell r="D175">
            <v>1.2022809943895599E-2</v>
          </cell>
          <cell r="E175">
            <v>0.14307256668101601</v>
          </cell>
          <cell r="F175" t="str">
            <v>Oral</v>
          </cell>
          <cell r="G175">
            <v>0.16259796634908025</v>
          </cell>
          <cell r="H175" t="str">
            <v>physa</v>
          </cell>
          <cell r="I175" t="str">
            <v>hour 24</v>
          </cell>
          <cell r="J175" t="str">
            <v>Oral</v>
          </cell>
          <cell r="K175">
            <v>1.4800149103614044</v>
          </cell>
          <cell r="L175" t="str">
            <v>0 to 8</v>
          </cell>
          <cell r="M175" t="str">
            <v>Oral</v>
          </cell>
          <cell r="N175">
            <v>1.4179329559794256</v>
          </cell>
        </row>
        <row r="176">
          <cell r="A176" t="str">
            <v>NEMVEDRAFT_v1g246644</v>
          </cell>
          <cell r="B176" t="str">
            <v>low quality protein: hemicentin-2</v>
          </cell>
          <cell r="C176">
            <v>8.9272599999999994E-3</v>
          </cell>
          <cell r="D176">
            <v>1.44419805007595E-2</v>
          </cell>
          <cell r="E176">
            <v>7.1861761214674996E-2</v>
          </cell>
          <cell r="F176" t="str">
            <v>Oral</v>
          </cell>
          <cell r="G176">
            <v>7.65401294731438E-2</v>
          </cell>
          <cell r="H176" t="str">
            <v>Oral</v>
          </cell>
          <cell r="I176" t="str">
            <v>hour 72</v>
          </cell>
          <cell r="J176" t="str">
            <v>Oral</v>
          </cell>
          <cell r="K176">
            <v>1.4589313912853641</v>
          </cell>
          <cell r="L176" t="str">
            <v>24 to 72</v>
          </cell>
          <cell r="M176" t="str">
            <v>Physa</v>
          </cell>
          <cell r="N176">
            <v>1.0386246990728853</v>
          </cell>
        </row>
        <row r="177">
          <cell r="A177" t="str">
            <v>NEMVEDRAFT_v1g39112</v>
          </cell>
          <cell r="B177" t="str">
            <v>predicted protein</v>
          </cell>
          <cell r="C177">
            <v>9.0888099999999993E-3</v>
          </cell>
          <cell r="D177">
            <v>0.18976084595246001</v>
          </cell>
          <cell r="E177">
            <v>7.9658236372279506E-2</v>
          </cell>
          <cell r="F177" t="str">
            <v>none</v>
          </cell>
          <cell r="G177">
            <v>7.9437009900723346E-2</v>
          </cell>
          <cell r="H177" t="str">
            <v>physa</v>
          </cell>
          <cell r="I177" t="str">
            <v>hour 72</v>
          </cell>
          <cell r="J177" t="str">
            <v>Physa</v>
          </cell>
          <cell r="K177">
            <v>3.1525625205566676</v>
          </cell>
          <cell r="L177" t="str">
            <v>24 to 72</v>
          </cell>
          <cell r="M177" t="str">
            <v>Oral</v>
          </cell>
          <cell r="N177">
            <v>2.6087646268764542</v>
          </cell>
        </row>
        <row r="178">
          <cell r="A178" t="str">
            <v>NEMVEDRAFT_v1g62953</v>
          </cell>
          <cell r="B178" t="str">
            <v>NA</v>
          </cell>
          <cell r="C178">
            <v>9.1141299999999998E-3</v>
          </cell>
          <cell r="D178">
            <v>0.93388597158881903</v>
          </cell>
          <cell r="E178">
            <v>7.6747307642930696E-4</v>
          </cell>
          <cell r="F178" t="str">
            <v>Physa</v>
          </cell>
          <cell r="G178">
            <v>0.13715482806441573</v>
          </cell>
          <cell r="H178" t="str">
            <v>Oral</v>
          </cell>
          <cell r="I178" t="str">
            <v>hour 8</v>
          </cell>
          <cell r="J178" t="str">
            <v>Physa</v>
          </cell>
          <cell r="K178">
            <v>2.6749552453292393</v>
          </cell>
          <cell r="L178" t="str">
            <v>0 to 8</v>
          </cell>
          <cell r="M178" t="str">
            <v>Physa</v>
          </cell>
          <cell r="N178">
            <v>2.6749552453292393</v>
          </cell>
        </row>
        <row r="179">
          <cell r="A179" t="str">
            <v>NEMVEDRAFT_v1g79532</v>
          </cell>
          <cell r="B179" t="str">
            <v>protein</v>
          </cell>
          <cell r="C179">
            <v>9.5061499999999997E-3</v>
          </cell>
          <cell r="D179">
            <v>0.98466676560378796</v>
          </cell>
          <cell r="E179">
            <v>1.0700298722517299E-5</v>
          </cell>
          <cell r="F179" t="str">
            <v>Physa</v>
          </cell>
          <cell r="G179">
            <v>0.15342220866229883</v>
          </cell>
          <cell r="H179" t="str">
            <v>physa</v>
          </cell>
          <cell r="I179" t="str">
            <v>hour 8</v>
          </cell>
          <cell r="J179" t="str">
            <v>Physa</v>
          </cell>
          <cell r="K179">
            <v>2.5808394163400923</v>
          </cell>
          <cell r="L179" t="str">
            <v>8 to 24</v>
          </cell>
          <cell r="M179" t="str">
            <v>Physa</v>
          </cell>
          <cell r="N179">
            <v>3.0723155627748424</v>
          </cell>
        </row>
        <row r="180">
          <cell r="A180" t="str">
            <v>NEMVEDRAFT_v1g93233</v>
          </cell>
          <cell r="B180" t="str">
            <v>threonine dehydratase catabolic-like</v>
          </cell>
          <cell r="C180">
            <v>9.6258000000000003E-3</v>
          </cell>
          <cell r="D180">
            <v>0.110292514052806</v>
          </cell>
          <cell r="E180">
            <v>3.8355684208721999E-2</v>
          </cell>
          <cell r="F180" t="str">
            <v>Physa</v>
          </cell>
          <cell r="G180">
            <v>1.0944460425343694E-2</v>
          </cell>
          <cell r="H180" t="str">
            <v>physa</v>
          </cell>
          <cell r="I180" t="str">
            <v>hour 72</v>
          </cell>
          <cell r="J180" t="str">
            <v>Physa</v>
          </cell>
          <cell r="K180">
            <v>4.8576724408498837</v>
          </cell>
          <cell r="L180" t="str">
            <v>8 to 24</v>
          </cell>
          <cell r="M180" t="str">
            <v>Oral</v>
          </cell>
          <cell r="N180">
            <v>3.6674061870125452</v>
          </cell>
        </row>
        <row r="181">
          <cell r="A181" t="str">
            <v>NEMVEDRAFT_v1g158977</v>
          </cell>
          <cell r="B181" t="str">
            <v>tetratricopeptide repeat protein 18</v>
          </cell>
          <cell r="C181">
            <v>9.8835499999999996E-3</v>
          </cell>
          <cell r="D181">
            <v>0.13293254476615499</v>
          </cell>
          <cell r="E181">
            <v>4.9285480528868497E-2</v>
          </cell>
          <cell r="F181" t="str">
            <v>Physa</v>
          </cell>
          <cell r="G181">
            <v>0.18573764770771248</v>
          </cell>
          <cell r="H181" t="str">
            <v>physa</v>
          </cell>
          <cell r="I181" t="str">
            <v>hour 24</v>
          </cell>
          <cell r="J181" t="str">
            <v>Oral</v>
          </cell>
          <cell r="K181">
            <v>1.1752011149858965</v>
          </cell>
          <cell r="L181" t="str">
            <v>24 to 72</v>
          </cell>
          <cell r="M181" t="str">
            <v>Physa</v>
          </cell>
          <cell r="N181">
            <v>1.0939767496864119</v>
          </cell>
        </row>
        <row r="182">
          <cell r="A182" t="str">
            <v>NEMVEDRAFT_v1g229523</v>
          </cell>
          <cell r="B182" t="str">
            <v>tektin 1 (ciliar and flagellar fiber forming protein)</v>
          </cell>
          <cell r="C182">
            <v>1.0022700000000001E-2</v>
          </cell>
          <cell r="D182">
            <v>4.5171777428600103E-2</v>
          </cell>
          <cell r="E182">
            <v>8.1567737074668398E-2</v>
          </cell>
          <cell r="F182" t="str">
            <v>Oral</v>
          </cell>
          <cell r="G182">
            <v>6.2084382142799939E-2</v>
          </cell>
          <cell r="H182" t="str">
            <v>physa</v>
          </cell>
          <cell r="I182" t="str">
            <v>hour 72</v>
          </cell>
          <cell r="J182" t="str">
            <v>Physa</v>
          </cell>
          <cell r="K182">
            <v>2.1430201288106798</v>
          </cell>
          <cell r="L182" t="str">
            <v>8 to 24</v>
          </cell>
          <cell r="M182" t="str">
            <v>Oral</v>
          </cell>
          <cell r="N182">
            <v>2.1298960528442179</v>
          </cell>
        </row>
        <row r="183">
          <cell r="A183" t="str">
            <v>NEMVEDRAFT_v1g104591</v>
          </cell>
          <cell r="B183" t="str">
            <v>predicted protein</v>
          </cell>
          <cell r="C183">
            <v>1.0451800000000001E-2</v>
          </cell>
          <cell r="D183">
            <v>0.31302890603026901</v>
          </cell>
          <cell r="E183">
            <v>4.04576366759309E-2</v>
          </cell>
          <cell r="F183" t="str">
            <v>Physa</v>
          </cell>
          <cell r="G183">
            <v>4.1745919871279902E-2</v>
          </cell>
          <cell r="H183" t="str">
            <v>physa</v>
          </cell>
          <cell r="I183" t="str">
            <v>hour 72</v>
          </cell>
          <cell r="J183" t="str">
            <v>Physa</v>
          </cell>
          <cell r="K183">
            <v>3.4963727474421309</v>
          </cell>
          <cell r="L183" t="str">
            <v>24 to 72</v>
          </cell>
          <cell r="M183" t="str">
            <v>Oral</v>
          </cell>
          <cell r="N183">
            <v>2.5818585530975153</v>
          </cell>
        </row>
        <row r="184">
          <cell r="A184" t="str">
            <v>NEMVEDRAFT_v1g231875</v>
          </cell>
          <cell r="B184" t="str">
            <v>predicted protein</v>
          </cell>
          <cell r="C184">
            <v>1.07083E-2</v>
          </cell>
          <cell r="D184">
            <v>3.9173350421290498E-2</v>
          </cell>
          <cell r="E184">
            <v>9.5019559041039092E-3</v>
          </cell>
          <cell r="F184" t="str">
            <v>both</v>
          </cell>
          <cell r="G184">
            <v>-3.3745685344104361E-2</v>
          </cell>
          <cell r="H184" t="str">
            <v>physa</v>
          </cell>
          <cell r="I184" t="str">
            <v>hour 72</v>
          </cell>
          <cell r="J184" t="str">
            <v>Oral</v>
          </cell>
          <cell r="K184">
            <v>1.2650649022778904</v>
          </cell>
          <cell r="L184" t="str">
            <v>0 to 8</v>
          </cell>
          <cell r="M184" t="str">
            <v>Physa</v>
          </cell>
          <cell r="N184">
            <v>1.2268944956880923</v>
          </cell>
        </row>
        <row r="185">
          <cell r="A185" t="str">
            <v>NEMVEDRAFT_v1g4868</v>
          </cell>
          <cell r="B185" t="str">
            <v>NA</v>
          </cell>
          <cell r="C185">
            <v>1.13165E-2</v>
          </cell>
          <cell r="D185">
            <v>0.97047960277773304</v>
          </cell>
          <cell r="E185">
            <v>1.0375530470452599E-3</v>
          </cell>
          <cell r="F185" t="str">
            <v>Physa</v>
          </cell>
          <cell r="G185">
            <v>0.18166581152938213</v>
          </cell>
          <cell r="H185" t="str">
            <v>Oral</v>
          </cell>
          <cell r="I185" t="str">
            <v>hour 8</v>
          </cell>
          <cell r="J185" t="str">
            <v>Physa</v>
          </cell>
          <cell r="K185">
            <v>2.9907446635181301</v>
          </cell>
          <cell r="L185" t="str">
            <v>0 to 8</v>
          </cell>
          <cell r="M185" t="str">
            <v>Physa</v>
          </cell>
          <cell r="N185">
            <v>2.9907446635181301</v>
          </cell>
        </row>
        <row r="186">
          <cell r="A186" t="str">
            <v>NEMVEDRAFT_v1g107948</v>
          </cell>
          <cell r="B186" t="str">
            <v>protein</v>
          </cell>
          <cell r="C186">
            <v>1.15161E-2</v>
          </cell>
          <cell r="D186">
            <v>5.4502591181130201E-3</v>
          </cell>
          <cell r="E186">
            <v>0.22028198853783901</v>
          </cell>
          <cell r="F186" t="str">
            <v>Oral</v>
          </cell>
          <cell r="G186">
            <v>7.0648190024314245E-2</v>
          </cell>
          <cell r="H186" t="str">
            <v>Oral</v>
          </cell>
          <cell r="I186" t="str">
            <v>hour 24</v>
          </cell>
          <cell r="J186" t="str">
            <v>Oral</v>
          </cell>
          <cell r="K186">
            <v>2.5466579389407653</v>
          </cell>
          <cell r="L186" t="str">
            <v>0 to 8</v>
          </cell>
          <cell r="M186" t="str">
            <v>Oral</v>
          </cell>
          <cell r="N186">
            <v>1.8416124517221582</v>
          </cell>
        </row>
        <row r="187">
          <cell r="A187" t="str">
            <v>NEMVEDRAFT_v1g216775</v>
          </cell>
          <cell r="B187" t="str">
            <v>metalloproteinase inhibitor 3-like (oral high 8h)</v>
          </cell>
          <cell r="C187">
            <v>1.1885400000000001E-2</v>
          </cell>
          <cell r="D187">
            <v>6.9267107121703704E-3</v>
          </cell>
          <cell r="E187">
            <v>0.69233805081923305</v>
          </cell>
          <cell r="F187" t="str">
            <v>Oral</v>
          </cell>
          <cell r="G187">
            <v>2.9131460243108632E-2</v>
          </cell>
          <cell r="H187" t="str">
            <v>Oral</v>
          </cell>
          <cell r="I187" t="str">
            <v>hour 8</v>
          </cell>
          <cell r="J187" t="str">
            <v>Oral</v>
          </cell>
          <cell r="K187">
            <v>1.5669496663095759</v>
          </cell>
          <cell r="L187" t="str">
            <v>8 to 24</v>
          </cell>
          <cell r="M187" t="str">
            <v>Oral</v>
          </cell>
          <cell r="N187">
            <v>1.935781667320472</v>
          </cell>
        </row>
        <row r="188">
          <cell r="A188" t="str">
            <v>NEMVEDRAFT_v1g10813</v>
          </cell>
          <cell r="B188" t="str">
            <v>NA</v>
          </cell>
          <cell r="C188">
            <v>1.2209100000000001E-2</v>
          </cell>
          <cell r="D188">
            <v>3.45689569296644E-4</v>
          </cell>
          <cell r="E188">
            <v>0.95407127856112905</v>
          </cell>
          <cell r="F188" t="str">
            <v>Oral</v>
          </cell>
          <cell r="G188">
            <v>-2.1024724373311307E-2</v>
          </cell>
          <cell r="H188" t="str">
            <v>Oral</v>
          </cell>
          <cell r="I188" t="str">
            <v>hour 72</v>
          </cell>
          <cell r="J188" t="str">
            <v>Oral</v>
          </cell>
          <cell r="K188">
            <v>4.6178636635284933</v>
          </cell>
          <cell r="L188" t="str">
            <v>24 to 72</v>
          </cell>
          <cell r="M188" t="str">
            <v>Oral</v>
          </cell>
          <cell r="N188">
            <v>2.3688487125637789</v>
          </cell>
        </row>
        <row r="189">
          <cell r="A189" t="str">
            <v>NEMVEDRAFT_v1g77720</v>
          </cell>
          <cell r="B189" t="str">
            <v>r27-2 protein</v>
          </cell>
          <cell r="C189">
            <v>1.35055E-2</v>
          </cell>
          <cell r="D189">
            <v>0.224132801197652</v>
          </cell>
          <cell r="E189">
            <v>5.0185228278338503E-2</v>
          </cell>
          <cell r="F189" t="str">
            <v>none</v>
          </cell>
          <cell r="G189">
            <v>1.0742364983977877E-2</v>
          </cell>
          <cell r="H189" t="str">
            <v>physa</v>
          </cell>
          <cell r="I189" t="str">
            <v>hour 72</v>
          </cell>
          <cell r="J189" t="str">
            <v>Physa</v>
          </cell>
          <cell r="K189">
            <v>3.4641193112016309</v>
          </cell>
          <cell r="L189" t="str">
            <v>8 to 24</v>
          </cell>
          <cell r="M189" t="str">
            <v>Oral</v>
          </cell>
          <cell r="N189">
            <v>1.7064752969782229</v>
          </cell>
        </row>
        <row r="190">
          <cell r="A190" t="str">
            <v>NEMVEDRAFT_v1g73062</v>
          </cell>
          <cell r="B190" t="str">
            <v>NA</v>
          </cell>
          <cell r="C190">
            <v>1.3602100000000001E-2</v>
          </cell>
          <cell r="D190">
            <v>0.57273160176624105</v>
          </cell>
          <cell r="E190">
            <v>1.6797242326016301E-2</v>
          </cell>
          <cell r="F190" t="str">
            <v>Physa</v>
          </cell>
          <cell r="G190">
            <v>0.11101737514168486</v>
          </cell>
          <cell r="H190" t="str">
            <v>Oral</v>
          </cell>
          <cell r="I190" t="str">
            <v>hour 8</v>
          </cell>
          <cell r="J190" t="str">
            <v>Physa</v>
          </cell>
          <cell r="K190">
            <v>3.0051768801684142</v>
          </cell>
          <cell r="L190" t="str">
            <v>0 to 8</v>
          </cell>
          <cell r="M190" t="str">
            <v>Physa</v>
          </cell>
          <cell r="N190">
            <v>3.0051768801684142</v>
          </cell>
        </row>
        <row r="191">
          <cell r="A191" t="str">
            <v>NEMVEDRAFT_v1g17361</v>
          </cell>
          <cell r="B191" t="str">
            <v>wd repeat-containing protein 65</v>
          </cell>
          <cell r="C191">
            <v>1.36869E-2</v>
          </cell>
          <cell r="D191">
            <v>0.25523783293105701</v>
          </cell>
          <cell r="E191">
            <v>8.4286627435074202E-2</v>
          </cell>
          <cell r="F191" t="str">
            <v>none</v>
          </cell>
          <cell r="G191">
            <v>0.10693867999461884</v>
          </cell>
          <cell r="H191" t="str">
            <v>physa</v>
          </cell>
          <cell r="I191" t="str">
            <v>hour 72</v>
          </cell>
          <cell r="J191" t="str">
            <v>Physa</v>
          </cell>
          <cell r="K191">
            <v>1.5013525987560061</v>
          </cell>
          <cell r="L191" t="str">
            <v>24 to 72</v>
          </cell>
          <cell r="M191" t="str">
            <v>Oral</v>
          </cell>
          <cell r="N191">
            <v>1.4695753516404511</v>
          </cell>
        </row>
        <row r="192">
          <cell r="A192" t="str">
            <v>NEMVEDRAFT_v1g207743</v>
          </cell>
          <cell r="B192" t="str">
            <v>creatine flagellar-like</v>
          </cell>
          <cell r="C192">
            <v>1.39496E-2</v>
          </cell>
          <cell r="D192">
            <v>0.238611832291106</v>
          </cell>
          <cell r="E192">
            <v>1.51833461032366E-2</v>
          </cell>
          <cell r="F192" t="str">
            <v>Physa</v>
          </cell>
          <cell r="G192">
            <v>2.0763371639495164E-2</v>
          </cell>
          <cell r="H192" t="str">
            <v>Oral</v>
          </cell>
          <cell r="I192" t="str">
            <v>hour 72</v>
          </cell>
          <cell r="J192" t="str">
            <v>Physa</v>
          </cell>
          <cell r="K192">
            <v>4.6376373628114651</v>
          </cell>
          <cell r="L192" t="str">
            <v>8 to 24</v>
          </cell>
          <cell r="M192" t="str">
            <v>Oral</v>
          </cell>
          <cell r="N192">
            <v>2.8560569194508689</v>
          </cell>
        </row>
        <row r="193">
          <cell r="A193" t="str">
            <v>NEMVEDRAFT_v1g238203</v>
          </cell>
          <cell r="B193" t="str">
            <v>kinesin-like protein kif11 (higher aboral at time 0)</v>
          </cell>
          <cell r="C193">
            <v>1.40365E-2</v>
          </cell>
          <cell r="D193">
            <v>1.7829091154180101E-2</v>
          </cell>
          <cell r="E193">
            <v>0.23064737400492699</v>
          </cell>
          <cell r="F193" t="str">
            <v>Oral</v>
          </cell>
          <cell r="G193">
            <v>8.3365542677000137E-2</v>
          </cell>
          <cell r="H193" t="str">
            <v>Oral</v>
          </cell>
          <cell r="I193" t="str">
            <v>hour 24</v>
          </cell>
          <cell r="J193" t="str">
            <v>Physa</v>
          </cell>
          <cell r="K193">
            <v>1.1468924851704978</v>
          </cell>
          <cell r="L193" t="str">
            <v>24 to 72</v>
          </cell>
          <cell r="M193" t="str">
            <v>Oral</v>
          </cell>
          <cell r="N193">
            <v>1.2018805042007148</v>
          </cell>
        </row>
        <row r="194">
          <cell r="A194" t="str">
            <v>NEMVEDRAFT_v1g208146</v>
          </cell>
          <cell r="B194" t="str">
            <v>protein</v>
          </cell>
          <cell r="C194">
            <v>1.4257499999999999E-2</v>
          </cell>
          <cell r="D194">
            <v>2.4489547539707002E-2</v>
          </cell>
          <cell r="E194">
            <v>0.12531622119386701</v>
          </cell>
          <cell r="F194" t="str">
            <v>Oral</v>
          </cell>
          <cell r="G194">
            <v>3.0959568494238438E-2</v>
          </cell>
          <cell r="H194" t="str">
            <v>physa</v>
          </cell>
          <cell r="I194" t="str">
            <v>hour 72</v>
          </cell>
          <cell r="J194" t="str">
            <v>Physa</v>
          </cell>
          <cell r="K194">
            <v>4.7963726700391645</v>
          </cell>
          <cell r="L194" t="str">
            <v>8 to 24</v>
          </cell>
          <cell r="M194" t="str">
            <v>Oral</v>
          </cell>
          <cell r="N194">
            <v>5.18527357144551</v>
          </cell>
        </row>
        <row r="195">
          <cell r="A195" t="str">
            <v>NEMVEDRAFT_v1g83189</v>
          </cell>
          <cell r="B195" t="str">
            <v>matrix metalloproteinase-17, MMP-17 (oral high 8h)(similar to hydra HMMP AAD45804 - Sarras)(DuBuc et al.)</v>
          </cell>
          <cell r="C195">
            <v>1.4500000000000001E-2</v>
          </cell>
          <cell r="D195">
            <v>3.2400846791176698E-2</v>
          </cell>
          <cell r="E195">
            <v>0.53175469526520502</v>
          </cell>
          <cell r="F195" t="str">
            <v>Oral</v>
          </cell>
          <cell r="G195">
            <v>0.17387879349408217</v>
          </cell>
          <cell r="H195" t="str">
            <v>Oral</v>
          </cell>
          <cell r="I195" t="str">
            <v>hour 8</v>
          </cell>
          <cell r="J195" t="str">
            <v>Oral</v>
          </cell>
          <cell r="K195">
            <v>1.5835126259695433</v>
          </cell>
          <cell r="L195" t="str">
            <v>0 to 8</v>
          </cell>
          <cell r="M195" t="str">
            <v>Oral</v>
          </cell>
          <cell r="N195">
            <v>1.5835126259695433</v>
          </cell>
        </row>
        <row r="196">
          <cell r="A196" t="str">
            <v>NEMVEDRAFT_v1g43780</v>
          </cell>
          <cell r="B196" t="str">
            <v>high mobility group protein dsp1-like</v>
          </cell>
          <cell r="C196">
            <v>1.5015499999999999E-2</v>
          </cell>
          <cell r="D196">
            <v>2.3033498544696E-2</v>
          </cell>
          <cell r="E196">
            <v>0.124822236085799</v>
          </cell>
          <cell r="F196" t="str">
            <v>Oral</v>
          </cell>
          <cell r="G196">
            <v>5.3846179169908283E-2</v>
          </cell>
          <cell r="H196" t="str">
            <v>Oral</v>
          </cell>
          <cell r="I196" t="str">
            <v>hour 72</v>
          </cell>
          <cell r="J196" t="str">
            <v>Physa</v>
          </cell>
          <cell r="K196">
            <v>5.3345473466811439</v>
          </cell>
          <cell r="L196" t="str">
            <v>8 to 24</v>
          </cell>
          <cell r="M196" t="str">
            <v>Oral</v>
          </cell>
          <cell r="N196">
            <v>5.5558594106103891</v>
          </cell>
        </row>
        <row r="197">
          <cell r="A197" t="str">
            <v>NEMVEDRAFT_v1g45213</v>
          </cell>
          <cell r="B197" t="str">
            <v>collagen triple helix repeat protein (very partial - only collagen rich N-term)</v>
          </cell>
          <cell r="C197">
            <v>1.51463E-2</v>
          </cell>
          <cell r="D197">
            <v>1.4844516812344799E-2</v>
          </cell>
          <cell r="E197">
            <v>0.14771884448623401</v>
          </cell>
          <cell r="F197" t="str">
            <v>Oral</v>
          </cell>
          <cell r="G197">
            <v>0.12004093078141934</v>
          </cell>
          <cell r="H197" t="str">
            <v>Oral</v>
          </cell>
          <cell r="I197" t="str">
            <v>hour 72</v>
          </cell>
          <cell r="J197" t="str">
            <v>Oral</v>
          </cell>
          <cell r="K197">
            <v>3.1868232296408761</v>
          </cell>
          <cell r="L197" t="str">
            <v>24 to 72</v>
          </cell>
          <cell r="M197" t="str">
            <v>Physa</v>
          </cell>
          <cell r="N197">
            <v>1.9557983737855671</v>
          </cell>
        </row>
        <row r="198">
          <cell r="A198" t="str">
            <v>NEMVEDRAFT_v1g122333</v>
          </cell>
          <cell r="B198" t="str">
            <v>protein</v>
          </cell>
          <cell r="C198">
            <v>1.5170899999999999E-2</v>
          </cell>
          <cell r="D198">
            <v>9.8181627853062801E-3</v>
          </cell>
          <cell r="E198">
            <v>0.836228175020864</v>
          </cell>
          <cell r="F198" t="str">
            <v>Oral</v>
          </cell>
          <cell r="G198">
            <v>0.11222713799252365</v>
          </cell>
          <cell r="H198" t="str">
            <v>Oral</v>
          </cell>
          <cell r="I198" t="str">
            <v>hour 24</v>
          </cell>
          <cell r="J198" t="str">
            <v>Oral</v>
          </cell>
          <cell r="K198">
            <v>4.8402044860816416</v>
          </cell>
          <cell r="L198" t="str">
            <v>8 to 24</v>
          </cell>
          <cell r="M198" t="str">
            <v>Oral</v>
          </cell>
          <cell r="N198">
            <v>4.1709395030919376</v>
          </cell>
        </row>
        <row r="199">
          <cell r="A199" t="str">
            <v>NEMVEDRAFT_v1g85102</v>
          </cell>
          <cell r="B199" t="str">
            <v>protein( Physal up/oral down short collagen C4 like)</v>
          </cell>
          <cell r="C199">
            <v>1.54553E-2</v>
          </cell>
          <cell r="D199">
            <v>0.186210332041328</v>
          </cell>
          <cell r="E199">
            <v>0.110857145700529</v>
          </cell>
          <cell r="F199" t="str">
            <v>none</v>
          </cell>
          <cell r="G199">
            <v>6.7278847637879738E-2</v>
          </cell>
          <cell r="H199" t="str">
            <v>physa</v>
          </cell>
          <cell r="I199" t="str">
            <v>hour 72</v>
          </cell>
          <cell r="J199" t="str">
            <v>Oral</v>
          </cell>
          <cell r="K199">
            <v>1.7463650580846699</v>
          </cell>
          <cell r="L199" t="str">
            <v>0 to 8</v>
          </cell>
          <cell r="M199" t="str">
            <v>Physa</v>
          </cell>
          <cell r="N199">
            <v>1.3748221571878754</v>
          </cell>
        </row>
        <row r="200">
          <cell r="A200" t="str">
            <v>NEMVEDRAFT_v1g206334</v>
          </cell>
          <cell r="B200" t="str">
            <v>green fluorescent protein (NvFP-7R Ikmi et al.)</v>
          </cell>
          <cell r="C200">
            <v>1.55646E-2</v>
          </cell>
          <cell r="D200">
            <v>4.5188379214124797E-3</v>
          </cell>
          <cell r="E200">
            <v>0.85798113548685995</v>
          </cell>
          <cell r="F200" t="str">
            <v>Oral</v>
          </cell>
          <cell r="G200">
            <v>0.11268062973772859</v>
          </cell>
          <cell r="H200" t="str">
            <v>Oral</v>
          </cell>
          <cell r="I200" t="str">
            <v>hour 72</v>
          </cell>
          <cell r="J200" t="str">
            <v>Oral</v>
          </cell>
          <cell r="K200">
            <v>2.4901161476854474</v>
          </cell>
          <cell r="L200" t="str">
            <v>0 to 8</v>
          </cell>
          <cell r="M200" t="str">
            <v>Oral</v>
          </cell>
          <cell r="N200">
            <v>1.6228651208048799</v>
          </cell>
        </row>
        <row r="201">
          <cell r="A201" t="str">
            <v>NEMVEDRAFT_v1g118387</v>
          </cell>
          <cell r="B201" t="str">
            <v>protein</v>
          </cell>
          <cell r="C201">
            <v>1.6298300000000002E-2</v>
          </cell>
          <cell r="D201">
            <v>0.95021225220983196</v>
          </cell>
          <cell r="E201">
            <v>3.0464592112913499E-3</v>
          </cell>
          <cell r="F201" t="str">
            <v>Physa</v>
          </cell>
          <cell r="G201">
            <v>0.16401423663354403</v>
          </cell>
          <cell r="H201" t="str">
            <v>Oral</v>
          </cell>
          <cell r="I201" t="str">
            <v>hour 8</v>
          </cell>
          <cell r="J201" t="str">
            <v>Physa</v>
          </cell>
          <cell r="K201">
            <v>1.9228255615567178</v>
          </cell>
          <cell r="L201" t="str">
            <v>0 to 8</v>
          </cell>
          <cell r="M201" t="str">
            <v>Physa</v>
          </cell>
          <cell r="N201">
            <v>1.9228255615567178</v>
          </cell>
        </row>
        <row r="202">
          <cell r="A202" t="str">
            <v>EMNVEG_estExt_gwp.C_99930001</v>
          </cell>
          <cell r="B202" t="str">
            <v>NA</v>
          </cell>
          <cell r="C202">
            <v>1.6389600000000001E-2</v>
          </cell>
          <cell r="D202">
            <v>0.61851624044021802</v>
          </cell>
          <cell r="E202">
            <v>1.5093371435693399E-2</v>
          </cell>
          <cell r="F202" t="str">
            <v>Physa</v>
          </cell>
          <cell r="G202">
            <v>0.19499563003070336</v>
          </cell>
          <cell r="H202" t="str">
            <v>Oral</v>
          </cell>
          <cell r="I202" t="str">
            <v>hour 8</v>
          </cell>
          <cell r="J202" t="str">
            <v>Physa</v>
          </cell>
          <cell r="K202">
            <v>2.6607338297065928</v>
          </cell>
          <cell r="L202" t="str">
            <v>0 to 8</v>
          </cell>
          <cell r="M202" t="str">
            <v>Physa</v>
          </cell>
          <cell r="N202">
            <v>2.6607338297065928</v>
          </cell>
        </row>
        <row r="203">
          <cell r="A203" t="str">
            <v>NEMVEDRAFT_v1g170937</v>
          </cell>
          <cell r="B203" t="str">
            <v>adenylate kinase 7</v>
          </cell>
          <cell r="C203">
            <v>1.6476999999999999E-2</v>
          </cell>
          <cell r="D203">
            <v>0.74929457688982903</v>
          </cell>
          <cell r="E203">
            <v>6.1525796569743101E-3</v>
          </cell>
          <cell r="F203" t="str">
            <v>Physa</v>
          </cell>
          <cell r="G203">
            <v>9.5332879784062491E-2</v>
          </cell>
          <cell r="H203" t="str">
            <v>physa</v>
          </cell>
          <cell r="I203" t="str">
            <v>hour 72</v>
          </cell>
          <cell r="J203" t="str">
            <v>Physa</v>
          </cell>
          <cell r="K203">
            <v>1.2342544615331934</v>
          </cell>
          <cell r="L203" t="str">
            <v>24 to 72</v>
          </cell>
          <cell r="M203" t="str">
            <v>Physa</v>
          </cell>
          <cell r="N203">
            <v>1.4467878111539365</v>
          </cell>
        </row>
        <row r="204">
          <cell r="A204" t="str">
            <v>NEMVEDRAFT_v1g238915</v>
          </cell>
          <cell r="B204" t="str">
            <v>type 11 methyltransferase</v>
          </cell>
          <cell r="C204">
            <v>1.65486E-2</v>
          </cell>
          <cell r="D204">
            <v>0.26288989436014198</v>
          </cell>
          <cell r="E204">
            <v>3.3686637662461598E-2</v>
          </cell>
          <cell r="F204" t="str">
            <v>Physa</v>
          </cell>
          <cell r="G204">
            <v>-1.8405086003289647E-2</v>
          </cell>
          <cell r="H204" t="str">
            <v>physa</v>
          </cell>
          <cell r="I204" t="str">
            <v>hour 72</v>
          </cell>
          <cell r="J204" t="str">
            <v>Physa</v>
          </cell>
          <cell r="K204">
            <v>2.605051803474955</v>
          </cell>
          <cell r="L204" t="str">
            <v>0 to 8</v>
          </cell>
          <cell r="M204" t="str">
            <v>Oral</v>
          </cell>
          <cell r="N204">
            <v>1.8646865680516163</v>
          </cell>
        </row>
        <row r="205">
          <cell r="A205" t="str">
            <v>NEMVEDRAFT_v1g222274</v>
          </cell>
          <cell r="B205" t="str">
            <v>ring finger</v>
          </cell>
          <cell r="C205">
            <v>1.6955499999999998E-2</v>
          </cell>
          <cell r="D205">
            <v>6.4982398887902301E-3</v>
          </cell>
          <cell r="E205">
            <v>0.67415945993372905</v>
          </cell>
          <cell r="F205" t="str">
            <v>Oral</v>
          </cell>
          <cell r="G205">
            <v>0.11913754694609664</v>
          </cell>
          <cell r="H205" t="str">
            <v>Oral</v>
          </cell>
          <cell r="I205" t="str">
            <v>hour 8</v>
          </cell>
          <cell r="J205" t="str">
            <v>Oral</v>
          </cell>
          <cell r="K205">
            <v>2.0173564161664701</v>
          </cell>
          <cell r="L205" t="str">
            <v>0 to 8</v>
          </cell>
          <cell r="M205" t="str">
            <v>Oral</v>
          </cell>
          <cell r="N205">
            <v>2.0173564161664701</v>
          </cell>
        </row>
        <row r="206">
          <cell r="A206" t="str">
            <v>NEMVEDRAFT_v1g237400</v>
          </cell>
          <cell r="B206" t="str">
            <v>chromosome 20 open reading frame 85</v>
          </cell>
          <cell r="C206">
            <v>1.70861E-2</v>
          </cell>
          <cell r="D206">
            <v>0.920618336450718</v>
          </cell>
          <cell r="E206">
            <v>2.3730288997031702E-3</v>
          </cell>
          <cell r="F206" t="str">
            <v>Physa</v>
          </cell>
          <cell r="G206">
            <v>8.8576179745488787E-2</v>
          </cell>
          <cell r="H206" t="str">
            <v>physa</v>
          </cell>
          <cell r="I206" t="str">
            <v>hour 8</v>
          </cell>
          <cell r="J206" t="str">
            <v>Physa</v>
          </cell>
          <cell r="K206">
            <v>1.7497831629298668</v>
          </cell>
          <cell r="L206" t="str">
            <v>0 to 8</v>
          </cell>
          <cell r="M206" t="str">
            <v>Physa</v>
          </cell>
          <cell r="N206">
            <v>1.7497831629298668</v>
          </cell>
        </row>
        <row r="207">
          <cell r="A207" t="str">
            <v>NEMVEDRAFT_v1g232209</v>
          </cell>
          <cell r="B207" t="str">
            <v>protein</v>
          </cell>
          <cell r="C207">
            <v>1.72023E-2</v>
          </cell>
          <cell r="D207">
            <v>0.88253303702753905</v>
          </cell>
          <cell r="E207">
            <v>1.30680777176503E-3</v>
          </cell>
          <cell r="F207" t="str">
            <v>Physa</v>
          </cell>
          <cell r="G207">
            <v>-4.8097224149643139E-2</v>
          </cell>
          <cell r="H207" t="str">
            <v>Oral</v>
          </cell>
          <cell r="I207" t="str">
            <v>hour 8</v>
          </cell>
          <cell r="J207" t="str">
            <v>Physa</v>
          </cell>
          <cell r="K207">
            <v>1.8578906090582241</v>
          </cell>
          <cell r="L207" t="str">
            <v>0 to 8</v>
          </cell>
          <cell r="M207" t="str">
            <v>Physa</v>
          </cell>
          <cell r="N207">
            <v>1.8578906090582241</v>
          </cell>
        </row>
        <row r="208">
          <cell r="A208" t="str">
            <v>NEMVEDRAFT_v1g96973</v>
          </cell>
          <cell r="B208" t="str">
            <v>armadillo repeat-containing protein 4</v>
          </cell>
          <cell r="C208">
            <v>1.73577E-2</v>
          </cell>
          <cell r="D208">
            <v>0.24743143730095499</v>
          </cell>
          <cell r="E208">
            <v>1.5794112205457501E-2</v>
          </cell>
          <cell r="F208" t="str">
            <v>Physa</v>
          </cell>
          <cell r="G208">
            <v>5.7758589097768188E-2</v>
          </cell>
          <cell r="H208" t="str">
            <v>physa</v>
          </cell>
          <cell r="I208" t="str">
            <v>hour 72</v>
          </cell>
          <cell r="J208" t="str">
            <v>Physa</v>
          </cell>
          <cell r="K208">
            <v>1.8066104232770759</v>
          </cell>
          <cell r="L208" t="str">
            <v>24 to 72</v>
          </cell>
          <cell r="M208" t="str">
            <v>Physa</v>
          </cell>
          <cell r="N208">
            <v>1.395996157714998</v>
          </cell>
        </row>
        <row r="209">
          <cell r="A209" t="str">
            <v>NEMVEDRAFT_v1g17491</v>
          </cell>
          <cell r="B209" t="str">
            <v>protein</v>
          </cell>
          <cell r="C209">
            <v>1.7501300000000001E-2</v>
          </cell>
          <cell r="D209">
            <v>5.6781078090041397E-2</v>
          </cell>
          <cell r="E209">
            <v>0.403023266294532</v>
          </cell>
          <cell r="F209" t="str">
            <v>none</v>
          </cell>
          <cell r="G209">
            <v>0.1362795131659976</v>
          </cell>
          <cell r="H209" t="str">
            <v>physa</v>
          </cell>
          <cell r="I209" t="str">
            <v>hour 24</v>
          </cell>
          <cell r="J209" t="str">
            <v>Oral</v>
          </cell>
          <cell r="K209">
            <v>2.3042922504104406</v>
          </cell>
          <cell r="L209" t="str">
            <v>8 to 24</v>
          </cell>
          <cell r="M209" t="str">
            <v>Oral</v>
          </cell>
          <cell r="N209">
            <v>2.1106839551027341</v>
          </cell>
        </row>
        <row r="210">
          <cell r="A210" t="str">
            <v>NEMVEDRAFT_v1g214763</v>
          </cell>
          <cell r="B210" t="str">
            <v>protein</v>
          </cell>
          <cell r="C210">
            <v>1.7939299999999998E-2</v>
          </cell>
          <cell r="D210">
            <v>6.1171046818659702E-2</v>
          </cell>
          <cell r="E210">
            <v>0.462709103122322</v>
          </cell>
          <cell r="F210" t="str">
            <v>none</v>
          </cell>
          <cell r="G210">
            <v>0.11464282531404758</v>
          </cell>
          <cell r="H210" t="str">
            <v>Oral</v>
          </cell>
          <cell r="I210" t="str">
            <v>hour 24</v>
          </cell>
          <cell r="J210" t="str">
            <v>Oral</v>
          </cell>
          <cell r="K210">
            <v>1.3833347119947688</v>
          </cell>
          <cell r="L210" t="str">
            <v>8 to 24</v>
          </cell>
          <cell r="M210" t="str">
            <v>Oral</v>
          </cell>
          <cell r="N210">
            <v>1.213368078769715</v>
          </cell>
        </row>
        <row r="211">
          <cell r="A211" t="str">
            <v>NEMVEDRAFT_v1g129091</v>
          </cell>
          <cell r="B211" t="str">
            <v>protein</v>
          </cell>
          <cell r="C211">
            <v>1.8137E-2</v>
          </cell>
          <cell r="D211">
            <v>0.87835953770166897</v>
          </cell>
          <cell r="E211">
            <v>1.26121957296704E-3</v>
          </cell>
          <cell r="F211" t="str">
            <v>Physa</v>
          </cell>
          <cell r="G211">
            <v>3.0675099380031313E-2</v>
          </cell>
          <cell r="H211" t="str">
            <v>Oral</v>
          </cell>
          <cell r="I211" t="str">
            <v>hour 8</v>
          </cell>
          <cell r="J211" t="str">
            <v>Physa</v>
          </cell>
          <cell r="K211">
            <v>3.607209473046662</v>
          </cell>
          <cell r="L211" t="str">
            <v>0 to 8</v>
          </cell>
          <cell r="M211" t="str">
            <v>Physa</v>
          </cell>
          <cell r="N211">
            <v>3.607209473046662</v>
          </cell>
        </row>
        <row r="212">
          <cell r="A212" t="str">
            <v>NEMVEDRAFT_v1g243880</v>
          </cell>
          <cell r="B212" t="str">
            <v>predicted protein</v>
          </cell>
          <cell r="C212">
            <v>1.9039500000000001E-2</v>
          </cell>
          <cell r="D212">
            <v>7.7870672877514702E-2</v>
          </cell>
          <cell r="E212">
            <v>0.21334826442014099</v>
          </cell>
          <cell r="F212" t="str">
            <v>none</v>
          </cell>
          <cell r="G212">
            <v>2.5434147424760141E-2</v>
          </cell>
          <cell r="H212" t="str">
            <v>physa</v>
          </cell>
          <cell r="I212" t="str">
            <v>hour 72</v>
          </cell>
          <cell r="J212" t="str">
            <v>Physa</v>
          </cell>
          <cell r="K212">
            <v>5.7424323539530535</v>
          </cell>
          <cell r="L212" t="str">
            <v>24 to 72</v>
          </cell>
          <cell r="M212" t="str">
            <v>Oral</v>
          </cell>
          <cell r="N212">
            <v>5.1254554902593554</v>
          </cell>
        </row>
        <row r="213">
          <cell r="A213" t="str">
            <v>NEMVEDRAFT_v1g157758</v>
          </cell>
          <cell r="B213" t="str">
            <v>loc100145233 protein</v>
          </cell>
          <cell r="C213">
            <v>2.0012499999999999E-2</v>
          </cell>
          <cell r="D213">
            <v>0.24618486469607501</v>
          </cell>
          <cell r="E213">
            <v>3.9256872403059098E-2</v>
          </cell>
          <cell r="F213" t="str">
            <v>Physa</v>
          </cell>
          <cell r="G213">
            <v>0.13541241075730884</v>
          </cell>
          <cell r="H213" t="str">
            <v>Oral</v>
          </cell>
          <cell r="I213" t="str">
            <v>hour 8</v>
          </cell>
          <cell r="J213" t="str">
            <v>Physa</v>
          </cell>
          <cell r="K213">
            <v>1.5475766486805214</v>
          </cell>
          <cell r="L213" t="str">
            <v>0 to 8</v>
          </cell>
          <cell r="M213" t="str">
            <v>Physa</v>
          </cell>
          <cell r="N213">
            <v>1.5475766486805214</v>
          </cell>
        </row>
        <row r="214">
          <cell r="A214" t="str">
            <v>NEMVEDRAFT_v1g208892</v>
          </cell>
          <cell r="B214" t="str">
            <v>neuralized-like protein 4-like</v>
          </cell>
          <cell r="C214">
            <v>2.0149E-2</v>
          </cell>
          <cell r="D214">
            <v>7.4160374479710703E-2</v>
          </cell>
          <cell r="E214">
            <v>0.226853402626296</v>
          </cell>
          <cell r="F214" t="str">
            <v>none</v>
          </cell>
          <cell r="G214">
            <v>-5.6449381591364131E-2</v>
          </cell>
          <cell r="H214" t="str">
            <v>Oral</v>
          </cell>
          <cell r="I214" t="str">
            <v>hour 72</v>
          </cell>
          <cell r="J214" t="str">
            <v>Physa</v>
          </cell>
          <cell r="K214">
            <v>2.9502924623915088</v>
          </cell>
          <cell r="L214" t="str">
            <v>0 to 8</v>
          </cell>
          <cell r="M214" t="str">
            <v>Oral</v>
          </cell>
          <cell r="N214">
            <v>2.420365567029104</v>
          </cell>
        </row>
        <row r="215">
          <cell r="A215" t="str">
            <v>NEMVEDRAFT_v1g215187</v>
          </cell>
          <cell r="B215" t="str">
            <v>predicted protein</v>
          </cell>
          <cell r="C215">
            <v>2.0359599999999999E-2</v>
          </cell>
          <cell r="D215">
            <v>0.67558087551495904</v>
          </cell>
          <cell r="E215">
            <v>1.59452502779487E-2</v>
          </cell>
          <cell r="F215" t="str">
            <v>Physa</v>
          </cell>
          <cell r="G215">
            <v>0.17026292161299236</v>
          </cell>
          <cell r="H215" t="str">
            <v>physa</v>
          </cell>
          <cell r="I215" t="str">
            <v>hour 72</v>
          </cell>
          <cell r="J215" t="str">
            <v>Physa</v>
          </cell>
          <cell r="K215">
            <v>1.4305704058610658</v>
          </cell>
          <cell r="L215" t="str">
            <v>24 to 72</v>
          </cell>
          <cell r="M215" t="str">
            <v>Physa</v>
          </cell>
          <cell r="N215">
            <v>1.578223733425917</v>
          </cell>
        </row>
        <row r="216">
          <cell r="A216" t="str">
            <v>NEMVEDRAFT_v1g120543</v>
          </cell>
          <cell r="B216" t="str">
            <v>protein</v>
          </cell>
          <cell r="C216">
            <v>2.08296E-2</v>
          </cell>
          <cell r="D216">
            <v>3.2073139556274E-3</v>
          </cell>
          <cell r="E216">
            <v>0.194254184741077</v>
          </cell>
          <cell r="F216" t="str">
            <v>Oral</v>
          </cell>
          <cell r="G216">
            <v>-0.10512997016930903</v>
          </cell>
          <cell r="H216" t="str">
            <v>physa</v>
          </cell>
          <cell r="I216" t="str">
            <v>hour 72</v>
          </cell>
          <cell r="J216" t="str">
            <v>Oral</v>
          </cell>
          <cell r="K216">
            <v>2.5728680810524138</v>
          </cell>
          <cell r="L216" t="str">
            <v>0 to 8</v>
          </cell>
          <cell r="M216" t="str">
            <v>Oral</v>
          </cell>
          <cell r="N216">
            <v>1.5548470923592981</v>
          </cell>
        </row>
        <row r="217">
          <cell r="A217" t="str">
            <v>NEMVEDRAFT_v1g123977</v>
          </cell>
          <cell r="B217" t="str">
            <v>unconventional myosin-if</v>
          </cell>
          <cell r="C217">
            <v>2.0852300000000001E-2</v>
          </cell>
          <cell r="D217">
            <v>0.119227354437245</v>
          </cell>
          <cell r="E217">
            <v>9.9859375176595905E-2</v>
          </cell>
          <cell r="F217" t="str">
            <v>none</v>
          </cell>
          <cell r="G217">
            <v>3.9245755291200411E-2</v>
          </cell>
          <cell r="H217" t="str">
            <v>Oral</v>
          </cell>
          <cell r="I217" t="str">
            <v>hour 72</v>
          </cell>
          <cell r="J217" t="str">
            <v>Physa</v>
          </cell>
          <cell r="K217">
            <v>4.6989976846163142</v>
          </cell>
          <cell r="L217" t="str">
            <v>8 to 24</v>
          </cell>
          <cell r="M217" t="str">
            <v>Oral</v>
          </cell>
          <cell r="N217">
            <v>3.2622782956422411</v>
          </cell>
        </row>
        <row r="218">
          <cell r="A218" t="str">
            <v>NEMVEDRAFT_v1g204874</v>
          </cell>
          <cell r="B218" t="str">
            <v>protein</v>
          </cell>
          <cell r="C218">
            <v>2.0952200000000001E-2</v>
          </cell>
          <cell r="D218">
            <v>2.5324135738390399E-2</v>
          </cell>
          <cell r="E218">
            <v>0.57560535937984603</v>
          </cell>
          <cell r="F218" t="str">
            <v>Oral</v>
          </cell>
          <cell r="G218">
            <v>-2.6565782787640158E-2</v>
          </cell>
          <cell r="H218" t="str">
            <v>physa</v>
          </cell>
          <cell r="I218" t="str">
            <v>hour 24</v>
          </cell>
          <cell r="J218" t="str">
            <v>Oral</v>
          </cell>
          <cell r="K218">
            <v>2.5503306136411834</v>
          </cell>
          <cell r="L218" t="str">
            <v>0 to 8</v>
          </cell>
          <cell r="M218" t="str">
            <v>Oral</v>
          </cell>
          <cell r="N218">
            <v>2.3102850017414038</v>
          </cell>
        </row>
        <row r="219">
          <cell r="A219" t="str">
            <v>NEMVEDRAFT_v1g74951</v>
          </cell>
          <cell r="B219" t="str">
            <v>NA</v>
          </cell>
          <cell r="C219">
            <v>2.1042000000000002E-2</v>
          </cell>
          <cell r="D219">
            <v>0.94060190061664795</v>
          </cell>
          <cell r="E219">
            <v>8.3043040992168606E-3</v>
          </cell>
          <cell r="F219" t="str">
            <v>Physa</v>
          </cell>
          <cell r="G219">
            <v>0.15576606045290695</v>
          </cell>
          <cell r="H219" t="str">
            <v>Oral</v>
          </cell>
          <cell r="I219" t="str">
            <v>hour 8</v>
          </cell>
          <cell r="J219" t="str">
            <v>Physa</v>
          </cell>
          <cell r="K219">
            <v>2.1583018397191109</v>
          </cell>
          <cell r="L219" t="str">
            <v>0 to 8</v>
          </cell>
          <cell r="M219" t="str">
            <v>Physa</v>
          </cell>
          <cell r="N219">
            <v>2.1583018397191109</v>
          </cell>
        </row>
        <row r="220">
          <cell r="A220" t="str">
            <v>NEMVEDRAFT_v1g215658</v>
          </cell>
          <cell r="B220" t="str">
            <v>protein</v>
          </cell>
          <cell r="C220">
            <v>2.1192200000000001E-2</v>
          </cell>
          <cell r="D220">
            <v>5.1905404046553496E-3</v>
          </cell>
          <cell r="E220">
            <v>0.25323458631873902</v>
          </cell>
          <cell r="F220" t="str">
            <v>Oral</v>
          </cell>
          <cell r="G220">
            <v>-2.8046413058834357E-2</v>
          </cell>
          <cell r="H220" t="str">
            <v>Oral</v>
          </cell>
          <cell r="I220" t="str">
            <v>hour 72</v>
          </cell>
          <cell r="J220" t="str">
            <v>Oral</v>
          </cell>
          <cell r="K220">
            <v>1.4670788015198839</v>
          </cell>
          <cell r="L220" t="str">
            <v>24 to 72</v>
          </cell>
          <cell r="M220" t="str">
            <v>Physa</v>
          </cell>
          <cell r="N220">
            <v>1.1095835630905311</v>
          </cell>
        </row>
        <row r="221">
          <cell r="A221" t="str">
            <v>NEMVEDRAFT_v1g209384</v>
          </cell>
          <cell r="B221" t="str">
            <v>wd repeat-containing protein 87</v>
          </cell>
          <cell r="C221">
            <v>2.1300199999999998E-2</v>
          </cell>
          <cell r="D221">
            <v>2.31992003391659E-2</v>
          </cell>
          <cell r="E221">
            <v>4.8463280785226402E-2</v>
          </cell>
          <cell r="F221" t="str">
            <v>both</v>
          </cell>
          <cell r="G221">
            <v>2.8985893337734527E-2</v>
          </cell>
          <cell r="H221" t="str">
            <v>Oral</v>
          </cell>
          <cell r="I221" t="str">
            <v>hour 72</v>
          </cell>
          <cell r="J221" t="str">
            <v>Physa</v>
          </cell>
          <cell r="K221">
            <v>2.0563205155372177</v>
          </cell>
          <cell r="L221" t="str">
            <v>8 to 24</v>
          </cell>
          <cell r="M221" t="str">
            <v>Oral</v>
          </cell>
          <cell r="N221">
            <v>1.8940708243194837</v>
          </cell>
        </row>
        <row r="222">
          <cell r="A222" t="str">
            <v>NEMVEDRAFT_v1g199560</v>
          </cell>
          <cell r="B222" t="str">
            <v>protein (GPCR-7tm receptor- Substance P-like)(oral very high at all times)</v>
          </cell>
          <cell r="C222">
            <v>2.1305600000000001E-2</v>
          </cell>
          <cell r="D222">
            <v>1.42368822954303E-3</v>
          </cell>
          <cell r="E222">
            <v>0.79713419703539301</v>
          </cell>
          <cell r="F222" t="str">
            <v>Oral</v>
          </cell>
          <cell r="G222">
            <v>3.728365670698984E-2</v>
          </cell>
          <cell r="H222" t="str">
            <v>Oral</v>
          </cell>
          <cell r="I222" t="str">
            <v>hour 8</v>
          </cell>
          <cell r="J222" t="str">
            <v>Oral</v>
          </cell>
          <cell r="K222">
            <v>3.1669517241134315</v>
          </cell>
          <cell r="L222" t="str">
            <v>0 to 8</v>
          </cell>
          <cell r="M222" t="str">
            <v>Oral</v>
          </cell>
          <cell r="N222">
            <v>3.1669517241134315</v>
          </cell>
        </row>
        <row r="223">
          <cell r="A223" t="str">
            <v>NEMVEDRAFT_v1g80394</v>
          </cell>
          <cell r="B223" t="str">
            <v>homeobox protein msx-2</v>
          </cell>
          <cell r="C223">
            <v>2.1515200000000002E-2</v>
          </cell>
          <cell r="D223">
            <v>9.3909903173784097E-4</v>
          </cell>
          <cell r="E223">
            <v>0.99723413270174399</v>
          </cell>
          <cell r="F223" t="str">
            <v>Oral</v>
          </cell>
          <cell r="G223">
            <v>2.9737761874698378E-2</v>
          </cell>
          <cell r="H223" t="str">
            <v>physa</v>
          </cell>
          <cell r="I223" t="str">
            <v>hour 72</v>
          </cell>
          <cell r="J223" t="str">
            <v>Oral</v>
          </cell>
          <cell r="K223">
            <v>4.0177932072164131</v>
          </cell>
          <cell r="L223" t="str">
            <v>24 to 72</v>
          </cell>
          <cell r="M223" t="str">
            <v>Oral</v>
          </cell>
          <cell r="N223">
            <v>3.4532425815757724</v>
          </cell>
        </row>
        <row r="224">
          <cell r="A224" t="str">
            <v>NEMVEDRAFT_v1g62863</v>
          </cell>
          <cell r="B224" t="str">
            <v>myosin light chain smooth muscle</v>
          </cell>
          <cell r="C224">
            <v>2.18134E-2</v>
          </cell>
          <cell r="D224">
            <v>2.10142744755135E-2</v>
          </cell>
          <cell r="E224">
            <v>0.81231459528479899</v>
          </cell>
          <cell r="F224" t="str">
            <v>Oral</v>
          </cell>
          <cell r="G224">
            <v>0.16943377194446355</v>
          </cell>
          <cell r="H224" t="str">
            <v>Oral</v>
          </cell>
          <cell r="I224" t="str">
            <v>hour 24</v>
          </cell>
          <cell r="J224" t="str">
            <v>Oral</v>
          </cell>
          <cell r="K224">
            <v>2.2203076976974385</v>
          </cell>
          <cell r="L224" t="str">
            <v>0 to 8</v>
          </cell>
          <cell r="M224" t="str">
            <v>Oral</v>
          </cell>
          <cell r="N224">
            <v>1.8245196873923695</v>
          </cell>
        </row>
        <row r="225">
          <cell r="A225" t="str">
            <v>NEMVEDRAFT_v1g219214</v>
          </cell>
          <cell r="B225" t="str">
            <v>mycbp-associated protein</v>
          </cell>
          <cell r="C225">
            <v>2.2259399999999999E-2</v>
          </cell>
          <cell r="D225">
            <v>0.553412791257613</v>
          </cell>
          <cell r="E225">
            <v>2.1315474118229399E-2</v>
          </cell>
          <cell r="F225" t="str">
            <v>Physa</v>
          </cell>
          <cell r="G225">
            <v>9.1540798685619068E-2</v>
          </cell>
          <cell r="H225" t="str">
            <v>physa</v>
          </cell>
          <cell r="I225" t="str">
            <v>hour 72</v>
          </cell>
          <cell r="J225" t="str">
            <v>Oral</v>
          </cell>
          <cell r="K225">
            <v>0.82498266461216008</v>
          </cell>
          <cell r="L225" t="str">
            <v>24 to 72</v>
          </cell>
          <cell r="M225" t="str">
            <v>Physa</v>
          </cell>
          <cell r="N225">
            <v>0.88398839558696818</v>
          </cell>
        </row>
        <row r="226">
          <cell r="A226" t="str">
            <v>NEMVEDRAFT_v1g198816</v>
          </cell>
          <cell r="B226" t="str">
            <v>cd63 antigen</v>
          </cell>
          <cell r="C226">
            <v>2.29965E-2</v>
          </cell>
          <cell r="D226">
            <v>3.5660935718352299E-2</v>
          </cell>
          <cell r="E226">
            <v>0.145433660671829</v>
          </cell>
          <cell r="F226" t="str">
            <v>Oral</v>
          </cell>
          <cell r="G226">
            <v>0.10161187080892477</v>
          </cell>
          <cell r="H226" t="str">
            <v>physa</v>
          </cell>
          <cell r="I226" t="str">
            <v>hour 72</v>
          </cell>
          <cell r="J226" t="str">
            <v>Physa</v>
          </cell>
          <cell r="K226">
            <v>3.6972522831853678</v>
          </cell>
          <cell r="L226" t="str">
            <v>8 to 24</v>
          </cell>
          <cell r="M226" t="str">
            <v>Oral</v>
          </cell>
          <cell r="N226">
            <v>4.1749240631965066</v>
          </cell>
        </row>
        <row r="227">
          <cell r="A227" t="str">
            <v>NEMVEDRAFT_v1g61967</v>
          </cell>
          <cell r="B227" t="str">
            <v>protein</v>
          </cell>
          <cell r="C227">
            <v>2.3507299999999998E-2</v>
          </cell>
          <cell r="D227">
            <v>0.26086584146713498</v>
          </cell>
          <cell r="E227">
            <v>0.10773499198794299</v>
          </cell>
          <cell r="F227" t="str">
            <v>none</v>
          </cell>
          <cell r="G227">
            <v>0.13373753527861204</v>
          </cell>
          <cell r="H227" t="str">
            <v>Oral</v>
          </cell>
          <cell r="I227" t="str">
            <v>hour 72</v>
          </cell>
          <cell r="J227" t="str">
            <v>Physa</v>
          </cell>
          <cell r="K227">
            <v>1.4433629134117145</v>
          </cell>
          <cell r="L227" t="str">
            <v>0 to 8</v>
          </cell>
          <cell r="M227" t="str">
            <v>Oral</v>
          </cell>
          <cell r="N227">
            <v>0.83505904090809013</v>
          </cell>
        </row>
        <row r="228">
          <cell r="A228" t="str">
            <v>NEMVEDRAFT_v1g173772</v>
          </cell>
          <cell r="B228" t="str">
            <v>leucine-rich repeat-containing protein 34</v>
          </cell>
          <cell r="C228">
            <v>2.3518799999999999E-2</v>
          </cell>
          <cell r="D228">
            <v>0.103737285052116</v>
          </cell>
          <cell r="E228">
            <v>0.17284381848380601</v>
          </cell>
          <cell r="F228" t="str">
            <v>none</v>
          </cell>
          <cell r="G228">
            <v>0.15517052249896587</v>
          </cell>
          <cell r="H228" t="str">
            <v>physa</v>
          </cell>
          <cell r="I228" t="str">
            <v>hour 24</v>
          </cell>
          <cell r="J228" t="str">
            <v>Oral</v>
          </cell>
          <cell r="K228">
            <v>1.2974589096807152</v>
          </cell>
          <cell r="L228" t="str">
            <v>24 to 72</v>
          </cell>
          <cell r="M228" t="str">
            <v>Physa</v>
          </cell>
          <cell r="N228">
            <v>1.3164831279118128</v>
          </cell>
        </row>
        <row r="229">
          <cell r="A229" t="str">
            <v>NEMVEDRAFT_v1g199839</v>
          </cell>
          <cell r="B229" t="str">
            <v>predicted protein</v>
          </cell>
          <cell r="C229">
            <v>2.3663500000000001E-2</v>
          </cell>
          <cell r="D229">
            <v>0.17091350697475899</v>
          </cell>
          <cell r="E229">
            <v>0.18701406976434701</v>
          </cell>
          <cell r="F229" t="str">
            <v>none</v>
          </cell>
          <cell r="G229">
            <v>5.486022067723717E-2</v>
          </cell>
          <cell r="H229" t="str">
            <v>physa</v>
          </cell>
          <cell r="I229" t="str">
            <v>hour 72</v>
          </cell>
          <cell r="J229" t="str">
            <v>Physa</v>
          </cell>
          <cell r="K229">
            <v>4.6590189675818623</v>
          </cell>
          <cell r="L229" t="str">
            <v>24 to 72</v>
          </cell>
          <cell r="M229" t="str">
            <v>Oral</v>
          </cell>
          <cell r="N229">
            <v>3.9602904384505662</v>
          </cell>
        </row>
        <row r="230">
          <cell r="A230" t="str">
            <v>NEMVEDRAFT_v1g198845</v>
          </cell>
          <cell r="B230" t="str">
            <v>interferon-induced protein 44-like</v>
          </cell>
          <cell r="C230">
            <v>2.41958E-2</v>
          </cell>
          <cell r="D230">
            <v>1.09343756282369E-2</v>
          </cell>
          <cell r="E230">
            <v>8.8956367801413194E-2</v>
          </cell>
          <cell r="F230" t="str">
            <v>Oral</v>
          </cell>
          <cell r="G230">
            <v>-1.3606515722588372E-2</v>
          </cell>
          <cell r="H230" t="str">
            <v>Oral</v>
          </cell>
          <cell r="I230" t="str">
            <v>hour 72</v>
          </cell>
          <cell r="J230" t="str">
            <v>Physa</v>
          </cell>
          <cell r="K230">
            <v>4.8362388256215247</v>
          </cell>
          <cell r="L230" t="str">
            <v>8 to 24</v>
          </cell>
          <cell r="M230" t="str">
            <v>Oral</v>
          </cell>
          <cell r="N230">
            <v>5.9110867622785959</v>
          </cell>
        </row>
        <row r="231">
          <cell r="A231" t="str">
            <v>NEMVEDRAFT_v1g220777</v>
          </cell>
          <cell r="B231" t="str">
            <v>sperm-associated antigen 17</v>
          </cell>
          <cell r="C231">
            <v>2.4253199999999999E-2</v>
          </cell>
          <cell r="D231">
            <v>0.19988160432961</v>
          </cell>
          <cell r="E231">
            <v>3.1028270447517301E-2</v>
          </cell>
          <cell r="F231" t="str">
            <v>Physa</v>
          </cell>
          <cell r="G231">
            <v>0.10345989748758662</v>
          </cell>
          <cell r="H231" t="str">
            <v>physa</v>
          </cell>
          <cell r="I231" t="str">
            <v>hour 24</v>
          </cell>
          <cell r="J231" t="str">
            <v>Oral</v>
          </cell>
          <cell r="K231">
            <v>1.5974341327993336</v>
          </cell>
          <cell r="L231" t="str">
            <v>24 to 72</v>
          </cell>
          <cell r="M231" t="str">
            <v>Physa</v>
          </cell>
          <cell r="N231">
            <v>1.8007624665616015</v>
          </cell>
        </row>
        <row r="232">
          <cell r="A232" t="str">
            <v>NEMVEDRAFT_v1g214199</v>
          </cell>
          <cell r="B232" t="str">
            <v>protein</v>
          </cell>
          <cell r="C232">
            <v>2.4255700000000002E-2</v>
          </cell>
          <cell r="D232">
            <v>0.24618486469607501</v>
          </cell>
          <cell r="E232">
            <v>0.340042236523318</v>
          </cell>
          <cell r="F232" t="str">
            <v>none</v>
          </cell>
          <cell r="G232">
            <v>7.6614549816080985E-2</v>
          </cell>
          <cell r="H232" t="str">
            <v>physa</v>
          </cell>
          <cell r="I232" t="str">
            <v>hour 72</v>
          </cell>
          <cell r="J232" t="str">
            <v>Physa</v>
          </cell>
          <cell r="K232">
            <v>1.3972244859168632</v>
          </cell>
          <cell r="L232" t="str">
            <v>24 to 72</v>
          </cell>
          <cell r="M232" t="str">
            <v>Oral</v>
          </cell>
          <cell r="N232">
            <v>1.9990636748165305</v>
          </cell>
        </row>
        <row r="233">
          <cell r="A233" t="str">
            <v>NEMVEDRAFT_v1g240969</v>
          </cell>
          <cell r="B233" t="str">
            <v>predicted protein</v>
          </cell>
          <cell r="C233">
            <v>2.44884E-2</v>
          </cell>
          <cell r="D233">
            <v>6.3651791065207197E-3</v>
          </cell>
          <cell r="E233">
            <v>2.7804352735160399E-2</v>
          </cell>
          <cell r="F233" t="str">
            <v>both</v>
          </cell>
          <cell r="G233">
            <v>-0.20477697980428775</v>
          </cell>
          <cell r="H233" t="str">
            <v>Oral</v>
          </cell>
          <cell r="I233" t="str">
            <v>hour 24</v>
          </cell>
          <cell r="J233" t="str">
            <v>Oral</v>
          </cell>
          <cell r="K233">
            <v>1.3883151054087564</v>
          </cell>
          <cell r="L233" t="str">
            <v>8 to 24</v>
          </cell>
          <cell r="M233" t="str">
            <v>Oral</v>
          </cell>
          <cell r="N233">
            <v>1.3273044406168057</v>
          </cell>
        </row>
        <row r="234">
          <cell r="A234" t="str">
            <v>NEMVEDRAFT_v1g111107</v>
          </cell>
          <cell r="B234" t="str">
            <v>6-pyruvoyl tetrahydrobiopterin synthase</v>
          </cell>
          <cell r="C234">
            <v>2.4630300000000001E-2</v>
          </cell>
          <cell r="D234">
            <v>0.76464167316266596</v>
          </cell>
          <cell r="E234">
            <v>2.7428456410235998E-2</v>
          </cell>
          <cell r="F234" t="str">
            <v>Physa</v>
          </cell>
          <cell r="G234">
            <v>0.13351644595203493</v>
          </cell>
          <cell r="H234" t="str">
            <v>physa</v>
          </cell>
          <cell r="I234" t="str">
            <v>hour 8</v>
          </cell>
          <cell r="J234" t="str">
            <v>Physa</v>
          </cell>
          <cell r="K234">
            <v>2.4498293823092405</v>
          </cell>
          <cell r="L234" t="str">
            <v>0 to 8</v>
          </cell>
          <cell r="M234" t="str">
            <v>Physa</v>
          </cell>
          <cell r="N234">
            <v>2.4498293823092405</v>
          </cell>
        </row>
        <row r="235">
          <cell r="A235" t="str">
            <v>NEMVEDRAFT_v1g94148</v>
          </cell>
          <cell r="B235" t="str">
            <v>dna topoisomerase 2-beta</v>
          </cell>
          <cell r="C235">
            <v>2.4793099999999998E-2</v>
          </cell>
          <cell r="D235">
            <v>7.1560628175106999E-2</v>
          </cell>
          <cell r="E235">
            <v>0.21993645748248</v>
          </cell>
          <cell r="F235" t="str">
            <v>none</v>
          </cell>
          <cell r="G235">
            <v>0.19380612151777055</v>
          </cell>
          <cell r="H235" t="str">
            <v>physa</v>
          </cell>
          <cell r="I235" t="str">
            <v>hour 8</v>
          </cell>
          <cell r="J235" t="str">
            <v>Oral</v>
          </cell>
          <cell r="K235">
            <v>1.1509832333837779</v>
          </cell>
          <cell r="L235" t="str">
            <v>8 to 24</v>
          </cell>
          <cell r="M235" t="str">
            <v>Oral</v>
          </cell>
          <cell r="N235">
            <v>1.4810054353427757</v>
          </cell>
        </row>
        <row r="236">
          <cell r="A236" t="str">
            <v>NEMVEDRAFT_v1g242001</v>
          </cell>
          <cell r="B236" t="str">
            <v>ankyrin repeat and socs box protein 12</v>
          </cell>
          <cell r="C236">
            <v>2.5058E-2</v>
          </cell>
          <cell r="D236">
            <v>0.10933170435650701</v>
          </cell>
          <cell r="E236">
            <v>0.32337783521359398</v>
          </cell>
          <cell r="F236" t="str">
            <v>none</v>
          </cell>
          <cell r="G236">
            <v>0.19722862601650362</v>
          </cell>
          <cell r="H236" t="str">
            <v>Oral</v>
          </cell>
          <cell r="I236" t="str">
            <v>hour 24</v>
          </cell>
          <cell r="J236" t="str">
            <v>Oral</v>
          </cell>
          <cell r="K236">
            <v>1.3013180407889637</v>
          </cell>
          <cell r="L236" t="str">
            <v>0 to 8</v>
          </cell>
          <cell r="M236" t="str">
            <v>Physa</v>
          </cell>
          <cell r="N236">
            <v>1.0711109449041669</v>
          </cell>
        </row>
        <row r="237">
          <cell r="A237" t="str">
            <v>NEMVEDRAFT_v1g60521</v>
          </cell>
          <cell r="B237" t="str">
            <v>Transporter (Fragment)</v>
          </cell>
          <cell r="C237">
            <v>2.5333000000000001E-2</v>
          </cell>
          <cell r="D237">
            <v>0.28852503486217301</v>
          </cell>
          <cell r="E237">
            <v>4.1379617716213402E-2</v>
          </cell>
          <cell r="F237" t="str">
            <v>Physa</v>
          </cell>
          <cell r="G237">
            <v>0.10227748945407751</v>
          </cell>
          <cell r="H237" t="str">
            <v>physa</v>
          </cell>
          <cell r="I237" t="str">
            <v>hour 8</v>
          </cell>
          <cell r="J237" t="str">
            <v>Physa</v>
          </cell>
          <cell r="K237">
            <v>1.2478180884170813</v>
          </cell>
          <cell r="L237" t="str">
            <v>24 to 72</v>
          </cell>
          <cell r="M237" t="str">
            <v>Physa</v>
          </cell>
          <cell r="N237">
            <v>1.3182620362650019</v>
          </cell>
        </row>
        <row r="238">
          <cell r="A238" t="str">
            <v>NEMVEDRAFT_v1g196397</v>
          </cell>
          <cell r="B238" t="str">
            <v>bone morphogenetic protein 1</v>
          </cell>
          <cell r="C238">
            <v>2.6124999999999999E-2</v>
          </cell>
          <cell r="D238">
            <v>0.65164937011759105</v>
          </cell>
          <cell r="E238">
            <v>1.00958804632281E-3</v>
          </cell>
          <cell r="F238" t="str">
            <v>Physa</v>
          </cell>
          <cell r="G238">
            <v>-0.16312103135465</v>
          </cell>
          <cell r="H238" t="str">
            <v>physa</v>
          </cell>
          <cell r="I238" t="str">
            <v>hour 72</v>
          </cell>
          <cell r="J238" t="str">
            <v>Physa</v>
          </cell>
          <cell r="K238">
            <v>2.3903738623736097</v>
          </cell>
          <cell r="L238" t="str">
            <v>24 to 72</v>
          </cell>
          <cell r="M238" t="str">
            <v>Physa</v>
          </cell>
          <cell r="N238">
            <v>2.7655220561871374</v>
          </cell>
        </row>
        <row r="239">
          <cell r="A239" t="str">
            <v>NEMVEDRAFT_v1g201017</v>
          </cell>
          <cell r="B239" t="str">
            <v>predicted protein</v>
          </cell>
          <cell r="C239">
            <v>2.62177E-2</v>
          </cell>
          <cell r="D239">
            <v>0.26422701291594902</v>
          </cell>
          <cell r="E239">
            <v>3.1155047306266601E-2</v>
          </cell>
          <cell r="F239" t="str">
            <v>Physa</v>
          </cell>
          <cell r="G239">
            <v>-1.8504766770304736E-2</v>
          </cell>
          <cell r="H239" t="str">
            <v>Oral</v>
          </cell>
          <cell r="I239" t="str">
            <v>hour 8</v>
          </cell>
          <cell r="J239" t="str">
            <v>Physa</v>
          </cell>
          <cell r="K239">
            <v>1.7171889740566364</v>
          </cell>
          <cell r="L239" t="str">
            <v>0 to 8</v>
          </cell>
          <cell r="M239" t="str">
            <v>Physa</v>
          </cell>
          <cell r="N239">
            <v>1.7171889740566364</v>
          </cell>
        </row>
        <row r="240">
          <cell r="A240" t="str">
            <v>NEMVEDRAFT_v1g216927</v>
          </cell>
          <cell r="B240" t="str">
            <v>ef hand family protein</v>
          </cell>
          <cell r="C240">
            <v>2.7103499999999999E-2</v>
          </cell>
          <cell r="D240">
            <v>7.2737659917615993E-2</v>
          </cell>
          <cell r="E240">
            <v>4.3432162346429402E-2</v>
          </cell>
          <cell r="F240" t="str">
            <v>Physa</v>
          </cell>
          <cell r="G240">
            <v>8.2690546708088467E-2</v>
          </cell>
          <cell r="H240" t="str">
            <v>physa</v>
          </cell>
          <cell r="I240" t="str">
            <v>hour 72</v>
          </cell>
          <cell r="J240" t="str">
            <v>Physa</v>
          </cell>
          <cell r="K240">
            <v>1.419929511981765</v>
          </cell>
          <cell r="L240" t="str">
            <v>24 to 72</v>
          </cell>
          <cell r="M240" t="str">
            <v>Physa</v>
          </cell>
          <cell r="N240">
            <v>1.4897221309659692</v>
          </cell>
        </row>
        <row r="241">
          <cell r="A241" t="str">
            <v>NEMVEDRAFT_v1g79661</v>
          </cell>
          <cell r="B241" t="str">
            <v>predicted protein</v>
          </cell>
          <cell r="C241">
            <v>2.7506200000000001E-2</v>
          </cell>
          <cell r="D241">
            <v>0.33203355858649197</v>
          </cell>
          <cell r="E241">
            <v>4.1191659041598397E-2</v>
          </cell>
          <cell r="F241" t="str">
            <v>Physa</v>
          </cell>
          <cell r="G241">
            <v>0.19002815265158091</v>
          </cell>
          <cell r="H241" t="str">
            <v>Oral</v>
          </cell>
          <cell r="I241" t="str">
            <v>hour 24</v>
          </cell>
          <cell r="J241" t="str">
            <v>Physa</v>
          </cell>
          <cell r="K241">
            <v>1.7292587179875043</v>
          </cell>
          <cell r="L241" t="str">
            <v>8 to 24</v>
          </cell>
          <cell r="M241" t="str">
            <v>Physa</v>
          </cell>
          <cell r="N241">
            <v>1.9538302981125026</v>
          </cell>
        </row>
        <row r="242">
          <cell r="A242" t="str">
            <v>NEMVEDRAFT_v1g237728</v>
          </cell>
          <cell r="B242" t="str">
            <v>leucine-rich repeat-containing protein 23-like</v>
          </cell>
          <cell r="C242">
            <v>2.7726500000000001E-2</v>
          </cell>
          <cell r="D242">
            <v>3.8286066749016599E-2</v>
          </cell>
          <cell r="E242">
            <v>0.105823047065248</v>
          </cell>
          <cell r="F242" t="str">
            <v>Oral</v>
          </cell>
          <cell r="G242">
            <v>0.11054305284612501</v>
          </cell>
          <cell r="H242" t="str">
            <v>physa</v>
          </cell>
          <cell r="I242" t="str">
            <v>hour 24</v>
          </cell>
          <cell r="J242" t="str">
            <v>Oral</v>
          </cell>
          <cell r="K242">
            <v>1.301429776756676</v>
          </cell>
          <cell r="L242" t="str">
            <v>8 to 24</v>
          </cell>
          <cell r="M242" t="str">
            <v>Oral</v>
          </cell>
          <cell r="N242">
            <v>1.1817024856588716</v>
          </cell>
        </row>
        <row r="243">
          <cell r="A243" t="str">
            <v>NEMVEDRAFT_v1g237042</v>
          </cell>
          <cell r="B243" t="str">
            <v>mitochondrial fission regulator 1</v>
          </cell>
          <cell r="C243">
            <v>2.7788400000000001E-2</v>
          </cell>
          <cell r="D243">
            <v>1.8105790140150399E-4</v>
          </cell>
          <cell r="E243">
            <v>0.23711745592178099</v>
          </cell>
          <cell r="F243" t="str">
            <v>Oral</v>
          </cell>
          <cell r="G243">
            <v>-0.22540141950610465</v>
          </cell>
          <cell r="H243" t="str">
            <v>physa</v>
          </cell>
          <cell r="I243" t="str">
            <v>hour 8</v>
          </cell>
          <cell r="J243" t="str">
            <v>Oral</v>
          </cell>
          <cell r="K243">
            <v>1.6528084571419417</v>
          </cell>
          <cell r="L243" t="str">
            <v>0 to 8</v>
          </cell>
          <cell r="M243" t="str">
            <v>Oral</v>
          </cell>
          <cell r="N243">
            <v>1.6528084571419417</v>
          </cell>
        </row>
        <row r="244">
          <cell r="A244" t="str">
            <v>NEMVEDRAFT_v1g214896</v>
          </cell>
          <cell r="B244" t="str">
            <v>predicted protein</v>
          </cell>
          <cell r="C244">
            <v>2.8018000000000001E-2</v>
          </cell>
          <cell r="D244">
            <v>0.16728793933734401</v>
          </cell>
          <cell r="E244">
            <v>0.45100027144751698</v>
          </cell>
          <cell r="F244" t="str">
            <v>none</v>
          </cell>
          <cell r="G244">
            <v>4.1021654543299292E-2</v>
          </cell>
          <cell r="H244" t="str">
            <v>Oral</v>
          </cell>
          <cell r="I244" t="str">
            <v>hour 72</v>
          </cell>
          <cell r="J244" t="str">
            <v>Oral</v>
          </cell>
          <cell r="K244">
            <v>2.9352293679309649</v>
          </cell>
          <cell r="L244" t="str">
            <v>0 to 8</v>
          </cell>
          <cell r="M244" t="str">
            <v>Oral</v>
          </cell>
          <cell r="N244">
            <v>1.7962387070648362</v>
          </cell>
        </row>
        <row r="245">
          <cell r="A245" t="str">
            <v>NEMVEDRAFT_v1g165603</v>
          </cell>
          <cell r="B245" t="str">
            <v>Forkhead domain protein D1 (FoxD planaria homolog)(oral 72h high)</v>
          </cell>
          <cell r="C245">
            <v>2.9035700000000001E-2</v>
          </cell>
          <cell r="D245">
            <v>1.59889855862581E-4</v>
          </cell>
          <cell r="E245">
            <v>0.81740020373753797</v>
          </cell>
          <cell r="F245" t="str">
            <v>Oral</v>
          </cell>
          <cell r="G245">
            <v>-3.0940566946682069E-2</v>
          </cell>
          <cell r="H245" t="str">
            <v>physa</v>
          </cell>
          <cell r="I245" t="str">
            <v>hour 72</v>
          </cell>
          <cell r="J245" t="str">
            <v>Oral</v>
          </cell>
          <cell r="K245">
            <v>3.5369891512202063</v>
          </cell>
          <cell r="L245" t="str">
            <v>24 to 72</v>
          </cell>
          <cell r="M245" t="str">
            <v>Oral</v>
          </cell>
          <cell r="N245">
            <v>3.48169095306248</v>
          </cell>
        </row>
        <row r="246">
          <cell r="A246" t="str">
            <v>NEMVEDRAFT_v1g118526</v>
          </cell>
          <cell r="B246" t="str">
            <v>netrin-1 precursor</v>
          </cell>
          <cell r="C246">
            <v>2.9248099999999999E-2</v>
          </cell>
          <cell r="D246">
            <v>4.71471842802101E-2</v>
          </cell>
          <cell r="E246">
            <v>1.1253237817074E-2</v>
          </cell>
          <cell r="F246" t="str">
            <v>both</v>
          </cell>
          <cell r="G246">
            <v>-0.19834840275718599</v>
          </cell>
          <cell r="H246" t="str">
            <v>Oral</v>
          </cell>
          <cell r="I246" t="str">
            <v>hour 8</v>
          </cell>
          <cell r="J246" t="str">
            <v>Oral</v>
          </cell>
          <cell r="K246">
            <v>1.3305010579532235</v>
          </cell>
          <cell r="L246" t="str">
            <v>0 to 8</v>
          </cell>
          <cell r="M246" t="str">
            <v>Oral</v>
          </cell>
          <cell r="N246">
            <v>1.3305010579532235</v>
          </cell>
        </row>
        <row r="247">
          <cell r="A247" t="str">
            <v>NEMVEDRAFT_v1g216814</v>
          </cell>
          <cell r="B247" t="str">
            <v>casein kinase partial</v>
          </cell>
          <cell r="C247">
            <v>2.95803E-2</v>
          </cell>
          <cell r="D247">
            <v>3.5596106884181601E-3</v>
          </cell>
          <cell r="E247">
            <v>0.49362971061838501</v>
          </cell>
          <cell r="F247" t="str">
            <v>Oral</v>
          </cell>
          <cell r="G247">
            <v>-7.6936173328462143E-2</v>
          </cell>
          <cell r="H247" t="str">
            <v>physa</v>
          </cell>
          <cell r="I247" t="str">
            <v>hour 72</v>
          </cell>
          <cell r="J247" t="str">
            <v>Oral</v>
          </cell>
          <cell r="K247">
            <v>3.7624465576726758</v>
          </cell>
          <cell r="L247" t="str">
            <v>8 to 24</v>
          </cell>
          <cell r="M247" t="str">
            <v>Oral</v>
          </cell>
          <cell r="N247">
            <v>2.1633590654180517</v>
          </cell>
        </row>
        <row r="248">
          <cell r="A248" t="str">
            <v>NEMVEDRAFT_v1g50131</v>
          </cell>
          <cell r="B248" t="str">
            <v>NA</v>
          </cell>
          <cell r="C248">
            <v>2.9777100000000001E-2</v>
          </cell>
          <cell r="D248">
            <v>0.37714279011841501</v>
          </cell>
          <cell r="E248">
            <v>4.3432162346429402E-2</v>
          </cell>
          <cell r="F248" t="str">
            <v>Physa</v>
          </cell>
          <cell r="G248">
            <v>7.7151528612041317E-2</v>
          </cell>
          <cell r="H248" t="str">
            <v>Oral</v>
          </cell>
          <cell r="I248" t="str">
            <v>hour 72</v>
          </cell>
          <cell r="J248" t="str">
            <v>Physa</v>
          </cell>
          <cell r="K248">
            <v>1.0542990302654027</v>
          </cell>
          <cell r="L248" t="str">
            <v>24 to 72</v>
          </cell>
          <cell r="M248" t="str">
            <v>Oral</v>
          </cell>
          <cell r="N248">
            <v>0.98293535262024156</v>
          </cell>
        </row>
        <row r="249">
          <cell r="A249" t="str">
            <v>NEMVEDRAFT_v1g828</v>
          </cell>
          <cell r="B249" t="str">
            <v>coagulation factor c cochlin</v>
          </cell>
          <cell r="C249">
            <v>2.98958E-2</v>
          </cell>
          <cell r="D249">
            <v>0.12977661743177099</v>
          </cell>
          <cell r="E249">
            <v>0.27020822711708398</v>
          </cell>
          <cell r="F249" t="str">
            <v>none</v>
          </cell>
          <cell r="G249">
            <v>0.18784948802067555</v>
          </cell>
          <cell r="H249" t="str">
            <v>Oral</v>
          </cell>
          <cell r="I249" t="str">
            <v>hour 72</v>
          </cell>
          <cell r="J249" t="str">
            <v>Oral</v>
          </cell>
          <cell r="K249">
            <v>2.3378577762778177</v>
          </cell>
          <cell r="L249" t="str">
            <v>0 to 8</v>
          </cell>
          <cell r="M249" t="str">
            <v>Physa</v>
          </cell>
          <cell r="N249">
            <v>1.8030890545068061</v>
          </cell>
        </row>
        <row r="250">
          <cell r="A250" t="str">
            <v>NEMVEDRAFT_v1g238722</v>
          </cell>
          <cell r="B250" t="str">
            <v>protein</v>
          </cell>
          <cell r="C250">
            <v>3.0060400000000001E-2</v>
          </cell>
          <cell r="D250">
            <v>0.70166707738309897</v>
          </cell>
          <cell r="E250">
            <v>1.3106205275625801E-4</v>
          </cell>
          <cell r="F250" t="str">
            <v>Physa</v>
          </cell>
          <cell r="G250">
            <v>-0.1147787726193913</v>
          </cell>
          <cell r="H250" t="str">
            <v>physa</v>
          </cell>
          <cell r="I250" t="str">
            <v>hour 8</v>
          </cell>
          <cell r="J250" t="str">
            <v>Physa</v>
          </cell>
          <cell r="K250">
            <v>4.2186328642281143</v>
          </cell>
          <cell r="L250" t="str">
            <v>0 to 8</v>
          </cell>
          <cell r="M250" t="str">
            <v>Physa</v>
          </cell>
          <cell r="N250">
            <v>4.2186328642281143</v>
          </cell>
        </row>
        <row r="251">
          <cell r="A251" t="str">
            <v>NEMVEDRAFT_v1g76171</v>
          </cell>
          <cell r="B251" t="str">
            <v>NA</v>
          </cell>
          <cell r="C251">
            <v>3.0293899999999999E-2</v>
          </cell>
          <cell r="D251">
            <v>0.97282821383350204</v>
          </cell>
          <cell r="E251">
            <v>3.29650164829978E-3</v>
          </cell>
          <cell r="F251" t="str">
            <v>Physa</v>
          </cell>
          <cell r="G251">
            <v>0.15471964620608741</v>
          </cell>
          <cell r="H251" t="str">
            <v>Oral</v>
          </cell>
          <cell r="I251" t="str">
            <v>hour 8</v>
          </cell>
          <cell r="J251" t="str">
            <v>Physa</v>
          </cell>
          <cell r="K251">
            <v>2.6101171338270848</v>
          </cell>
          <cell r="L251" t="str">
            <v>0 to 8</v>
          </cell>
          <cell r="M251" t="str">
            <v>Physa</v>
          </cell>
          <cell r="N251">
            <v>2.6101171338270848</v>
          </cell>
        </row>
        <row r="252">
          <cell r="A252" t="str">
            <v>NEMVEDRAFT_v1g246632</v>
          </cell>
          <cell r="B252" t="str">
            <v>predicted protein</v>
          </cell>
          <cell r="C252">
            <v>3.09831E-2</v>
          </cell>
          <cell r="D252">
            <v>8.7430089224219398E-5</v>
          </cell>
          <cell r="E252">
            <v>0.983631288498379</v>
          </cell>
          <cell r="F252" t="str">
            <v>Oral</v>
          </cell>
          <cell r="G252">
            <v>0.1787435842046117</v>
          </cell>
          <cell r="H252" t="str">
            <v>Oral</v>
          </cell>
          <cell r="I252" t="str">
            <v>hour 8</v>
          </cell>
          <cell r="J252" t="str">
            <v>Oral</v>
          </cell>
          <cell r="K252">
            <v>2.3686282503390599</v>
          </cell>
          <cell r="L252" t="str">
            <v>8 to 24</v>
          </cell>
          <cell r="M252" t="str">
            <v>Oral</v>
          </cell>
          <cell r="N252">
            <v>2.405011766347295</v>
          </cell>
        </row>
        <row r="253">
          <cell r="A253" t="str">
            <v>NEMVEDRAFT_v1g60052</v>
          </cell>
          <cell r="B253" t="str">
            <v>sodium hydrogen exchanger 10</v>
          </cell>
          <cell r="C253">
            <v>3.1187800000000002E-2</v>
          </cell>
          <cell r="D253">
            <v>3.7816885514198602E-2</v>
          </cell>
          <cell r="E253">
            <v>0.12537641625375101</v>
          </cell>
          <cell r="F253" t="str">
            <v>Oral</v>
          </cell>
          <cell r="G253">
            <v>-2.420903067267585E-3</v>
          </cell>
          <cell r="H253" t="str">
            <v>Oral</v>
          </cell>
          <cell r="I253" t="str">
            <v>hour 72</v>
          </cell>
          <cell r="J253" t="str">
            <v>Physa</v>
          </cell>
          <cell r="K253">
            <v>3.5282528573033463</v>
          </cell>
          <cell r="L253" t="str">
            <v>8 to 24</v>
          </cell>
          <cell r="M253" t="str">
            <v>Oral</v>
          </cell>
          <cell r="N253">
            <v>3.9830039874443792</v>
          </cell>
        </row>
        <row r="254">
          <cell r="A254" t="str">
            <v>NEMVEDRAFT_v1g82617</v>
          </cell>
          <cell r="B254" t="str">
            <v>predicted protein</v>
          </cell>
          <cell r="C254">
            <v>3.1698499999999998E-2</v>
          </cell>
          <cell r="D254">
            <v>9.1094524390068696E-2</v>
          </cell>
          <cell r="E254">
            <v>9.8903881939988794E-2</v>
          </cell>
          <cell r="F254" t="str">
            <v>none</v>
          </cell>
          <cell r="G254">
            <v>0.12439257707357308</v>
          </cell>
          <cell r="H254" t="str">
            <v>physa</v>
          </cell>
          <cell r="I254" t="str">
            <v>hour 72</v>
          </cell>
          <cell r="J254" t="str">
            <v>Oral</v>
          </cell>
          <cell r="K254">
            <v>1.3485186924833812</v>
          </cell>
          <cell r="L254" t="str">
            <v>24 to 72</v>
          </cell>
          <cell r="M254" t="str">
            <v>Physa</v>
          </cell>
          <cell r="N254">
            <v>1.1587679336422054</v>
          </cell>
        </row>
        <row r="255">
          <cell r="A255" t="str">
            <v>NEMVEDRAFT_v1g68079</v>
          </cell>
          <cell r="B255" t="str">
            <v>NA</v>
          </cell>
          <cell r="C255">
            <v>3.1811800000000001E-2</v>
          </cell>
          <cell r="D255">
            <v>0.90214028684798198</v>
          </cell>
          <cell r="E255">
            <v>1.5041565735318599E-2</v>
          </cell>
          <cell r="F255" t="str">
            <v>Physa</v>
          </cell>
          <cell r="G255">
            <v>0.16876771540831559</v>
          </cell>
          <cell r="H255" t="str">
            <v>Oral</v>
          </cell>
          <cell r="I255" t="str">
            <v>hour 8</v>
          </cell>
          <cell r="J255" t="str">
            <v>Physa</v>
          </cell>
          <cell r="K255">
            <v>2.9008612137885916</v>
          </cell>
          <cell r="L255" t="str">
            <v>0 to 8</v>
          </cell>
          <cell r="M255" t="str">
            <v>Physa</v>
          </cell>
          <cell r="N255">
            <v>2.9008612137885916</v>
          </cell>
        </row>
        <row r="256">
          <cell r="A256" t="str">
            <v>NEMVEDRAFT_v1g246106</v>
          </cell>
          <cell r="B256" t="str">
            <v>predicted protein</v>
          </cell>
          <cell r="C256">
            <v>3.2075100000000002E-2</v>
          </cell>
          <cell r="D256">
            <v>1.7938058800325798E-2</v>
          </cell>
          <cell r="E256">
            <v>0.91660751310620403</v>
          </cell>
          <cell r="F256" t="str">
            <v>Oral</v>
          </cell>
          <cell r="G256">
            <v>0.17089094035182431</v>
          </cell>
          <cell r="H256" t="str">
            <v>Oral</v>
          </cell>
          <cell r="I256" t="str">
            <v>hour 8</v>
          </cell>
          <cell r="J256" t="str">
            <v>Oral</v>
          </cell>
          <cell r="K256">
            <v>1.6638727369801358</v>
          </cell>
          <cell r="L256" t="str">
            <v>0 to 8</v>
          </cell>
          <cell r="M256" t="str">
            <v>Oral</v>
          </cell>
          <cell r="N256">
            <v>1.6638727369801358</v>
          </cell>
        </row>
        <row r="257">
          <cell r="A257" t="str">
            <v>NEMVEDRAFT_v1g158520</v>
          </cell>
          <cell r="B257" t="str">
            <v>low-density lipoprotein receptor-related protein 6 isoform 1 (LRP6-like)</v>
          </cell>
          <cell r="C257">
            <v>3.2287900000000001E-2</v>
          </cell>
          <cell r="D257">
            <v>7.0812523733793903E-2</v>
          </cell>
          <cell r="E257">
            <v>0.12740752676191999</v>
          </cell>
          <cell r="F257" t="str">
            <v>none</v>
          </cell>
          <cell r="G257">
            <v>-8.8014507191423771E-2</v>
          </cell>
          <cell r="H257" t="str">
            <v>Oral</v>
          </cell>
          <cell r="I257" t="str">
            <v>hour 72</v>
          </cell>
          <cell r="J257" t="str">
            <v>Physa</v>
          </cell>
          <cell r="K257">
            <v>1.4719168232659665</v>
          </cell>
          <cell r="L257" t="str">
            <v>0 to 8</v>
          </cell>
          <cell r="M257" t="str">
            <v>Oral</v>
          </cell>
          <cell r="N257">
            <v>1.4424733227159894</v>
          </cell>
        </row>
        <row r="258">
          <cell r="A258" t="str">
            <v>NEMVEDRAFT_v1g67043</v>
          </cell>
          <cell r="B258" t="str">
            <v>forkhead box protein l2</v>
          </cell>
          <cell r="C258">
            <v>3.2499199999999999E-2</v>
          </cell>
          <cell r="D258">
            <v>0.134865182388515</v>
          </cell>
          <cell r="E258">
            <v>9.5161793106553205E-2</v>
          </cell>
          <cell r="F258" t="str">
            <v>none</v>
          </cell>
          <cell r="G258">
            <v>-1.4251780380053621E-2</v>
          </cell>
          <cell r="H258" t="str">
            <v>physa</v>
          </cell>
          <cell r="I258" t="str">
            <v>hour 8</v>
          </cell>
          <cell r="J258" t="str">
            <v>Physa</v>
          </cell>
          <cell r="K258">
            <v>1.8638554044714675</v>
          </cell>
          <cell r="L258" t="str">
            <v>8 to 24</v>
          </cell>
          <cell r="M258" t="str">
            <v>Oral</v>
          </cell>
          <cell r="N258">
            <v>2.0493346726646751</v>
          </cell>
        </row>
        <row r="259">
          <cell r="A259" t="str">
            <v>NEMVEDRAFT_v1g123388</v>
          </cell>
          <cell r="B259" t="str">
            <v>sodium potassium calcium exchanger 3-like</v>
          </cell>
          <cell r="C259">
            <v>3.2620499999999997E-2</v>
          </cell>
          <cell r="D259">
            <v>0.22928669968620799</v>
          </cell>
          <cell r="E259">
            <v>0.167055828216328</v>
          </cell>
          <cell r="F259" t="str">
            <v>none</v>
          </cell>
          <cell r="G259">
            <v>9.1002171521402636E-2</v>
          </cell>
          <cell r="H259" t="str">
            <v>physa</v>
          </cell>
          <cell r="I259" t="str">
            <v>hour 72</v>
          </cell>
          <cell r="J259" t="str">
            <v>Physa</v>
          </cell>
          <cell r="K259">
            <v>3.2597816124591086</v>
          </cell>
          <cell r="L259" t="str">
            <v>8 to 24</v>
          </cell>
          <cell r="M259" t="str">
            <v>Oral</v>
          </cell>
          <cell r="N259">
            <v>2.5853320519309322</v>
          </cell>
        </row>
        <row r="260">
          <cell r="A260" t="str">
            <v>NEMVEDRAFT_v1g94717</v>
          </cell>
          <cell r="B260" t="str">
            <v>39s ribosomal protein mitochondrial-like</v>
          </cell>
          <cell r="C260">
            <v>3.2654099999999998E-2</v>
          </cell>
          <cell r="D260">
            <v>0.44930317028122202</v>
          </cell>
          <cell r="E260">
            <v>6.0822175355344697E-2</v>
          </cell>
          <cell r="F260" t="str">
            <v>none</v>
          </cell>
          <cell r="G260">
            <v>0.13886261966593913</v>
          </cell>
          <cell r="H260" t="str">
            <v>Oral</v>
          </cell>
          <cell r="I260" t="str">
            <v>hour 8</v>
          </cell>
          <cell r="J260" t="str">
            <v>Physa</v>
          </cell>
          <cell r="K260">
            <v>1.5245557500838454</v>
          </cell>
          <cell r="L260" t="str">
            <v>0 to 8</v>
          </cell>
          <cell r="M260" t="str">
            <v>Physa</v>
          </cell>
          <cell r="N260">
            <v>1.5245557500838454</v>
          </cell>
        </row>
        <row r="261">
          <cell r="A261" t="str">
            <v>NEMVEDRAFT_v1g121215</v>
          </cell>
          <cell r="B261" t="str">
            <v>zinc finger protein zic-1-like (oral much higher 72h)</v>
          </cell>
          <cell r="C261">
            <v>3.2677600000000001E-2</v>
          </cell>
          <cell r="D261">
            <v>2.1645251912347902E-3</v>
          </cell>
          <cell r="E261">
            <v>0.88592035981710804</v>
          </cell>
          <cell r="F261" t="str">
            <v>Oral</v>
          </cell>
          <cell r="G261">
            <v>2.480794993336621E-2</v>
          </cell>
          <cell r="H261" t="str">
            <v>Oral</v>
          </cell>
          <cell r="I261" t="str">
            <v>hour 72</v>
          </cell>
          <cell r="J261" t="str">
            <v>Oral</v>
          </cell>
          <cell r="K261">
            <v>5.7817898348310441</v>
          </cell>
          <cell r="L261" t="str">
            <v>24 to 72</v>
          </cell>
          <cell r="M261" t="str">
            <v>Oral</v>
          </cell>
          <cell r="N261">
            <v>3.1683347976546945</v>
          </cell>
        </row>
        <row r="262">
          <cell r="A262" t="str">
            <v>NEMVEDRAFT_v1g198703</v>
          </cell>
          <cell r="B262" t="str">
            <v>predicted protein</v>
          </cell>
          <cell r="C262">
            <v>3.2883500000000003E-2</v>
          </cell>
          <cell r="D262">
            <v>1.14728672865553E-2</v>
          </cell>
          <cell r="E262">
            <v>1.0816833980674E-2</v>
          </cell>
          <cell r="F262" t="str">
            <v>both</v>
          </cell>
          <cell r="G262">
            <v>-0.41782853017556376</v>
          </cell>
          <cell r="H262" t="str">
            <v>Oral</v>
          </cell>
          <cell r="I262" t="str">
            <v>hour 72</v>
          </cell>
          <cell r="J262" t="str">
            <v>Oral</v>
          </cell>
          <cell r="K262">
            <v>2.9106761850678975</v>
          </cell>
          <cell r="L262" t="str">
            <v>24 to 72</v>
          </cell>
          <cell r="M262" t="str">
            <v>Physa</v>
          </cell>
          <cell r="N262">
            <v>3.0396957541579974</v>
          </cell>
        </row>
        <row r="263">
          <cell r="A263" t="str">
            <v>NEMVEDRAFT_v1g211452</v>
          </cell>
          <cell r="B263" t="str">
            <v>ets translocation variant 5 isoform 1</v>
          </cell>
          <cell r="C263">
            <v>3.35207E-2</v>
          </cell>
          <cell r="D263">
            <v>4.3463136411111901E-2</v>
          </cell>
          <cell r="E263">
            <v>0.32396852437289603</v>
          </cell>
          <cell r="F263" t="str">
            <v>Oral</v>
          </cell>
          <cell r="G263">
            <v>0.198672358278321</v>
          </cell>
          <cell r="H263" t="str">
            <v>Oral</v>
          </cell>
          <cell r="I263" t="str">
            <v>hour 24</v>
          </cell>
          <cell r="J263" t="str">
            <v>Oral</v>
          </cell>
          <cell r="K263">
            <v>1.9357335736385439</v>
          </cell>
          <cell r="L263" t="str">
            <v>0 to 8</v>
          </cell>
          <cell r="M263" t="str">
            <v>Oral</v>
          </cell>
          <cell r="N263">
            <v>1.2398358358507227</v>
          </cell>
        </row>
        <row r="264">
          <cell r="A264" t="str">
            <v>NEMVEDRAFT_v1g141105</v>
          </cell>
          <cell r="B264" t="str">
            <v>deleted in malignant brain tumors 1</v>
          </cell>
          <cell r="C264">
            <v>3.3548700000000001E-2</v>
          </cell>
          <cell r="D264">
            <v>0.50357217445092795</v>
          </cell>
          <cell r="E264">
            <v>1.84040879094517E-4</v>
          </cell>
          <cell r="F264" t="str">
            <v>Physa</v>
          </cell>
          <cell r="G264">
            <v>-9.2965669471725965E-2</v>
          </cell>
          <cell r="H264" t="str">
            <v>Oral</v>
          </cell>
          <cell r="I264" t="str">
            <v>hour 72</v>
          </cell>
          <cell r="J264" t="str">
            <v>Physa</v>
          </cell>
          <cell r="K264">
            <v>1.9338122668718469</v>
          </cell>
          <cell r="L264" t="str">
            <v>8 to 24</v>
          </cell>
          <cell r="M264" t="str">
            <v>Physa</v>
          </cell>
          <cell r="N264">
            <v>1.3372933380217324</v>
          </cell>
        </row>
        <row r="265">
          <cell r="A265" t="str">
            <v>NEMVEDRAFT_v1g126312</v>
          </cell>
          <cell r="B265" t="str">
            <v>potassium sodium hyperpolarization-activated cyclic nucleotide-gated channel 4-like</v>
          </cell>
          <cell r="C265">
            <v>3.3758400000000001E-2</v>
          </cell>
          <cell r="D265">
            <v>0.22500684578340899</v>
          </cell>
          <cell r="E265">
            <v>0.22028198853783901</v>
          </cell>
          <cell r="F265" t="str">
            <v>none</v>
          </cell>
          <cell r="G265">
            <v>6.3928232919165814E-2</v>
          </cell>
          <cell r="H265" t="str">
            <v>physa</v>
          </cell>
          <cell r="I265" t="str">
            <v>hour 72</v>
          </cell>
          <cell r="J265" t="str">
            <v>Physa</v>
          </cell>
          <cell r="K265">
            <v>4.0470520704909276</v>
          </cell>
          <cell r="L265" t="str">
            <v>24 to 72</v>
          </cell>
          <cell r="M265" t="str">
            <v>Oral</v>
          </cell>
          <cell r="N265">
            <v>3.2835144618434797</v>
          </cell>
        </row>
        <row r="266">
          <cell r="A266" t="str">
            <v>NEMVEDRAFT_v1g88753</v>
          </cell>
          <cell r="B266" t="str">
            <v>t-box transcription factor tbx18</v>
          </cell>
          <cell r="C266">
            <v>3.4053100000000003E-2</v>
          </cell>
          <cell r="D266">
            <v>7.9516426097515792E-3</v>
          </cell>
          <cell r="E266">
            <v>0.64197395018123904</v>
          </cell>
          <cell r="F266" t="str">
            <v>Oral</v>
          </cell>
          <cell r="G266">
            <v>3.2605614284386213E-3</v>
          </cell>
          <cell r="H266" t="str">
            <v>Oral</v>
          </cell>
          <cell r="I266" t="str">
            <v>hour 72</v>
          </cell>
          <cell r="J266" t="str">
            <v>Oral</v>
          </cell>
          <cell r="K266">
            <v>3.994319018241256</v>
          </cell>
          <cell r="L266" t="str">
            <v>0 to 8</v>
          </cell>
          <cell r="M266" t="str">
            <v>Physa</v>
          </cell>
          <cell r="N266">
            <v>2.7550403410422533</v>
          </cell>
        </row>
        <row r="267">
          <cell r="A267" t="str">
            <v>NEMVEDRAFT_v1g201274</v>
          </cell>
          <cell r="B267" t="str">
            <v>cytoskeleton-associated protein 2-like</v>
          </cell>
          <cell r="C267">
            <v>3.43913E-2</v>
          </cell>
          <cell r="D267">
            <v>3.3070564647959398E-2</v>
          </cell>
          <cell r="E267">
            <v>0.16756858747801501</v>
          </cell>
          <cell r="F267" t="str">
            <v>Oral</v>
          </cell>
          <cell r="G267">
            <v>8.2743918677599101E-2</v>
          </cell>
          <cell r="H267" t="str">
            <v>Oral</v>
          </cell>
          <cell r="I267" t="str">
            <v>hour 8</v>
          </cell>
          <cell r="J267" t="str">
            <v>Oral</v>
          </cell>
          <cell r="K267">
            <v>2.0027217245241125</v>
          </cell>
          <cell r="L267" t="str">
            <v>8 to 24</v>
          </cell>
          <cell r="M267" t="str">
            <v>Oral</v>
          </cell>
          <cell r="N267">
            <v>2.2044140015697682</v>
          </cell>
        </row>
        <row r="268">
          <cell r="A268" t="str">
            <v>NEMVEDRAFT_v1g248203</v>
          </cell>
          <cell r="B268" t="str">
            <v>predicted protein</v>
          </cell>
          <cell r="C268">
            <v>3.45373E-2</v>
          </cell>
          <cell r="D268">
            <v>7.1453336119009798E-3</v>
          </cell>
          <cell r="E268">
            <v>0.58355501517754105</v>
          </cell>
          <cell r="F268" t="str">
            <v>Oral</v>
          </cell>
          <cell r="G268">
            <v>-2.6526506529162976E-2</v>
          </cell>
          <cell r="H268" t="str">
            <v>physa</v>
          </cell>
          <cell r="I268" t="str">
            <v>hour 72</v>
          </cell>
          <cell r="J268" t="str">
            <v>Oral</v>
          </cell>
          <cell r="K268">
            <v>1.6259430300266091</v>
          </cell>
          <cell r="L268" t="str">
            <v>0 to 8</v>
          </cell>
          <cell r="M268" t="str">
            <v>Physa</v>
          </cell>
          <cell r="N268">
            <v>0.96741822453590953</v>
          </cell>
        </row>
        <row r="269">
          <cell r="A269" t="str">
            <v>NEMVEDRAFT_v1g127469</v>
          </cell>
          <cell r="B269" t="str">
            <v>protein</v>
          </cell>
          <cell r="C269">
            <v>3.4684800000000002E-2</v>
          </cell>
          <cell r="D269">
            <v>4.8490724447400699E-2</v>
          </cell>
          <cell r="E269">
            <v>1.47563931930773E-2</v>
          </cell>
          <cell r="F269" t="str">
            <v>both</v>
          </cell>
          <cell r="G269">
            <v>-3.8610661560880915E-3</v>
          </cell>
          <cell r="H269" t="str">
            <v>physa</v>
          </cell>
          <cell r="I269" t="str">
            <v>hour 8</v>
          </cell>
          <cell r="J269" t="str">
            <v>Physa</v>
          </cell>
          <cell r="K269">
            <v>2.7462418124655494</v>
          </cell>
          <cell r="L269" t="str">
            <v>0 to 8</v>
          </cell>
          <cell r="M269" t="str">
            <v>Physa</v>
          </cell>
          <cell r="N269">
            <v>2.7462418124655494</v>
          </cell>
        </row>
        <row r="270">
          <cell r="A270" t="str">
            <v>NEMVEDRAFT_v1g214304</v>
          </cell>
          <cell r="B270" t="str">
            <v>f-box only protein 47</v>
          </cell>
          <cell r="C270">
            <v>3.4742099999999998E-2</v>
          </cell>
          <cell r="D270">
            <v>0.23895414712169</v>
          </cell>
          <cell r="E270">
            <v>0.19764941086128701</v>
          </cell>
          <cell r="F270" t="str">
            <v>none</v>
          </cell>
          <cell r="G270">
            <v>2.7402823400748472E-2</v>
          </cell>
          <cell r="H270" t="str">
            <v>physa</v>
          </cell>
          <cell r="I270" t="str">
            <v>hour 72</v>
          </cell>
          <cell r="J270" t="str">
            <v>Physa</v>
          </cell>
          <cell r="K270">
            <v>4.1665523510717097</v>
          </cell>
          <cell r="L270" t="str">
            <v>24 to 72</v>
          </cell>
          <cell r="M270" t="str">
            <v>Oral</v>
          </cell>
          <cell r="N270">
            <v>3.3788236526827098</v>
          </cell>
        </row>
        <row r="271">
          <cell r="A271" t="str">
            <v>NEMVEDRAFT_v1g113459</v>
          </cell>
          <cell r="B271" t="str">
            <v>dynein light chain axonemal (aboral higher)</v>
          </cell>
          <cell r="C271">
            <v>3.4818500000000002E-2</v>
          </cell>
          <cell r="D271">
            <v>0.29487000295051702</v>
          </cell>
          <cell r="E271">
            <v>0.14990520023958101</v>
          </cell>
          <cell r="F271" t="str">
            <v>none</v>
          </cell>
          <cell r="G271">
            <v>0.19255333101718816</v>
          </cell>
          <cell r="H271" t="str">
            <v>physa</v>
          </cell>
          <cell r="I271" t="str">
            <v>hour 24</v>
          </cell>
          <cell r="J271" t="str">
            <v>Oral</v>
          </cell>
          <cell r="K271">
            <v>1.1481585284483637</v>
          </cell>
          <cell r="L271" t="str">
            <v>24 to 72</v>
          </cell>
          <cell r="M271" t="str">
            <v>Physa</v>
          </cell>
          <cell r="N271">
            <v>1.2529950438869843</v>
          </cell>
        </row>
        <row r="272">
          <cell r="A272" t="str">
            <v>NEMVEDRAFT_v1g230011</v>
          </cell>
          <cell r="B272" t="str">
            <v>Protein Wnt (Nv-Wnt11/Wnt 4- like)(high oral)</v>
          </cell>
          <cell r="C272">
            <v>3.4840200000000002E-2</v>
          </cell>
          <cell r="D272">
            <v>1.25646929556552E-2</v>
          </cell>
          <cell r="E272">
            <v>0.81752889766346803</v>
          </cell>
          <cell r="F272" t="str">
            <v>Oral</v>
          </cell>
          <cell r="G272">
            <v>0.15962285046855465</v>
          </cell>
          <cell r="H272" t="str">
            <v>Oral</v>
          </cell>
          <cell r="I272" t="str">
            <v>hour 24</v>
          </cell>
          <cell r="J272" t="str">
            <v>Oral</v>
          </cell>
          <cell r="K272">
            <v>1.6154266907599231</v>
          </cell>
          <cell r="L272" t="str">
            <v>8 to 24</v>
          </cell>
          <cell r="M272" t="str">
            <v>Oral</v>
          </cell>
          <cell r="N272">
            <v>0.99141459003807086</v>
          </cell>
        </row>
        <row r="273">
          <cell r="A273" t="str">
            <v>NEMVEDRAFT_v1g98151</v>
          </cell>
          <cell r="B273" t="str">
            <v>syntaxin-binding protein 1</v>
          </cell>
          <cell r="C273">
            <v>3.4939499999999998E-2</v>
          </cell>
          <cell r="D273">
            <v>0.25091207963802098</v>
          </cell>
          <cell r="E273">
            <v>0.31996354120679998</v>
          </cell>
          <cell r="F273" t="str">
            <v>none</v>
          </cell>
          <cell r="G273">
            <v>0.1936815074525034</v>
          </cell>
          <cell r="H273" t="str">
            <v>physa</v>
          </cell>
          <cell r="I273" t="str">
            <v>hour 72</v>
          </cell>
          <cell r="J273" t="str">
            <v>Physa</v>
          </cell>
          <cell r="K273">
            <v>2.9072810714933683</v>
          </cell>
          <cell r="L273" t="str">
            <v>24 to 72</v>
          </cell>
          <cell r="M273" t="str">
            <v>Oral</v>
          </cell>
          <cell r="N273">
            <v>2.6042507388921887</v>
          </cell>
        </row>
        <row r="274">
          <cell r="A274" t="str">
            <v>NEMVEDRAFT_v1g85087</v>
          </cell>
          <cell r="B274" t="str">
            <v>testis-specific serine threonine-protein kinase 4-like</v>
          </cell>
          <cell r="C274">
            <v>3.55503E-2</v>
          </cell>
          <cell r="D274">
            <v>0.15945277872277999</v>
          </cell>
          <cell r="E274">
            <v>0.154530963533522</v>
          </cell>
          <cell r="F274" t="str">
            <v>none</v>
          </cell>
          <cell r="G274">
            <v>7.0122593205607237E-2</v>
          </cell>
          <cell r="H274" t="str">
            <v>physa</v>
          </cell>
          <cell r="I274" t="str">
            <v>hour 72</v>
          </cell>
          <cell r="J274" t="str">
            <v>Physa</v>
          </cell>
          <cell r="K274">
            <v>4.8015876442757426</v>
          </cell>
          <cell r="L274" t="str">
            <v>8 to 24</v>
          </cell>
          <cell r="M274" t="str">
            <v>Oral</v>
          </cell>
          <cell r="N274">
            <v>4.0826115781172616</v>
          </cell>
        </row>
        <row r="275">
          <cell r="A275" t="str">
            <v>NEMVEDRAFT_v1g243590</v>
          </cell>
          <cell r="B275" t="str">
            <v>dsba oxidoreductase</v>
          </cell>
          <cell r="C275">
            <v>3.5573300000000002E-2</v>
          </cell>
          <cell r="D275">
            <v>7.26864827377144E-2</v>
          </cell>
          <cell r="E275">
            <v>0.52921338151140396</v>
          </cell>
          <cell r="F275" t="str">
            <v>none</v>
          </cell>
          <cell r="G275">
            <v>0.15588443166924776</v>
          </cell>
          <cell r="H275" t="str">
            <v>Oral</v>
          </cell>
          <cell r="I275" t="str">
            <v>hour 24</v>
          </cell>
          <cell r="J275" t="str">
            <v>Oral</v>
          </cell>
          <cell r="K275">
            <v>1.3093144302339264</v>
          </cell>
          <cell r="L275" t="str">
            <v>0 to 8</v>
          </cell>
          <cell r="M275" t="str">
            <v>Physa</v>
          </cell>
          <cell r="N275">
            <v>0.91040204604016928</v>
          </cell>
        </row>
        <row r="276">
          <cell r="A276" t="str">
            <v>NEMVEDRAFT_v1g233379</v>
          </cell>
          <cell r="B276" t="str">
            <v>protein</v>
          </cell>
          <cell r="C276">
            <v>3.5580500000000001E-2</v>
          </cell>
          <cell r="D276">
            <v>0.74896689230345703</v>
          </cell>
          <cell r="E276">
            <v>4.6728046676927898E-2</v>
          </cell>
          <cell r="F276" t="str">
            <v>Physa</v>
          </cell>
          <cell r="G276">
            <v>0.11946800567700745</v>
          </cell>
          <cell r="H276" t="str">
            <v>Oral</v>
          </cell>
          <cell r="I276" t="str">
            <v>hour 24</v>
          </cell>
          <cell r="J276" t="str">
            <v>Physa</v>
          </cell>
          <cell r="K276">
            <v>3.0839044285621182</v>
          </cell>
          <cell r="L276" t="str">
            <v>24 to 72</v>
          </cell>
          <cell r="M276" t="str">
            <v>Physa</v>
          </cell>
          <cell r="N276">
            <v>2.357845302982827</v>
          </cell>
        </row>
        <row r="277">
          <cell r="A277" t="str">
            <v>NEMVEDRAFT_v1g238822</v>
          </cell>
          <cell r="B277" t="str">
            <v>predicted protein (Zinc finger domain?)(up aboral and down oral at 8h)</v>
          </cell>
          <cell r="C277">
            <v>3.6447500000000001E-2</v>
          </cell>
          <cell r="D277">
            <v>0.388100433533976</v>
          </cell>
          <cell r="E277">
            <v>1.2701109399119601E-2</v>
          </cell>
          <cell r="F277" t="str">
            <v>Physa</v>
          </cell>
          <cell r="G277">
            <v>-2.3404088848945747E-2</v>
          </cell>
          <cell r="H277" t="str">
            <v>physa</v>
          </cell>
          <cell r="I277" t="str">
            <v>hour 72</v>
          </cell>
          <cell r="J277" t="str">
            <v>Physa</v>
          </cell>
          <cell r="K277">
            <v>1.1148048340175682</v>
          </cell>
          <cell r="L277" t="str">
            <v>0 to 8</v>
          </cell>
          <cell r="M277" t="str">
            <v>Oral</v>
          </cell>
          <cell r="N277">
            <v>0.9182961018369844</v>
          </cell>
        </row>
        <row r="278">
          <cell r="A278" t="str">
            <v>NEMVEDRAFT_v1g91623</v>
          </cell>
          <cell r="B278" t="str">
            <v>acetylserotonin o-methyltransferase-like</v>
          </cell>
          <cell r="C278">
            <v>3.6495199999999998E-2</v>
          </cell>
          <cell r="D278">
            <v>0.27653338756153101</v>
          </cell>
          <cell r="E278">
            <v>5.4474543776331999E-2</v>
          </cell>
          <cell r="F278" t="str">
            <v>none</v>
          </cell>
          <cell r="G278">
            <v>2.8088808292991121E-2</v>
          </cell>
          <cell r="H278" t="str">
            <v>physa</v>
          </cell>
          <cell r="I278" t="str">
            <v>hour 24</v>
          </cell>
          <cell r="J278" t="str">
            <v>Physa</v>
          </cell>
          <cell r="K278">
            <v>1.8422800531693984</v>
          </cell>
          <cell r="L278" t="str">
            <v>0 to 8</v>
          </cell>
          <cell r="M278" t="str">
            <v>Oral</v>
          </cell>
          <cell r="N278">
            <v>1.2458685115239756</v>
          </cell>
        </row>
        <row r="279">
          <cell r="A279" t="str">
            <v>NEMVEDRAFT_v1g197623</v>
          </cell>
          <cell r="B279" t="str">
            <v>NA</v>
          </cell>
          <cell r="C279">
            <v>3.6762499999999997E-2</v>
          </cell>
          <cell r="D279">
            <v>2.0145053785441899E-2</v>
          </cell>
          <cell r="E279">
            <v>0.67334768224126496</v>
          </cell>
          <cell r="F279" t="str">
            <v>Oral</v>
          </cell>
          <cell r="G279">
            <v>8.4241343918686706E-2</v>
          </cell>
          <cell r="H279" t="str">
            <v>physa</v>
          </cell>
          <cell r="I279" t="str">
            <v>hour 72</v>
          </cell>
          <cell r="J279" t="str">
            <v>Oral</v>
          </cell>
          <cell r="K279">
            <v>1.3579100848429324</v>
          </cell>
          <cell r="L279" t="str">
            <v>24 to 72</v>
          </cell>
          <cell r="M279" t="str">
            <v>Oral</v>
          </cell>
          <cell r="N279">
            <v>1.0245722836624345</v>
          </cell>
        </row>
        <row r="280">
          <cell r="A280" t="str">
            <v>NEMVEDRAFT_v1g237981</v>
          </cell>
          <cell r="B280" t="str">
            <v>pleckstrin homology domain-containing family g member 7</v>
          </cell>
          <cell r="C280">
            <v>3.7222699999999997E-2</v>
          </cell>
          <cell r="D280">
            <v>5.8083210077871901E-3</v>
          </cell>
          <cell r="E280">
            <v>0.84172971089746196</v>
          </cell>
          <cell r="F280" t="str">
            <v>Oral</v>
          </cell>
          <cell r="G280">
            <v>0.1755378185228377</v>
          </cell>
          <cell r="H280" t="str">
            <v>physa</v>
          </cell>
          <cell r="I280" t="str">
            <v>hour 24</v>
          </cell>
          <cell r="J280" t="str">
            <v>Oral</v>
          </cell>
          <cell r="K280">
            <v>1.3884729618196268</v>
          </cell>
          <cell r="L280" t="str">
            <v>24 to 72</v>
          </cell>
          <cell r="M280" t="str">
            <v>Oral</v>
          </cell>
          <cell r="N280">
            <v>1.4197091866885729</v>
          </cell>
        </row>
        <row r="281">
          <cell r="A281" t="str">
            <v>NEMVEDRAFT_v1g134593</v>
          </cell>
          <cell r="B281" t="str">
            <v>protein</v>
          </cell>
          <cell r="C281">
            <v>3.7473699999999999E-2</v>
          </cell>
          <cell r="D281">
            <v>0.69698071307674303</v>
          </cell>
          <cell r="E281">
            <v>0.15176645024568</v>
          </cell>
          <cell r="F281" t="str">
            <v>none</v>
          </cell>
          <cell r="G281">
            <v>0.14931227259132118</v>
          </cell>
          <cell r="H281" t="str">
            <v>physa</v>
          </cell>
          <cell r="I281" t="str">
            <v>hour 8</v>
          </cell>
          <cell r="J281" t="str">
            <v>Physa</v>
          </cell>
          <cell r="K281">
            <v>1.5855092919065883</v>
          </cell>
          <cell r="L281" t="str">
            <v>0 to 8</v>
          </cell>
          <cell r="M281" t="str">
            <v>Physa</v>
          </cell>
          <cell r="N281">
            <v>1.5855092919065883</v>
          </cell>
        </row>
        <row r="282">
          <cell r="A282" t="str">
            <v>NEMVEDRAFT_v1g150225</v>
          </cell>
          <cell r="B282" t="str">
            <v>protein</v>
          </cell>
          <cell r="C282">
            <v>3.8027900000000003E-2</v>
          </cell>
          <cell r="D282">
            <v>0.52296287552583798</v>
          </cell>
          <cell r="E282">
            <v>0.26071702208365199</v>
          </cell>
          <cell r="F282" t="str">
            <v>none</v>
          </cell>
          <cell r="G282">
            <v>0.12984037823648936</v>
          </cell>
          <cell r="H282" t="str">
            <v>physa</v>
          </cell>
          <cell r="I282" t="str">
            <v>hour 8</v>
          </cell>
          <cell r="J282" t="str">
            <v>Physa</v>
          </cell>
          <cell r="K282">
            <v>1.627373373440915</v>
          </cell>
          <cell r="L282" t="str">
            <v>0 to 8</v>
          </cell>
          <cell r="M282" t="str">
            <v>Physa</v>
          </cell>
          <cell r="N282">
            <v>1.627373373440915</v>
          </cell>
        </row>
        <row r="283">
          <cell r="A283" t="str">
            <v>NEMVEDRAFT_v1g229833</v>
          </cell>
          <cell r="B283" t="str">
            <v>homeobox protein aristaless-like 4 (alx4-Oral High) (Hydra-prdl-early head inducer)</v>
          </cell>
          <cell r="C283">
            <v>3.86986E-2</v>
          </cell>
          <cell r="D283">
            <v>1.1773682965790301E-4</v>
          </cell>
          <cell r="E283">
            <v>0.63469346166935303</v>
          </cell>
          <cell r="F283" t="str">
            <v>Oral</v>
          </cell>
          <cell r="G283">
            <v>-8.7627801690568746E-2</v>
          </cell>
          <cell r="H283" t="str">
            <v>Oral</v>
          </cell>
          <cell r="I283" t="str">
            <v>hour 72</v>
          </cell>
          <cell r="J283" t="str">
            <v>Oral</v>
          </cell>
          <cell r="K283">
            <v>2.0943438678704496</v>
          </cell>
          <cell r="L283" t="str">
            <v>8 to 24</v>
          </cell>
          <cell r="M283" t="str">
            <v>Oral</v>
          </cell>
          <cell r="N283">
            <v>1.4701258652743179</v>
          </cell>
        </row>
        <row r="284">
          <cell r="A284" t="str">
            <v>NEMVEDRAFT_v1g162410</v>
          </cell>
          <cell r="B284" t="str">
            <v>predicted protein</v>
          </cell>
          <cell r="C284">
            <v>3.8817400000000002E-2</v>
          </cell>
          <cell r="D284">
            <v>0.31618355406698401</v>
          </cell>
          <cell r="E284">
            <v>1.1549598239143701E-2</v>
          </cell>
          <cell r="F284" t="str">
            <v>Physa</v>
          </cell>
          <cell r="G284">
            <v>5.6879039346879816E-2</v>
          </cell>
          <cell r="H284" t="str">
            <v>physa</v>
          </cell>
          <cell r="I284" t="str">
            <v>hour 72</v>
          </cell>
          <cell r="J284" t="str">
            <v>Physa</v>
          </cell>
          <cell r="K284">
            <v>1.5630359039556316</v>
          </cell>
          <cell r="L284" t="str">
            <v>24 to 72</v>
          </cell>
          <cell r="M284" t="str">
            <v>Physa</v>
          </cell>
          <cell r="N284">
            <v>1.6936199444991764</v>
          </cell>
        </row>
        <row r="285">
          <cell r="A285" t="str">
            <v>NEMVEDRAFT_v1g143095</v>
          </cell>
          <cell r="B285" t="str">
            <v>tripartite motif-containing protein 71</v>
          </cell>
          <cell r="C285">
            <v>3.9600299999999998E-2</v>
          </cell>
          <cell r="D285">
            <v>4.8316274523570901E-2</v>
          </cell>
          <cell r="E285">
            <v>0.55932859511391797</v>
          </cell>
          <cell r="F285" t="str">
            <v>Oral</v>
          </cell>
          <cell r="G285">
            <v>0.11140842690990295</v>
          </cell>
          <cell r="H285" t="str">
            <v>Oral</v>
          </cell>
          <cell r="I285" t="str">
            <v>hour 24</v>
          </cell>
          <cell r="J285" t="str">
            <v>Oral</v>
          </cell>
          <cell r="K285">
            <v>1.9255143294364292</v>
          </cell>
          <cell r="L285" t="str">
            <v>8 to 24</v>
          </cell>
          <cell r="M285" t="str">
            <v>Oral</v>
          </cell>
          <cell r="N285">
            <v>1.4408531852120006</v>
          </cell>
        </row>
        <row r="286">
          <cell r="A286" t="str">
            <v>NEMVEDRAFT_v1g98950</v>
          </cell>
          <cell r="B286" t="str">
            <v>cancer susceptibility candidate protein 1 homolog</v>
          </cell>
          <cell r="C286">
            <v>3.9631E-2</v>
          </cell>
          <cell r="D286">
            <v>0.74447195292740098</v>
          </cell>
          <cell r="E286">
            <v>1.86674598965282E-2</v>
          </cell>
          <cell r="F286" t="str">
            <v>Physa</v>
          </cell>
          <cell r="G286">
            <v>9.2742331611060422E-2</v>
          </cell>
          <cell r="H286" t="str">
            <v>physa</v>
          </cell>
          <cell r="I286" t="str">
            <v>hour 72</v>
          </cell>
          <cell r="J286" t="str">
            <v>Physa</v>
          </cell>
          <cell r="K286">
            <v>1.3008538356190611</v>
          </cell>
          <cell r="L286" t="str">
            <v>24 to 72</v>
          </cell>
          <cell r="M286" t="str">
            <v>Physa</v>
          </cell>
          <cell r="N286">
            <v>1.268622063632147</v>
          </cell>
        </row>
        <row r="287">
          <cell r="A287" t="str">
            <v>NEMVEDRAFT_v1g7293</v>
          </cell>
          <cell r="B287" t="str">
            <v>protein</v>
          </cell>
          <cell r="C287">
            <v>4.0156499999999998E-2</v>
          </cell>
          <cell r="D287">
            <v>0.89916035956864404</v>
          </cell>
          <cell r="E287">
            <v>6.3916121615983804E-4</v>
          </cell>
          <cell r="F287" t="str">
            <v>Physa</v>
          </cell>
          <cell r="G287">
            <v>-0.19320757354086723</v>
          </cell>
          <cell r="H287" t="str">
            <v>physa</v>
          </cell>
          <cell r="I287" t="str">
            <v>hour 72</v>
          </cell>
          <cell r="J287" t="str">
            <v>Physa</v>
          </cell>
          <cell r="K287">
            <v>3.3997932037763992</v>
          </cell>
          <cell r="L287" t="str">
            <v>24 to 72</v>
          </cell>
          <cell r="M287" t="str">
            <v>Physa</v>
          </cell>
          <cell r="N287">
            <v>2.4041607886612524</v>
          </cell>
        </row>
        <row r="288">
          <cell r="A288" t="str">
            <v>NEMVEDRAFT_v1g243252</v>
          </cell>
          <cell r="B288" t="str">
            <v>gamma-aminobutyric acid type b receptor subunit 2</v>
          </cell>
          <cell r="C288">
            <v>4.0408800000000002E-2</v>
          </cell>
          <cell r="D288">
            <v>0.53207438860677203</v>
          </cell>
          <cell r="E288">
            <v>3.13169887888071E-2</v>
          </cell>
          <cell r="F288" t="str">
            <v>Physa</v>
          </cell>
          <cell r="G288">
            <v>2.6662077606278027E-2</v>
          </cell>
          <cell r="H288" t="str">
            <v>physa</v>
          </cell>
          <cell r="I288" t="str">
            <v>hour 8</v>
          </cell>
          <cell r="J288" t="str">
            <v>Physa</v>
          </cell>
          <cell r="K288">
            <v>1.0329387597666277</v>
          </cell>
          <cell r="L288" t="str">
            <v>8 to 24</v>
          </cell>
          <cell r="M288" t="str">
            <v>Physa</v>
          </cell>
          <cell r="N288">
            <v>1.3763572518319007</v>
          </cell>
        </row>
        <row r="289">
          <cell r="A289" t="str">
            <v>NEMVEDRAFT_v1g225120</v>
          </cell>
          <cell r="B289" t="str">
            <v>nuclear pore complex protein nup98-nup96 isoform 1</v>
          </cell>
          <cell r="C289">
            <v>4.0460799999999998E-2</v>
          </cell>
          <cell r="D289">
            <v>0.97435371784357805</v>
          </cell>
          <cell r="E289">
            <v>1.1278236179030599E-3</v>
          </cell>
          <cell r="F289" t="str">
            <v>Physa</v>
          </cell>
          <cell r="G289">
            <v>-7.0439673519753401E-2</v>
          </cell>
          <cell r="H289" t="str">
            <v>Oral</v>
          </cell>
          <cell r="I289" t="str">
            <v>hour 8</v>
          </cell>
          <cell r="J289" t="str">
            <v>Physa</v>
          </cell>
          <cell r="K289">
            <v>1.5731659225913837</v>
          </cell>
          <cell r="L289" t="str">
            <v>0 to 8</v>
          </cell>
          <cell r="M289" t="str">
            <v>Physa</v>
          </cell>
          <cell r="N289">
            <v>1.5731659225913837</v>
          </cell>
        </row>
        <row r="290">
          <cell r="A290" t="str">
            <v>NEMVEDRAFT_v1g41445</v>
          </cell>
          <cell r="B290" t="str">
            <v>NA</v>
          </cell>
          <cell r="C290">
            <v>4.1273600000000001E-2</v>
          </cell>
          <cell r="D290">
            <v>9.1435764005026396E-4</v>
          </cell>
          <cell r="E290">
            <v>0.79303294712441796</v>
          </cell>
          <cell r="F290" t="str">
            <v>Oral</v>
          </cell>
          <cell r="G290">
            <v>-0.17340577821862196</v>
          </cell>
          <cell r="H290" t="str">
            <v>Oral</v>
          </cell>
          <cell r="I290" t="str">
            <v>hour 72</v>
          </cell>
          <cell r="J290" t="str">
            <v>Oral</v>
          </cell>
          <cell r="K290">
            <v>2.3132158367707389</v>
          </cell>
          <cell r="L290" t="str">
            <v>24 to 72</v>
          </cell>
          <cell r="M290" t="str">
            <v>Oral</v>
          </cell>
          <cell r="N290">
            <v>1.1914619779849991</v>
          </cell>
        </row>
        <row r="291">
          <cell r="A291" t="str">
            <v>NEMVEDRAFT_v1g116766</v>
          </cell>
          <cell r="B291" t="str">
            <v>tripartite motif protein 2-like</v>
          </cell>
          <cell r="C291">
            <v>4.1855700000000003E-2</v>
          </cell>
          <cell r="D291">
            <v>9.7391535962810097E-2</v>
          </cell>
          <cell r="E291">
            <v>0.17313118577933501</v>
          </cell>
          <cell r="F291" t="str">
            <v>none</v>
          </cell>
          <cell r="G291">
            <v>5.6658570555249369E-3</v>
          </cell>
          <cell r="H291" t="str">
            <v>Oral</v>
          </cell>
          <cell r="I291" t="str">
            <v>hour 72</v>
          </cell>
          <cell r="J291" t="str">
            <v>Physa</v>
          </cell>
          <cell r="K291">
            <v>5.3032658414518759</v>
          </cell>
          <cell r="L291" t="str">
            <v>8 to 24</v>
          </cell>
          <cell r="M291" t="str">
            <v>Oral</v>
          </cell>
          <cell r="N291">
            <v>3.6963010210096683</v>
          </cell>
        </row>
        <row r="292">
          <cell r="A292" t="str">
            <v>NEMVEDRAFT_v1g10446</v>
          </cell>
          <cell r="B292" t="str">
            <v>polycystic kidney disease protein 1-like 2-like</v>
          </cell>
          <cell r="C292">
            <v>4.1855700000000003E-2</v>
          </cell>
          <cell r="D292">
            <v>1.5223680470192601E-3</v>
          </cell>
          <cell r="E292">
            <v>0.95868819841828301</v>
          </cell>
          <cell r="F292" t="str">
            <v>Oral</v>
          </cell>
          <cell r="G292">
            <v>0.12834706264053763</v>
          </cell>
          <cell r="H292" t="str">
            <v>physa</v>
          </cell>
          <cell r="I292" t="str">
            <v>hour 24</v>
          </cell>
          <cell r="J292" t="str">
            <v>Oral</v>
          </cell>
          <cell r="K292">
            <v>2.9623958032445348</v>
          </cell>
          <cell r="L292" t="str">
            <v>8 to 24</v>
          </cell>
          <cell r="M292" t="str">
            <v>Oral</v>
          </cell>
          <cell r="N292">
            <v>3.459998459089118</v>
          </cell>
        </row>
        <row r="293">
          <cell r="A293" t="str">
            <v>NEMVEDRAFT_v1g246977</v>
          </cell>
          <cell r="B293" t="str">
            <v>protein fam194a</v>
          </cell>
          <cell r="C293">
            <v>4.1959999999999997E-2</v>
          </cell>
          <cell r="D293">
            <v>0.44761673589075801</v>
          </cell>
          <cell r="E293">
            <v>0.12703450979792899</v>
          </cell>
          <cell r="F293" t="str">
            <v>none</v>
          </cell>
          <cell r="G293">
            <v>0.18454427124424097</v>
          </cell>
          <cell r="H293" t="str">
            <v>physa</v>
          </cell>
          <cell r="I293" t="str">
            <v>hour 72</v>
          </cell>
          <cell r="J293" t="str">
            <v>Physa</v>
          </cell>
          <cell r="K293">
            <v>1.3147979927398685</v>
          </cell>
          <cell r="L293" t="str">
            <v>24 to 72</v>
          </cell>
          <cell r="M293" t="str">
            <v>Physa</v>
          </cell>
          <cell r="N293">
            <v>1.0931748308770943</v>
          </cell>
        </row>
        <row r="294">
          <cell r="A294" t="str">
            <v>NEMVEDRAFT_v1g188080</v>
          </cell>
          <cell r="B294" t="str">
            <v>adenylate kinase domain-containing protein 1</v>
          </cell>
          <cell r="C294">
            <v>4.26244E-2</v>
          </cell>
          <cell r="D294">
            <v>0.43800506874421102</v>
          </cell>
          <cell r="E294">
            <v>1.5363516987843001E-2</v>
          </cell>
          <cell r="F294" t="str">
            <v>Physa</v>
          </cell>
          <cell r="G294">
            <v>-7.9963615363542479E-3</v>
          </cell>
          <cell r="H294" t="str">
            <v>physa</v>
          </cell>
          <cell r="I294" t="str">
            <v>hour 72</v>
          </cell>
          <cell r="J294" t="str">
            <v>Physa</v>
          </cell>
          <cell r="K294">
            <v>1.1263446945018361</v>
          </cell>
          <cell r="L294" t="str">
            <v>24 to 72</v>
          </cell>
          <cell r="M294" t="str">
            <v>Physa</v>
          </cell>
          <cell r="N294">
            <v>1.1951699134916594</v>
          </cell>
        </row>
        <row r="295">
          <cell r="A295" t="str">
            <v>NEMVEDRAFT_v1g91789</v>
          </cell>
          <cell r="B295" t="str">
            <v>zinc finger cchc domain-containing protein 9</v>
          </cell>
          <cell r="C295">
            <v>4.3058800000000001E-2</v>
          </cell>
          <cell r="D295">
            <v>2.0321910146952799E-2</v>
          </cell>
          <cell r="E295">
            <v>0.73456462752938001</v>
          </cell>
          <cell r="F295" t="str">
            <v>Oral</v>
          </cell>
          <cell r="G295">
            <v>0.16072357210560456</v>
          </cell>
          <cell r="H295" t="str">
            <v>Oral</v>
          </cell>
          <cell r="I295" t="str">
            <v>hour 24</v>
          </cell>
          <cell r="J295" t="str">
            <v>Oral</v>
          </cell>
          <cell r="K295">
            <v>1.7120967260170079</v>
          </cell>
          <cell r="L295" t="str">
            <v>8 to 24</v>
          </cell>
          <cell r="M295" t="str">
            <v>Oral</v>
          </cell>
          <cell r="N295">
            <v>1.7765917162750975</v>
          </cell>
        </row>
        <row r="296">
          <cell r="A296" t="str">
            <v>NEMVEDRAFT_v1g68616</v>
          </cell>
          <cell r="B296" t="str">
            <v>homeobox protein nk-(NK2-b technau 06)</v>
          </cell>
          <cell r="C296">
            <v>4.3083900000000001E-2</v>
          </cell>
          <cell r="D296">
            <v>0.89087788600929796</v>
          </cell>
          <cell r="E296">
            <v>9.5014215235328695E-4</v>
          </cell>
          <cell r="F296" t="str">
            <v>Physa</v>
          </cell>
          <cell r="G296">
            <v>-5.7414781852298209E-2</v>
          </cell>
          <cell r="H296" t="str">
            <v>physa</v>
          </cell>
          <cell r="I296" t="str">
            <v>hour 72</v>
          </cell>
          <cell r="J296" t="str">
            <v>Physa</v>
          </cell>
          <cell r="K296">
            <v>1.2769512074639497</v>
          </cell>
          <cell r="L296" t="str">
            <v>8 to 24</v>
          </cell>
          <cell r="M296" t="str">
            <v>Physa</v>
          </cell>
          <cell r="N296">
            <v>1.9169945671519009</v>
          </cell>
        </row>
        <row r="297">
          <cell r="A297" t="str">
            <v>NEMVEDRAFT_v1g161959</v>
          </cell>
          <cell r="B297" t="str">
            <v>hypoxia-inducible factor 1-alpha isoform 2</v>
          </cell>
          <cell r="C297">
            <v>4.3083900000000001E-2</v>
          </cell>
          <cell r="D297">
            <v>0.45172919267961897</v>
          </cell>
          <cell r="E297">
            <v>6.7186374172928498E-2</v>
          </cell>
          <cell r="F297" t="str">
            <v>none</v>
          </cell>
          <cell r="G297">
            <v>0.19824691544806256</v>
          </cell>
          <cell r="H297" t="str">
            <v>physa</v>
          </cell>
          <cell r="I297" t="str">
            <v>hour 72</v>
          </cell>
          <cell r="J297" t="str">
            <v>Physa</v>
          </cell>
          <cell r="K297">
            <v>1.1907079450968185</v>
          </cell>
          <cell r="L297" t="str">
            <v>0 to 8</v>
          </cell>
          <cell r="M297" t="str">
            <v>Oral</v>
          </cell>
          <cell r="N297">
            <v>0.92082708696967386</v>
          </cell>
        </row>
        <row r="298">
          <cell r="A298" t="str">
            <v>NEMVEDRAFT_v1g82457</v>
          </cell>
          <cell r="B298" t="str">
            <v>potassium sodium hyperpolarization-activated cyclic nucleotide-gated channel 4-like</v>
          </cell>
          <cell r="C298">
            <v>4.31922E-2</v>
          </cell>
          <cell r="D298">
            <v>1.9707206249659399E-2</v>
          </cell>
          <cell r="E298">
            <v>0.10670631068250599</v>
          </cell>
          <cell r="F298" t="str">
            <v>Oral</v>
          </cell>
          <cell r="G298">
            <v>3.4483926282803546E-3</v>
          </cell>
          <cell r="H298" t="str">
            <v>Oral</v>
          </cell>
          <cell r="I298" t="str">
            <v>hour 72</v>
          </cell>
          <cell r="J298" t="str">
            <v>Physa</v>
          </cell>
          <cell r="K298">
            <v>5.4677639040165955</v>
          </cell>
          <cell r="L298" t="str">
            <v>8 to 24</v>
          </cell>
          <cell r="M298" t="str">
            <v>Oral</v>
          </cell>
          <cell r="N298">
            <v>6.3550525901017139</v>
          </cell>
        </row>
        <row r="299">
          <cell r="A299" t="str">
            <v>NEMVEDRAFT_v1g243527</v>
          </cell>
          <cell r="B299" t="str">
            <v>Thymidine kinase</v>
          </cell>
          <cell r="C299">
            <v>4.3442399999999999E-2</v>
          </cell>
          <cell r="D299">
            <v>3.3996917162936002E-3</v>
          </cell>
          <cell r="E299">
            <v>0.72498747540592201</v>
          </cell>
          <cell r="F299" t="str">
            <v>Oral</v>
          </cell>
          <cell r="G299">
            <v>-2.5488635657050368E-2</v>
          </cell>
          <cell r="H299" t="str">
            <v>Oral</v>
          </cell>
          <cell r="I299" t="str">
            <v>hour 72</v>
          </cell>
          <cell r="J299" t="str">
            <v>Oral</v>
          </cell>
          <cell r="K299">
            <v>2.4795807289253413</v>
          </cell>
          <cell r="L299" t="str">
            <v>8 to 24</v>
          </cell>
          <cell r="M299" t="str">
            <v>Oral</v>
          </cell>
          <cell r="N299">
            <v>1.3504205969606951</v>
          </cell>
        </row>
        <row r="300">
          <cell r="A300" t="str">
            <v>NEMVEDRAFT_v1g65878</v>
          </cell>
          <cell r="B300" t="str">
            <v>NA</v>
          </cell>
          <cell r="C300">
            <v>4.3495499999999999E-2</v>
          </cell>
          <cell r="D300">
            <v>0.94537624290427602</v>
          </cell>
          <cell r="E300">
            <v>2.9205455863346402E-3</v>
          </cell>
          <cell r="F300" t="str">
            <v>Physa</v>
          </cell>
          <cell r="G300">
            <v>0.12891581923863854</v>
          </cell>
          <cell r="H300" t="str">
            <v>Oral</v>
          </cell>
          <cell r="I300" t="str">
            <v>hour 8</v>
          </cell>
          <cell r="J300" t="str">
            <v>Physa</v>
          </cell>
          <cell r="K300">
            <v>3.7376783842868249</v>
          </cell>
          <cell r="L300" t="str">
            <v>0 to 8</v>
          </cell>
          <cell r="M300" t="str">
            <v>Physa</v>
          </cell>
          <cell r="N300">
            <v>3.7376783842868249</v>
          </cell>
        </row>
        <row r="301">
          <cell r="A301" t="str">
            <v>NEMVEDRAFT_v1g247808</v>
          </cell>
          <cell r="B301" t="str">
            <v>unconventional myosin-xix</v>
          </cell>
          <cell r="C301">
            <v>4.3526000000000002E-2</v>
          </cell>
          <cell r="D301">
            <v>8.7109518567081795E-2</v>
          </cell>
          <cell r="E301">
            <v>5.8813217365461197E-2</v>
          </cell>
          <cell r="F301" t="str">
            <v>none</v>
          </cell>
          <cell r="G301">
            <v>4.0866438222996737E-3</v>
          </cell>
          <cell r="H301" t="str">
            <v>physa</v>
          </cell>
          <cell r="I301" t="str">
            <v>hour 24</v>
          </cell>
          <cell r="J301" t="str">
            <v>Physa</v>
          </cell>
          <cell r="K301">
            <v>1.2917463202166324</v>
          </cell>
          <cell r="L301" t="str">
            <v>0 to 8</v>
          </cell>
          <cell r="M301" t="str">
            <v>Oral</v>
          </cell>
          <cell r="N301">
            <v>1.2685170125588079</v>
          </cell>
        </row>
        <row r="302">
          <cell r="A302" t="str">
            <v>NEMVEDRAFT_v1g206632</v>
          </cell>
          <cell r="B302" t="str">
            <v>protein</v>
          </cell>
          <cell r="C302">
            <v>4.3854499999999998E-2</v>
          </cell>
          <cell r="D302">
            <v>1.35967985678322E-2</v>
          </cell>
          <cell r="E302">
            <v>0.92693681222581703</v>
          </cell>
          <cell r="F302" t="str">
            <v>Oral</v>
          </cell>
          <cell r="G302">
            <v>0.10694491002873159</v>
          </cell>
          <cell r="H302" t="str">
            <v>Oral</v>
          </cell>
          <cell r="I302" t="str">
            <v>hour 8</v>
          </cell>
          <cell r="J302" t="str">
            <v>Oral</v>
          </cell>
          <cell r="K302">
            <v>2.0946701631368896</v>
          </cell>
          <cell r="L302" t="str">
            <v>0 to 8</v>
          </cell>
          <cell r="M302" t="str">
            <v>Oral</v>
          </cell>
          <cell r="N302">
            <v>2.0946701631368896</v>
          </cell>
        </row>
        <row r="303">
          <cell r="A303" t="str">
            <v>NEMVEDRAFT_v1g198008</v>
          </cell>
          <cell r="B303" t="str">
            <v>delphilin (postsynaptic scaffolding protein)(binds profilin- an actin binding protein)</v>
          </cell>
          <cell r="C303">
            <v>4.4066300000000003E-2</v>
          </cell>
          <cell r="D303">
            <v>0.51183463433750498</v>
          </cell>
          <cell r="E303">
            <v>0.16435862535901599</v>
          </cell>
          <cell r="F303" t="str">
            <v>none</v>
          </cell>
          <cell r="G303">
            <v>0.11278143254036441</v>
          </cell>
          <cell r="H303" t="str">
            <v>physa</v>
          </cell>
          <cell r="I303" t="str">
            <v>hour 72</v>
          </cell>
          <cell r="J303" t="str">
            <v>Physa</v>
          </cell>
          <cell r="K303">
            <v>2.229201855346481</v>
          </cell>
          <cell r="L303" t="str">
            <v>24 to 72</v>
          </cell>
          <cell r="M303" t="str">
            <v>Oral</v>
          </cell>
          <cell r="N303">
            <v>2.3308664150019247</v>
          </cell>
        </row>
        <row r="304">
          <cell r="A304" t="str">
            <v>NEMVEDRAFT_v1g241541</v>
          </cell>
          <cell r="B304" t="str">
            <v>predicted protein</v>
          </cell>
          <cell r="C304">
            <v>4.4944499999999998E-2</v>
          </cell>
          <cell r="D304">
            <v>0.18937790851072001</v>
          </cell>
          <cell r="E304">
            <v>0.62929438476155297</v>
          </cell>
          <cell r="F304" t="str">
            <v>none</v>
          </cell>
          <cell r="G304">
            <v>0.10867453535927261</v>
          </cell>
          <cell r="H304" t="str">
            <v>physa</v>
          </cell>
          <cell r="I304" t="str">
            <v>hour 8</v>
          </cell>
          <cell r="J304" t="str">
            <v>Oral</v>
          </cell>
          <cell r="K304">
            <v>2.0255072833967005</v>
          </cell>
          <cell r="L304" t="str">
            <v>0 to 8</v>
          </cell>
          <cell r="M304" t="str">
            <v>Oral</v>
          </cell>
          <cell r="N304">
            <v>2.0255072833967005</v>
          </cell>
        </row>
        <row r="305">
          <cell r="A305" t="str">
            <v>NEMVEDRAFT_v1g159278</v>
          </cell>
          <cell r="B305" t="str">
            <v>radial spoke head protein 4 homolog a</v>
          </cell>
          <cell r="C305">
            <v>4.50167E-2</v>
          </cell>
          <cell r="D305">
            <v>0.64473870263804001</v>
          </cell>
          <cell r="E305">
            <v>6.48783377686874E-2</v>
          </cell>
          <cell r="F305" t="str">
            <v>none</v>
          </cell>
          <cell r="G305">
            <v>0.15154361162023064</v>
          </cell>
          <cell r="H305" t="str">
            <v>physa</v>
          </cell>
          <cell r="I305" t="str">
            <v>hour 72</v>
          </cell>
          <cell r="J305" t="str">
            <v>Physa</v>
          </cell>
          <cell r="K305">
            <v>1.074683995042234</v>
          </cell>
          <cell r="L305" t="str">
            <v>24 to 72</v>
          </cell>
          <cell r="M305" t="str">
            <v>Physa</v>
          </cell>
          <cell r="N305">
            <v>1.2007267057549129</v>
          </cell>
        </row>
        <row r="306">
          <cell r="A306" t="str">
            <v>NEMVEDRAFT_v1g93245</v>
          </cell>
          <cell r="B306" t="str">
            <v>threonine dehydratase catabolic-like</v>
          </cell>
          <cell r="C306">
            <v>4.5205000000000002E-2</v>
          </cell>
          <cell r="D306">
            <v>9.5103392559132596E-2</v>
          </cell>
          <cell r="E306">
            <v>4.2761652706001602E-2</v>
          </cell>
          <cell r="F306" t="str">
            <v>Physa</v>
          </cell>
          <cell r="G306">
            <v>-8.7110691743356901E-3</v>
          </cell>
          <cell r="H306" t="str">
            <v>physa</v>
          </cell>
          <cell r="I306" t="str">
            <v>hour 72</v>
          </cell>
          <cell r="J306" t="str">
            <v>Physa</v>
          </cell>
          <cell r="K306">
            <v>5.6848178274554426</v>
          </cell>
          <cell r="L306" t="str">
            <v>8 to 24</v>
          </cell>
          <cell r="M306" t="str">
            <v>Oral</v>
          </cell>
          <cell r="N306">
            <v>4.4136616741033814</v>
          </cell>
        </row>
        <row r="307">
          <cell r="A307" t="str">
            <v>NEMVEDRAFT_v1g224298</v>
          </cell>
          <cell r="B307" t="str">
            <v>protein</v>
          </cell>
          <cell r="C307">
            <v>4.5385000000000002E-2</v>
          </cell>
          <cell r="D307">
            <v>2.3859532556064E-2</v>
          </cell>
          <cell r="E307">
            <v>0.71451644156968197</v>
          </cell>
          <cell r="F307" t="str">
            <v>Oral</v>
          </cell>
          <cell r="G307">
            <v>0.18844465015467637</v>
          </cell>
          <cell r="H307" t="str">
            <v>physa</v>
          </cell>
          <cell r="I307" t="str">
            <v>hour 72</v>
          </cell>
          <cell r="J307" t="str">
            <v>Oral</v>
          </cell>
          <cell r="K307">
            <v>3.2746394073021055</v>
          </cell>
          <cell r="L307" t="str">
            <v>0 to 8</v>
          </cell>
          <cell r="M307" t="str">
            <v>Oral</v>
          </cell>
          <cell r="N307">
            <v>2.8209591197964317</v>
          </cell>
        </row>
        <row r="308">
          <cell r="A308" t="str">
            <v>NEMVEDRAFT_v1g241683</v>
          </cell>
          <cell r="B308" t="str">
            <v>probable signal peptidase complex subunit 2-like</v>
          </cell>
          <cell r="C308">
            <v>4.5467E-2</v>
          </cell>
          <cell r="D308">
            <v>0.65739342653656996</v>
          </cell>
          <cell r="E308">
            <v>4.7183188851487701E-2</v>
          </cell>
          <cell r="F308" t="str">
            <v>Physa</v>
          </cell>
          <cell r="G308">
            <v>0.12993832908419933</v>
          </cell>
          <cell r="H308" t="str">
            <v>Oral</v>
          </cell>
          <cell r="I308" t="str">
            <v>hour 8</v>
          </cell>
          <cell r="J308" t="str">
            <v>Physa</v>
          </cell>
          <cell r="K308">
            <v>1.4259414352014004</v>
          </cell>
          <cell r="L308" t="str">
            <v>0 to 8</v>
          </cell>
          <cell r="M308" t="str">
            <v>Physa</v>
          </cell>
          <cell r="N308">
            <v>1.4259414352014004</v>
          </cell>
        </row>
        <row r="309">
          <cell r="A309" t="str">
            <v>NEMVEDRAFT_v1g97222</v>
          </cell>
          <cell r="B309" t="str">
            <v>transcription factor sox-17 (higher oral)</v>
          </cell>
          <cell r="C309">
            <v>4.5871799999999997E-2</v>
          </cell>
          <cell r="D309">
            <v>2.6063371885034301E-2</v>
          </cell>
          <cell r="E309">
            <v>2.2694097633763999E-3</v>
          </cell>
          <cell r="F309" t="str">
            <v>both</v>
          </cell>
          <cell r="G309">
            <v>-0.23231773172563294</v>
          </cell>
          <cell r="H309" t="str">
            <v>Oral</v>
          </cell>
          <cell r="I309" t="str">
            <v>hour 72</v>
          </cell>
          <cell r="J309" t="str">
            <v>Physa</v>
          </cell>
          <cell r="K309">
            <v>3.2693481403911315</v>
          </cell>
          <cell r="L309" t="str">
            <v>0 to 8</v>
          </cell>
          <cell r="M309" t="str">
            <v>Physa</v>
          </cell>
          <cell r="N309">
            <v>2.957810149557754</v>
          </cell>
        </row>
        <row r="310">
          <cell r="A310" t="str">
            <v>NEMVEDRAFT_v1g201704</v>
          </cell>
          <cell r="B310" t="str">
            <v>collagen type vi alpha 6</v>
          </cell>
          <cell r="C310">
            <v>4.6758500000000001E-2</v>
          </cell>
          <cell r="D310">
            <v>6.7182023092477602E-2</v>
          </cell>
          <cell r="E310">
            <v>0.37075191623114501</v>
          </cell>
          <cell r="F310" t="str">
            <v>none</v>
          </cell>
          <cell r="G310">
            <v>0.17184192629216014</v>
          </cell>
          <cell r="H310" t="str">
            <v>Oral</v>
          </cell>
          <cell r="I310" t="str">
            <v>hour 24</v>
          </cell>
          <cell r="J310" t="str">
            <v>Oral</v>
          </cell>
          <cell r="K310">
            <v>1.1283499424918741</v>
          </cell>
          <cell r="L310" t="str">
            <v>8 to 24</v>
          </cell>
          <cell r="M310" t="str">
            <v>Oral</v>
          </cell>
          <cell r="N310">
            <v>1.6677449802556383</v>
          </cell>
        </row>
        <row r="311">
          <cell r="A311" t="str">
            <v>NEMVEDRAFT_v1g195431</v>
          </cell>
          <cell r="B311" t="str">
            <v>magnesium-dependent phosphatase 1-like</v>
          </cell>
          <cell r="C311">
            <v>4.70169E-2</v>
          </cell>
          <cell r="D311">
            <v>0.40756141011847002</v>
          </cell>
          <cell r="E311">
            <v>7.9265507306889194E-2</v>
          </cell>
          <cell r="F311" t="str">
            <v>none</v>
          </cell>
          <cell r="G311">
            <v>0.19171225378152629</v>
          </cell>
          <cell r="H311" t="str">
            <v>Oral</v>
          </cell>
          <cell r="I311" t="str">
            <v>hour 8</v>
          </cell>
          <cell r="J311" t="str">
            <v>Physa</v>
          </cell>
          <cell r="K311">
            <v>1.1999204640088215</v>
          </cell>
          <cell r="L311" t="str">
            <v>0 to 8</v>
          </cell>
          <cell r="M311" t="str">
            <v>Physa</v>
          </cell>
          <cell r="N311">
            <v>1.1999204640088215</v>
          </cell>
        </row>
        <row r="312">
          <cell r="A312" t="str">
            <v>NEMVEDRAFT_v1g84873</v>
          </cell>
          <cell r="B312" t="str">
            <v>tenascin-r precursor</v>
          </cell>
          <cell r="C312">
            <v>4.7123100000000001E-2</v>
          </cell>
          <cell r="D312">
            <v>0.39058924874450401</v>
          </cell>
          <cell r="E312">
            <v>2.124021178076E-2</v>
          </cell>
          <cell r="F312" t="str">
            <v>Physa</v>
          </cell>
          <cell r="G312">
            <v>0.18856020935719567</v>
          </cell>
          <cell r="H312" t="str">
            <v>physa</v>
          </cell>
          <cell r="I312" t="str">
            <v>hour 8</v>
          </cell>
          <cell r="J312" t="str">
            <v>Physa</v>
          </cell>
          <cell r="K312">
            <v>1.6549239914214711</v>
          </cell>
          <cell r="L312" t="str">
            <v>0 to 8</v>
          </cell>
          <cell r="M312" t="str">
            <v>Physa</v>
          </cell>
          <cell r="N312">
            <v>1.6549239914214711</v>
          </cell>
        </row>
        <row r="313">
          <cell r="A313" t="str">
            <v>NEMVEDRAFT_v1g213183</v>
          </cell>
          <cell r="B313" t="str">
            <v>cell division</v>
          </cell>
          <cell r="C313">
            <v>4.7794999999999997E-2</v>
          </cell>
          <cell r="D313">
            <v>0.31248170680982401</v>
          </cell>
          <cell r="E313">
            <v>0.10617710355175999</v>
          </cell>
          <cell r="F313" t="str">
            <v>none</v>
          </cell>
          <cell r="G313">
            <v>7.2348755980648646E-2</v>
          </cell>
          <cell r="H313" t="str">
            <v>physa</v>
          </cell>
          <cell r="I313" t="str">
            <v>hour 72</v>
          </cell>
          <cell r="J313" t="str">
            <v>Physa</v>
          </cell>
          <cell r="K313">
            <v>3.1490070827335295</v>
          </cell>
          <cell r="L313" t="str">
            <v>24 to 72</v>
          </cell>
          <cell r="M313" t="str">
            <v>Physa</v>
          </cell>
          <cell r="N313">
            <v>2.5692069391321763</v>
          </cell>
        </row>
        <row r="314">
          <cell r="A314" t="str">
            <v>NEMVEDRAFT_v1g53782</v>
          </cell>
          <cell r="B314" t="str">
            <v>von willebrand factor type egf and pentraxin domain-containing protein 1- partial</v>
          </cell>
          <cell r="C314">
            <v>4.7839100000000002E-2</v>
          </cell>
          <cell r="D314">
            <v>3.3943494675952403E-2</v>
          </cell>
          <cell r="E314">
            <v>0.87823710188558601</v>
          </cell>
          <cell r="F314" t="str">
            <v>Oral</v>
          </cell>
          <cell r="G314">
            <v>0.16994842862386905</v>
          </cell>
          <cell r="H314" t="str">
            <v>physa</v>
          </cell>
          <cell r="I314" t="str">
            <v>hour 24</v>
          </cell>
          <cell r="J314" t="str">
            <v>Oral</v>
          </cell>
          <cell r="K314">
            <v>3.3116753431058719</v>
          </cell>
          <cell r="L314" t="str">
            <v>0 to 8</v>
          </cell>
          <cell r="M314" t="str">
            <v>Oral</v>
          </cell>
          <cell r="N314">
            <v>2.9030020356416237</v>
          </cell>
        </row>
        <row r="315">
          <cell r="A315" t="str">
            <v>NEMVEDRAFT_v1g85219</v>
          </cell>
          <cell r="B315" t="str">
            <v>senescence-associated partial</v>
          </cell>
          <cell r="C315">
            <v>4.8627200000000002E-2</v>
          </cell>
          <cell r="D315">
            <v>0.89819734152825403</v>
          </cell>
          <cell r="E315">
            <v>6.9980887124212899E-3</v>
          </cell>
          <cell r="F315" t="str">
            <v>Physa</v>
          </cell>
          <cell r="G315">
            <v>0.11892830562250899</v>
          </cell>
          <cell r="H315" t="str">
            <v>Oral</v>
          </cell>
          <cell r="I315" t="str">
            <v>hour 8</v>
          </cell>
          <cell r="J315" t="str">
            <v>Physa</v>
          </cell>
          <cell r="K315">
            <v>2.8020899398533516</v>
          </cell>
          <cell r="L315" t="str">
            <v>0 to 8</v>
          </cell>
          <cell r="M315" t="str">
            <v>Physa</v>
          </cell>
          <cell r="N315">
            <v>2.8020899398533516</v>
          </cell>
        </row>
        <row r="316">
          <cell r="A316" t="str">
            <v>NEMVEDRAFT_v1g80834</v>
          </cell>
          <cell r="B316" t="str">
            <v>c13 family</v>
          </cell>
          <cell r="C316">
            <v>4.8849099999999999E-2</v>
          </cell>
          <cell r="D316">
            <v>0.85637194094324398</v>
          </cell>
          <cell r="E316">
            <v>0.11663512490907001</v>
          </cell>
          <cell r="F316" t="str">
            <v>none</v>
          </cell>
          <cell r="G316">
            <v>0.18445619922842171</v>
          </cell>
          <cell r="H316" t="str">
            <v>physa</v>
          </cell>
          <cell r="I316" t="str">
            <v>hour 24</v>
          </cell>
          <cell r="J316" t="str">
            <v>Physa</v>
          </cell>
          <cell r="K316">
            <v>4.7021444379413193</v>
          </cell>
          <cell r="L316" t="str">
            <v>8 to 24</v>
          </cell>
          <cell r="M316" t="str">
            <v>Physa</v>
          </cell>
          <cell r="N316">
            <v>3.7170605328333024</v>
          </cell>
        </row>
        <row r="317">
          <cell r="A317" t="str">
            <v>NEMVEDRAFT_v1g50814</v>
          </cell>
          <cell r="B317" t="str">
            <v>predicted protein</v>
          </cell>
          <cell r="C317">
            <v>4.8933999999999998E-2</v>
          </cell>
          <cell r="D317">
            <v>1.2165558240632901E-2</v>
          </cell>
          <cell r="E317">
            <v>0.22392023118485599</v>
          </cell>
          <cell r="F317" t="str">
            <v>Oral</v>
          </cell>
          <cell r="G317">
            <v>-5.9116308988203504E-2</v>
          </cell>
          <cell r="H317" t="str">
            <v>Oral</v>
          </cell>
          <cell r="I317" t="str">
            <v>hour 72</v>
          </cell>
          <cell r="J317" t="str">
            <v>Physa</v>
          </cell>
          <cell r="K317">
            <v>4.4802152409628162</v>
          </cell>
          <cell r="L317" t="str">
            <v>8 to 24</v>
          </cell>
          <cell r="M317" t="str">
            <v>Oral</v>
          </cell>
          <cell r="N317">
            <v>5.1636637632918232</v>
          </cell>
        </row>
        <row r="318">
          <cell r="A318" t="str">
            <v>NEMVEDRAFT_v1g248147</v>
          </cell>
          <cell r="B318" t="str">
            <v>predicted protein</v>
          </cell>
          <cell r="C318">
            <v>4.9052199999999997E-2</v>
          </cell>
          <cell r="D318">
            <v>0.41671096738859598</v>
          </cell>
          <cell r="E318">
            <v>2.4544889785762299E-2</v>
          </cell>
          <cell r="F318" t="str">
            <v>Physa</v>
          </cell>
          <cell r="G318">
            <v>-0.15538525412704687</v>
          </cell>
          <cell r="H318" t="str">
            <v>Oral</v>
          </cell>
          <cell r="I318" t="str">
            <v>hour 8</v>
          </cell>
          <cell r="J318" t="str">
            <v>Physa</v>
          </cell>
          <cell r="K318">
            <v>2.2639466260758878</v>
          </cell>
          <cell r="L318" t="str">
            <v>0 to 8</v>
          </cell>
          <cell r="M318" t="str">
            <v>Physa</v>
          </cell>
          <cell r="N318">
            <v>2.2639466260758878</v>
          </cell>
        </row>
        <row r="319">
          <cell r="A319" t="str">
            <v>NEMVEDRAFT_v1g34416</v>
          </cell>
          <cell r="B319" t="str">
            <v>NA</v>
          </cell>
          <cell r="C319">
            <v>4.9090399999999999E-2</v>
          </cell>
          <cell r="D319">
            <v>0.23885241117495701</v>
          </cell>
          <cell r="E319">
            <v>0.69516462149073499</v>
          </cell>
          <cell r="F319" t="str">
            <v>none</v>
          </cell>
          <cell r="G319">
            <v>0.12524407692101333</v>
          </cell>
          <cell r="H319" t="str">
            <v>Oral</v>
          </cell>
          <cell r="I319" t="str">
            <v>hour 8</v>
          </cell>
          <cell r="J319" t="str">
            <v>Oral</v>
          </cell>
          <cell r="K319">
            <v>0.86398243419525822</v>
          </cell>
          <cell r="L319" t="str">
            <v>0 to 8</v>
          </cell>
          <cell r="M319" t="str">
            <v>Oral</v>
          </cell>
          <cell r="N319">
            <v>0.86398243419525822</v>
          </cell>
        </row>
        <row r="320">
          <cell r="A320" t="str">
            <v>NEMVEDRAFT_v1g212396</v>
          </cell>
          <cell r="B320" t="str">
            <v>predicted protein</v>
          </cell>
          <cell r="C320">
            <v>4.9511800000000002E-2</v>
          </cell>
          <cell r="D320">
            <v>0.129078682421816</v>
          </cell>
          <cell r="E320">
            <v>0.56666213783483199</v>
          </cell>
          <cell r="F320" t="str">
            <v>none</v>
          </cell>
          <cell r="G320">
            <v>0.12729351284668827</v>
          </cell>
          <cell r="H320" t="str">
            <v>physa</v>
          </cell>
          <cell r="I320" t="str">
            <v>hour 24</v>
          </cell>
          <cell r="J320" t="str">
            <v>Oral</v>
          </cell>
          <cell r="K320">
            <v>2.9091480853895995</v>
          </cell>
          <cell r="L320" t="str">
            <v>0 to 8</v>
          </cell>
          <cell r="M320" t="str">
            <v>Oral</v>
          </cell>
          <cell r="N320">
            <v>1.9209733414866956</v>
          </cell>
        </row>
        <row r="321">
          <cell r="A321" t="str">
            <v>NEMVEDRAFT_v1g233903</v>
          </cell>
          <cell r="B321" t="str">
            <v>rib43a-like with coiled-coils protein 2-like</v>
          </cell>
          <cell r="C321">
            <v>4.9712899999999997E-2</v>
          </cell>
          <cell r="D321">
            <v>0.423301775680759</v>
          </cell>
          <cell r="E321">
            <v>4.00387081149099E-2</v>
          </cell>
          <cell r="F321" t="str">
            <v>Physa</v>
          </cell>
          <cell r="G321">
            <v>8.3031682923898231E-2</v>
          </cell>
          <cell r="H321" t="str">
            <v>physa</v>
          </cell>
          <cell r="I321" t="str">
            <v>hour 72</v>
          </cell>
          <cell r="J321" t="str">
            <v>Physa</v>
          </cell>
          <cell r="K321">
            <v>1.7457511316862049</v>
          </cell>
          <cell r="L321" t="str">
            <v>24 to 72</v>
          </cell>
          <cell r="M321" t="str">
            <v>Physa</v>
          </cell>
          <cell r="N321">
            <v>1.6308244987231191</v>
          </cell>
        </row>
        <row r="322">
          <cell r="A322" t="str">
            <v>NEMVEDRAFT_v1g134591</v>
          </cell>
          <cell r="B322" t="str">
            <v>protein</v>
          </cell>
          <cell r="C322">
            <v>3.3302700000000002E-3</v>
          </cell>
          <cell r="D322">
            <v>0.63512948222500198</v>
          </cell>
          <cell r="E322">
            <v>1.1873590468462401E-2</v>
          </cell>
          <cell r="F322" t="str">
            <v>Physa</v>
          </cell>
          <cell r="G322">
            <v>0.20004886996181187</v>
          </cell>
          <cell r="H322" t="str">
            <v>Oral</v>
          </cell>
          <cell r="I322" t="str">
            <v>hour 24</v>
          </cell>
          <cell r="J322" t="str">
            <v>Physa</v>
          </cell>
          <cell r="K322">
            <v>4.4760220467504341</v>
          </cell>
          <cell r="L322" t="str">
            <v>8 to 24</v>
          </cell>
          <cell r="M322" t="str">
            <v>Physa</v>
          </cell>
          <cell r="N322">
            <v>2.3189071604014497</v>
          </cell>
        </row>
        <row r="323">
          <cell r="A323" t="str">
            <v>NEMVEDRAFT_v1g69591</v>
          </cell>
          <cell r="B323" t="str">
            <v>NA</v>
          </cell>
          <cell r="C323">
            <v>7.7160700000000002E-3</v>
          </cell>
          <cell r="D323">
            <v>0.94845182204602896</v>
          </cell>
          <cell r="E323">
            <v>3.82230441979694E-4</v>
          </cell>
          <cell r="F323" t="str">
            <v>Physa</v>
          </cell>
          <cell r="G323">
            <v>0.20030457247375374</v>
          </cell>
          <cell r="H323" t="str">
            <v>Oral</v>
          </cell>
          <cell r="I323" t="str">
            <v>hour 8</v>
          </cell>
          <cell r="J323" t="str">
            <v>Physa</v>
          </cell>
          <cell r="K323">
            <v>2.9302032662643649</v>
          </cell>
          <cell r="L323" t="str">
            <v>0 to 8</v>
          </cell>
          <cell r="M323" t="str">
            <v>Physa</v>
          </cell>
          <cell r="N323">
            <v>2.9302032662643649</v>
          </cell>
        </row>
        <row r="324">
          <cell r="A324" t="str">
            <v>NEMVEDRAFT_v1g136552</v>
          </cell>
          <cell r="B324" t="str">
            <v>multidrug resistance-associated protein 5</v>
          </cell>
          <cell r="C324">
            <v>3.7117200000000003E-2</v>
          </cell>
          <cell r="D324">
            <v>7.2803794372979194E-2</v>
          </cell>
          <cell r="E324">
            <v>0.53213068234475602</v>
          </cell>
          <cell r="F324" t="str">
            <v>none</v>
          </cell>
          <cell r="G324">
            <v>0.20084669471123975</v>
          </cell>
          <cell r="H324" t="str">
            <v>Oral</v>
          </cell>
          <cell r="I324" t="str">
            <v>hour 8</v>
          </cell>
          <cell r="J324" t="str">
            <v>Oral</v>
          </cell>
          <cell r="K324">
            <v>1.1961911301193295</v>
          </cell>
          <cell r="L324" t="str">
            <v>0 to 8</v>
          </cell>
          <cell r="M324" t="str">
            <v>Oral</v>
          </cell>
          <cell r="N324">
            <v>1.1961911301193295</v>
          </cell>
        </row>
        <row r="325">
          <cell r="A325" t="str">
            <v>NEMVEDRAFT_v1g86655</v>
          </cell>
          <cell r="B325" t="str">
            <v>guanylyl cyclase domain containing 1</v>
          </cell>
          <cell r="C325">
            <v>3.0249600000000003E-4</v>
          </cell>
          <cell r="D325">
            <v>0.37045113765325199</v>
          </cell>
          <cell r="E325">
            <v>6.6057366639090602E-4</v>
          </cell>
          <cell r="F325" t="str">
            <v>Physa</v>
          </cell>
          <cell r="G325">
            <v>0.2011374282612258</v>
          </cell>
          <cell r="H325" t="str">
            <v>physa</v>
          </cell>
          <cell r="I325" t="str">
            <v>hour 8</v>
          </cell>
          <cell r="J325" t="str">
            <v>Physa</v>
          </cell>
          <cell r="K325">
            <v>2.1925074219449261</v>
          </cell>
          <cell r="L325" t="str">
            <v>0 to 8</v>
          </cell>
          <cell r="M325" t="str">
            <v>Physa</v>
          </cell>
          <cell r="N325">
            <v>2.1925074219449261</v>
          </cell>
        </row>
        <row r="326">
          <cell r="A326" t="str">
            <v>NEMVEDRAFT_v1g83057</v>
          </cell>
          <cell r="B326" t="str">
            <v>calpain-a-like isoform 1</v>
          </cell>
          <cell r="C326">
            <v>7.1794100000000004E-4</v>
          </cell>
          <cell r="D326">
            <v>4.84980614166702E-2</v>
          </cell>
          <cell r="E326">
            <v>2.6856123360943999E-2</v>
          </cell>
          <cell r="F326" t="str">
            <v>both</v>
          </cell>
          <cell r="G326">
            <v>0.20182785598285835</v>
          </cell>
          <cell r="H326" t="str">
            <v>Oral</v>
          </cell>
          <cell r="I326" t="str">
            <v>hour 24</v>
          </cell>
          <cell r="J326" t="str">
            <v>Physa</v>
          </cell>
          <cell r="K326">
            <v>2.6161459648904941</v>
          </cell>
          <cell r="L326" t="str">
            <v>24 to 72</v>
          </cell>
          <cell r="M326" t="str">
            <v>Oral</v>
          </cell>
          <cell r="N326">
            <v>2.4052300460521807</v>
          </cell>
        </row>
        <row r="327">
          <cell r="A327" t="str">
            <v>NEMVEDRAFT_v1g202245</v>
          </cell>
          <cell r="B327" t="str">
            <v>predicted protein</v>
          </cell>
          <cell r="C327">
            <v>4.1273600000000001E-2</v>
          </cell>
          <cell r="D327">
            <v>0.42535539119920501</v>
          </cell>
          <cell r="E327">
            <v>0.40819855859230503</v>
          </cell>
          <cell r="F327" t="str">
            <v>none</v>
          </cell>
          <cell r="G327">
            <v>0.20213806903794362</v>
          </cell>
          <cell r="H327" t="str">
            <v>physa</v>
          </cell>
          <cell r="I327" t="str">
            <v>hour 24</v>
          </cell>
          <cell r="J327" t="str">
            <v>Oral</v>
          </cell>
          <cell r="K327">
            <v>1.1579030509650892</v>
          </cell>
          <cell r="L327" t="str">
            <v>24 to 72</v>
          </cell>
          <cell r="M327" t="str">
            <v>Physa</v>
          </cell>
          <cell r="N327">
            <v>1.6415814353872484</v>
          </cell>
        </row>
        <row r="328">
          <cell r="A328" t="str">
            <v>NEMVEDRAFT_v1g19600</v>
          </cell>
          <cell r="B328" t="str">
            <v>NA</v>
          </cell>
          <cell r="C328">
            <v>1.4357200000000001E-2</v>
          </cell>
          <cell r="D328">
            <v>0.88138007310733901</v>
          </cell>
          <cell r="E328">
            <v>1.11309248826952E-4</v>
          </cell>
          <cell r="F328" t="str">
            <v>Physa</v>
          </cell>
          <cell r="G328">
            <v>0.20307638316997345</v>
          </cell>
          <cell r="H328" t="str">
            <v>Oral</v>
          </cell>
          <cell r="I328" t="str">
            <v>hour 8</v>
          </cell>
          <cell r="J328" t="str">
            <v>Physa</v>
          </cell>
          <cell r="K328">
            <v>4.1196176314470714</v>
          </cell>
          <cell r="L328" t="str">
            <v>0 to 8</v>
          </cell>
          <cell r="M328" t="str">
            <v>Physa</v>
          </cell>
          <cell r="N328">
            <v>4.1196176314470714</v>
          </cell>
        </row>
        <row r="329">
          <cell r="A329" t="str">
            <v>NEMVEDRAFT_v1g201387</v>
          </cell>
          <cell r="B329" t="str">
            <v>riia domain-containing protein 1-like</v>
          </cell>
          <cell r="C329">
            <v>2.11819E-2</v>
          </cell>
          <cell r="D329">
            <v>0.763696782592582</v>
          </cell>
          <cell r="E329">
            <v>1.9728765134834202E-2</v>
          </cell>
          <cell r="F329" t="str">
            <v>Physa</v>
          </cell>
          <cell r="G329">
            <v>0.20381621663312263</v>
          </cell>
          <cell r="H329" t="str">
            <v>physa</v>
          </cell>
          <cell r="I329" t="str">
            <v>hour 8</v>
          </cell>
          <cell r="J329" t="str">
            <v>Physa</v>
          </cell>
          <cell r="K329">
            <v>1.4984280026085572</v>
          </cell>
          <cell r="L329" t="str">
            <v>0 to 8</v>
          </cell>
          <cell r="M329" t="str">
            <v>Physa</v>
          </cell>
          <cell r="N329">
            <v>1.4984280026085572</v>
          </cell>
        </row>
        <row r="330">
          <cell r="A330" t="str">
            <v>NEMVEDRAFT_v1g62660</v>
          </cell>
          <cell r="B330" t="str">
            <v>NA</v>
          </cell>
          <cell r="C330">
            <v>2.6107499999999999E-2</v>
          </cell>
          <cell r="D330">
            <v>1.5999119481403999E-2</v>
          </cell>
          <cell r="E330">
            <v>0.70241820595815796</v>
          </cell>
          <cell r="F330" t="str">
            <v>Oral</v>
          </cell>
          <cell r="G330">
            <v>0.20405054342000467</v>
          </cell>
          <cell r="H330" t="str">
            <v>Oral</v>
          </cell>
          <cell r="I330" t="str">
            <v>hour 72</v>
          </cell>
          <cell r="J330" t="str">
            <v>Oral</v>
          </cell>
          <cell r="K330">
            <v>3.0674039796409378</v>
          </cell>
          <cell r="L330" t="str">
            <v>8 to 24</v>
          </cell>
          <cell r="M330" t="str">
            <v>Oral</v>
          </cell>
          <cell r="N330">
            <v>1.8142731591307695</v>
          </cell>
        </row>
        <row r="331">
          <cell r="A331" t="str">
            <v>NEMVEDRAFT_v1g192584</v>
          </cell>
          <cell r="B331" t="str">
            <v>sperm-associated antigen 16 protein</v>
          </cell>
          <cell r="C331">
            <v>9.7639600000000003E-3</v>
          </cell>
          <cell r="D331">
            <v>0.25363410913921702</v>
          </cell>
          <cell r="E331">
            <v>3.6635642072300701E-3</v>
          </cell>
          <cell r="F331" t="str">
            <v>Physa</v>
          </cell>
          <cell r="G331">
            <v>0.20450039664592812</v>
          </cell>
          <cell r="H331" t="str">
            <v>physa</v>
          </cell>
          <cell r="I331" t="str">
            <v>hour 72</v>
          </cell>
          <cell r="J331" t="str">
            <v>Physa</v>
          </cell>
          <cell r="K331">
            <v>1.2349646342922986</v>
          </cell>
          <cell r="L331" t="str">
            <v>24 to 72</v>
          </cell>
          <cell r="M331" t="str">
            <v>Physa</v>
          </cell>
          <cell r="N331">
            <v>1.5837969013208086</v>
          </cell>
        </row>
        <row r="332">
          <cell r="A332" t="str">
            <v>NEMVEDRAFT_v1g247499</v>
          </cell>
          <cell r="B332" t="str">
            <v>predicted protein</v>
          </cell>
          <cell r="C332">
            <v>2.7018200000000002E-3</v>
          </cell>
          <cell r="D332">
            <v>0.88551705435173</v>
          </cell>
          <cell r="E332">
            <v>6.1398813212614595E-4</v>
          </cell>
          <cell r="F332" t="str">
            <v>Physa</v>
          </cell>
          <cell r="G332">
            <v>0.20567309345649681</v>
          </cell>
          <cell r="H332" t="str">
            <v>physa</v>
          </cell>
          <cell r="I332" t="str">
            <v>hour 8</v>
          </cell>
          <cell r="J332" t="str">
            <v>Physa</v>
          </cell>
          <cell r="K332">
            <v>1.9712698281865584</v>
          </cell>
          <cell r="L332" t="str">
            <v>0 to 8</v>
          </cell>
          <cell r="M332" t="str">
            <v>Physa</v>
          </cell>
          <cell r="N332">
            <v>1.9712698281865584</v>
          </cell>
        </row>
        <row r="333">
          <cell r="A333" t="str">
            <v>NEMVEDRAFT_v1g138610</v>
          </cell>
          <cell r="B333" t="str">
            <v>graves disease carrier</v>
          </cell>
          <cell r="C333">
            <v>4.5302299999999997E-3</v>
          </cell>
          <cell r="D333">
            <v>0.302456107367918</v>
          </cell>
          <cell r="E333">
            <v>2.8994722861150801E-2</v>
          </cell>
          <cell r="F333" t="str">
            <v>Physa</v>
          </cell>
          <cell r="G333">
            <v>0.20576612006213135</v>
          </cell>
          <cell r="H333" t="str">
            <v>physa</v>
          </cell>
          <cell r="I333" t="str">
            <v>hour 8</v>
          </cell>
          <cell r="J333" t="str">
            <v>Physa</v>
          </cell>
          <cell r="K333">
            <v>1.5153650852857674</v>
          </cell>
          <cell r="L333" t="str">
            <v>0 to 8</v>
          </cell>
          <cell r="M333" t="str">
            <v>Physa</v>
          </cell>
          <cell r="N333">
            <v>1.5153650852857674</v>
          </cell>
        </row>
        <row r="334">
          <cell r="A334" t="str">
            <v>NEMVEDRAFT_v1g234547</v>
          </cell>
          <cell r="B334" t="str">
            <v>kinesin-like protein kif9 isoform 2 (higher aboral at time 0- like tektin)</v>
          </cell>
          <cell r="C334">
            <v>1.6124699999999999E-2</v>
          </cell>
          <cell r="D334">
            <v>0.13717232173695901</v>
          </cell>
          <cell r="E334">
            <v>0.19764941086128701</v>
          </cell>
          <cell r="F334" t="str">
            <v>none</v>
          </cell>
          <cell r="G334">
            <v>0.20666260473542483</v>
          </cell>
          <cell r="H334" t="str">
            <v>physa</v>
          </cell>
          <cell r="I334" t="str">
            <v>hour 72</v>
          </cell>
          <cell r="J334" t="str">
            <v>Physa</v>
          </cell>
          <cell r="K334">
            <v>1.5843430051015477</v>
          </cell>
          <cell r="L334" t="str">
            <v>24 to 72</v>
          </cell>
          <cell r="M334" t="str">
            <v>Physa</v>
          </cell>
          <cell r="N334">
            <v>1.6082360682922079</v>
          </cell>
        </row>
        <row r="335">
          <cell r="A335" t="str">
            <v>NEMVEDRAFT_v1g211871</v>
          </cell>
          <cell r="B335" t="str">
            <v>protein fam26e (Calcium homeostasis modulator - transmembrane ion channel)(physal high)</v>
          </cell>
          <cell r="C335">
            <v>0</v>
          </cell>
          <cell r="D335">
            <v>1.2632356007309599E-4</v>
          </cell>
          <cell r="E335">
            <v>5.54477804059157E-12</v>
          </cell>
          <cell r="F335" t="str">
            <v>both</v>
          </cell>
          <cell r="G335">
            <v>0.20673196701431817</v>
          </cell>
          <cell r="H335" t="str">
            <v>physa</v>
          </cell>
          <cell r="I335" t="str">
            <v>hour 8</v>
          </cell>
          <cell r="J335" t="str">
            <v>Physa</v>
          </cell>
          <cell r="K335">
            <v>4.2272153284835641</v>
          </cell>
          <cell r="L335" t="str">
            <v>0 to 8</v>
          </cell>
          <cell r="M335" t="str">
            <v>Physa</v>
          </cell>
          <cell r="N335">
            <v>4.2272153284835641</v>
          </cell>
        </row>
        <row r="336">
          <cell r="A336" t="str">
            <v>NEMVEDRAFT_v1g127060</v>
          </cell>
          <cell r="B336" t="str">
            <v>arf-gap with sh3 ank repeat and ph domain-containing protein 1</v>
          </cell>
          <cell r="C336">
            <v>4.3806900000000003E-2</v>
          </cell>
          <cell r="D336">
            <v>4.1654923889838401E-2</v>
          </cell>
          <cell r="E336">
            <v>0.83429293669416604</v>
          </cell>
          <cell r="F336" t="str">
            <v>Oral</v>
          </cell>
          <cell r="G336">
            <v>0.20741737869264826</v>
          </cell>
          <cell r="H336" t="str">
            <v>physa</v>
          </cell>
          <cell r="I336" t="str">
            <v>hour 72</v>
          </cell>
          <cell r="J336" t="str">
            <v>Oral</v>
          </cell>
          <cell r="K336">
            <v>3.103039093117526</v>
          </cell>
          <cell r="L336" t="str">
            <v>24 to 72</v>
          </cell>
          <cell r="M336" t="str">
            <v>Oral</v>
          </cell>
          <cell r="N336">
            <v>1.1884692653062667</v>
          </cell>
        </row>
        <row r="337">
          <cell r="A337" t="str">
            <v>NEMVEDRAFT_v1g170952</v>
          </cell>
          <cell r="B337" t="str">
            <v>tubulin polyglutamylase ttll11-like (High in aboral at all times)</v>
          </cell>
          <cell r="C337">
            <v>4.2569800000000004E-6</v>
          </cell>
          <cell r="D337">
            <v>0.25280668835870401</v>
          </cell>
          <cell r="E337">
            <v>2.0787992256627401E-5</v>
          </cell>
          <cell r="F337" t="str">
            <v>Physa</v>
          </cell>
          <cell r="G337">
            <v>0.2090372823985944</v>
          </cell>
          <cell r="H337" t="str">
            <v>physa</v>
          </cell>
          <cell r="I337" t="str">
            <v>hour 8</v>
          </cell>
          <cell r="J337" t="str">
            <v>Physa</v>
          </cell>
          <cell r="K337">
            <v>2.2375689954791933</v>
          </cell>
          <cell r="L337" t="str">
            <v>0 to 8</v>
          </cell>
          <cell r="M337" t="str">
            <v>Physa</v>
          </cell>
          <cell r="N337">
            <v>2.2375689954791933</v>
          </cell>
        </row>
        <row r="338">
          <cell r="A338" t="str">
            <v>NEMVEDRAFT_v1g38426</v>
          </cell>
          <cell r="B338" t="str">
            <v>NA</v>
          </cell>
          <cell r="C338">
            <v>2.39119E-2</v>
          </cell>
          <cell r="D338">
            <v>0.88657486064049396</v>
          </cell>
          <cell r="E338">
            <v>1.0617342188220301E-2</v>
          </cell>
          <cell r="F338" t="str">
            <v>Physa</v>
          </cell>
          <cell r="G338">
            <v>0.20953517762460258</v>
          </cell>
          <cell r="H338" t="str">
            <v>Oral</v>
          </cell>
          <cell r="I338" t="str">
            <v>hour 8</v>
          </cell>
          <cell r="J338" t="str">
            <v>Physa</v>
          </cell>
          <cell r="K338">
            <v>2.2580171846840598</v>
          </cell>
          <cell r="L338" t="str">
            <v>0 to 8</v>
          </cell>
          <cell r="M338" t="str">
            <v>Physa</v>
          </cell>
          <cell r="N338">
            <v>2.2580171846840598</v>
          </cell>
        </row>
        <row r="339">
          <cell r="A339" t="str">
            <v>NEMVEDRAFT_v1g139702</v>
          </cell>
          <cell r="B339" t="str">
            <v>protein</v>
          </cell>
          <cell r="C339">
            <v>4.0359600000000002E-2</v>
          </cell>
          <cell r="D339">
            <v>0.55864220893383498</v>
          </cell>
          <cell r="E339">
            <v>0.20742309081614499</v>
          </cell>
          <cell r="F339" t="str">
            <v>none</v>
          </cell>
          <cell r="G339">
            <v>0.21133416324061682</v>
          </cell>
          <cell r="H339" t="str">
            <v>physa</v>
          </cell>
          <cell r="I339" t="str">
            <v>hour 72</v>
          </cell>
          <cell r="J339" t="str">
            <v>Physa</v>
          </cell>
          <cell r="K339">
            <v>2.5400467889796863</v>
          </cell>
          <cell r="L339" t="str">
            <v>24 to 72</v>
          </cell>
          <cell r="M339" t="str">
            <v>Physa</v>
          </cell>
          <cell r="N339">
            <v>2.7415545792829938</v>
          </cell>
        </row>
        <row r="340">
          <cell r="A340" t="str">
            <v>NEMVEDRAFT_v1g21340</v>
          </cell>
          <cell r="B340" t="str">
            <v>cub domain-containing protein 2</v>
          </cell>
          <cell r="C340">
            <v>8.5092599999999994E-3</v>
          </cell>
          <cell r="D340">
            <v>0.87821652959142305</v>
          </cell>
          <cell r="E340">
            <v>1.9608429195053901E-4</v>
          </cell>
          <cell r="F340" t="str">
            <v>Physa</v>
          </cell>
          <cell r="G340">
            <v>0.21228799873321139</v>
          </cell>
          <cell r="H340" t="str">
            <v>Oral</v>
          </cell>
          <cell r="I340" t="str">
            <v>hour 8</v>
          </cell>
          <cell r="J340" t="str">
            <v>Physa</v>
          </cell>
          <cell r="K340">
            <v>3.0222589499608108</v>
          </cell>
          <cell r="L340" t="str">
            <v>0 to 8</v>
          </cell>
          <cell r="M340" t="str">
            <v>Physa</v>
          </cell>
          <cell r="N340">
            <v>3.0222589499608108</v>
          </cell>
        </row>
        <row r="341">
          <cell r="A341" t="str">
            <v>NEMVEDRAFT_v1g163817</v>
          </cell>
          <cell r="B341" t="str">
            <v>nucleotide-binding oligomerization domain containing 1-like</v>
          </cell>
          <cell r="C341">
            <v>3.1569399999999997E-2</v>
          </cell>
          <cell r="D341">
            <v>0.70762269625160401</v>
          </cell>
          <cell r="E341">
            <v>1.38380662821714E-2</v>
          </cell>
          <cell r="F341" t="str">
            <v>Physa</v>
          </cell>
          <cell r="G341">
            <v>0.21281446188042491</v>
          </cell>
          <cell r="H341" t="str">
            <v>physa</v>
          </cell>
          <cell r="I341" t="str">
            <v>hour 72</v>
          </cell>
          <cell r="J341" t="str">
            <v>Physa</v>
          </cell>
          <cell r="K341">
            <v>1.2254063165212223</v>
          </cell>
          <cell r="L341" t="str">
            <v>24 to 72</v>
          </cell>
          <cell r="M341" t="str">
            <v>Physa</v>
          </cell>
          <cell r="N341">
            <v>1.5564181464969851</v>
          </cell>
        </row>
        <row r="342">
          <cell r="A342" t="str">
            <v>NEMVEDRAFT_v1g246867</v>
          </cell>
          <cell r="B342" t="str">
            <v>viral a-type inclusion protein</v>
          </cell>
          <cell r="C342">
            <v>4.0940500000000001E-3</v>
          </cell>
          <cell r="D342">
            <v>8.4983543051818405E-2</v>
          </cell>
          <cell r="E342">
            <v>1.7110978926221699E-2</v>
          </cell>
          <cell r="F342" t="str">
            <v>Physa</v>
          </cell>
          <cell r="G342">
            <v>0.21324200705581003</v>
          </cell>
          <cell r="H342" t="str">
            <v>Oral</v>
          </cell>
          <cell r="I342" t="str">
            <v>hour 24</v>
          </cell>
          <cell r="J342" t="str">
            <v>Oral</v>
          </cell>
          <cell r="K342">
            <v>1.3920058911277862</v>
          </cell>
          <cell r="L342" t="str">
            <v>24 to 72</v>
          </cell>
          <cell r="M342" t="str">
            <v>Physa</v>
          </cell>
          <cell r="N342">
            <v>1.4548273251015396</v>
          </cell>
        </row>
        <row r="343">
          <cell r="A343" t="str">
            <v>NEMVEDRAFT_v1g30005</v>
          </cell>
          <cell r="B343" t="str">
            <v>NA</v>
          </cell>
          <cell r="C343">
            <v>5.2185900000000004E-3</v>
          </cell>
          <cell r="D343">
            <v>1.9751204761328599E-2</v>
          </cell>
          <cell r="E343">
            <v>9.2648310203156697E-2</v>
          </cell>
          <cell r="F343" t="str">
            <v>Oral</v>
          </cell>
          <cell r="G343">
            <v>0.21325480403592731</v>
          </cell>
          <cell r="H343" t="str">
            <v>physa</v>
          </cell>
          <cell r="I343" t="str">
            <v>hour 24</v>
          </cell>
          <cell r="J343" t="str">
            <v>Oral</v>
          </cell>
          <cell r="K343">
            <v>1.6266380900907547</v>
          </cell>
          <cell r="L343" t="str">
            <v>8 to 24</v>
          </cell>
          <cell r="M343" t="str">
            <v>Oral</v>
          </cell>
          <cell r="N343">
            <v>1.1437904965907473</v>
          </cell>
        </row>
        <row r="344">
          <cell r="A344" t="str">
            <v>NEMVEDRAFT_v1g60450</v>
          </cell>
          <cell r="B344" t="str">
            <v>protein</v>
          </cell>
          <cell r="C344">
            <v>4.6542799999999998E-5</v>
          </cell>
          <cell r="D344">
            <v>8.4383091561348803E-5</v>
          </cell>
          <cell r="E344">
            <v>0.238185821753502</v>
          </cell>
          <cell r="F344" t="str">
            <v>Oral</v>
          </cell>
          <cell r="G344">
            <v>0.21327958796415261</v>
          </cell>
          <cell r="H344" t="str">
            <v>Oral</v>
          </cell>
          <cell r="I344" t="str">
            <v>hour 24</v>
          </cell>
          <cell r="J344" t="str">
            <v>Oral</v>
          </cell>
          <cell r="K344">
            <v>2.947798530894246</v>
          </cell>
          <cell r="L344" t="str">
            <v>24 to 72</v>
          </cell>
          <cell r="M344" t="str">
            <v>Oral</v>
          </cell>
          <cell r="N344">
            <v>1.8313088786276999</v>
          </cell>
        </row>
        <row r="345">
          <cell r="A345" t="str">
            <v>NEMVEDRAFT_v1g248660</v>
          </cell>
          <cell r="B345" t="str">
            <v>hypothetical protein NEMVEDRAFT_v1g248660</v>
          </cell>
          <cell r="C345">
            <v>2.0257399999999998E-3</v>
          </cell>
          <cell r="D345">
            <v>4.2434304226038398E-5</v>
          </cell>
          <cell r="E345">
            <v>0.89526839250397106</v>
          </cell>
          <cell r="F345" t="str">
            <v>Oral</v>
          </cell>
          <cell r="G345">
            <v>0.21371256144288134</v>
          </cell>
          <cell r="H345" t="str">
            <v>Oral</v>
          </cell>
          <cell r="I345" t="str">
            <v>hour 24</v>
          </cell>
          <cell r="J345" t="str">
            <v>Oral</v>
          </cell>
          <cell r="K345">
            <v>2.9728836524109723</v>
          </cell>
          <cell r="L345" t="str">
            <v>0 to 8</v>
          </cell>
          <cell r="M345" t="str">
            <v>Oral</v>
          </cell>
          <cell r="N345">
            <v>1.543298814806233</v>
          </cell>
        </row>
        <row r="346">
          <cell r="A346" t="str">
            <v>NEMVEDRAFT_v1g243989</v>
          </cell>
          <cell r="B346" t="str">
            <v>tektin 1 (ciliar and flagellar fiber forming protein)</v>
          </cell>
          <cell r="C346">
            <v>1.8808799999999999E-5</v>
          </cell>
          <cell r="D346">
            <v>4.6955562961783701E-3</v>
          </cell>
          <cell r="E346">
            <v>1.21979264992411E-4</v>
          </cell>
          <cell r="F346" t="str">
            <v>both</v>
          </cell>
          <cell r="G346">
            <v>0.21389897182272763</v>
          </cell>
          <cell r="H346" t="str">
            <v>physa</v>
          </cell>
          <cell r="I346" t="str">
            <v>hour 72</v>
          </cell>
          <cell r="J346" t="str">
            <v>Physa</v>
          </cell>
          <cell r="K346">
            <v>2.1620053993058801</v>
          </cell>
          <cell r="L346" t="str">
            <v>24 to 72</v>
          </cell>
          <cell r="M346" t="str">
            <v>Physa</v>
          </cell>
          <cell r="N346">
            <v>2.2365364256804594</v>
          </cell>
        </row>
        <row r="347">
          <cell r="A347" t="str">
            <v>NEMVEDRAFT_v1g82705</v>
          </cell>
          <cell r="B347" t="str">
            <v>protein regulator of cytokinesis 1 isoform 1</v>
          </cell>
          <cell r="C347">
            <v>4.3731500000000002E-4</v>
          </cell>
          <cell r="D347">
            <v>4.6955562961783701E-3</v>
          </cell>
          <cell r="E347">
            <v>7.3262538376275999E-2</v>
          </cell>
          <cell r="F347" t="str">
            <v>Oral</v>
          </cell>
          <cell r="G347">
            <v>0.21423806554050831</v>
          </cell>
          <cell r="H347" t="str">
            <v>physa</v>
          </cell>
          <cell r="I347" t="str">
            <v>hour 8</v>
          </cell>
          <cell r="J347" t="str">
            <v>Physa</v>
          </cell>
          <cell r="K347">
            <v>1.6489639572833579</v>
          </cell>
          <cell r="L347" t="str">
            <v>0 to 8</v>
          </cell>
          <cell r="M347" t="str">
            <v>Physa</v>
          </cell>
          <cell r="N347">
            <v>1.6489639572833579</v>
          </cell>
        </row>
        <row r="348">
          <cell r="A348" t="str">
            <v>NEMVEDRAFT_v1g240687</v>
          </cell>
          <cell r="B348" t="str">
            <v>predicted protein</v>
          </cell>
          <cell r="C348">
            <v>3.8763899999999997E-2</v>
          </cell>
          <cell r="D348">
            <v>0.279906864772967</v>
          </cell>
          <cell r="E348">
            <v>0.18326952878628899</v>
          </cell>
          <cell r="F348" t="str">
            <v>none</v>
          </cell>
          <cell r="G348">
            <v>0.21462133785659504</v>
          </cell>
          <cell r="H348" t="str">
            <v>physa</v>
          </cell>
          <cell r="I348" t="str">
            <v>hour 8</v>
          </cell>
          <cell r="J348" t="str">
            <v>Physa</v>
          </cell>
          <cell r="K348">
            <v>1.1704373181082055</v>
          </cell>
          <cell r="L348" t="str">
            <v>0 to 8</v>
          </cell>
          <cell r="M348" t="str">
            <v>Physa</v>
          </cell>
          <cell r="N348">
            <v>1.1704373181082055</v>
          </cell>
        </row>
        <row r="349">
          <cell r="A349" t="str">
            <v>NEMVEDRAFT_v1g24516</v>
          </cell>
          <cell r="B349" t="str">
            <v>radial spoke head protein 3 homolog</v>
          </cell>
          <cell r="C349">
            <v>4.9052400000000003E-2</v>
          </cell>
          <cell r="D349">
            <v>0.32025655263754699</v>
          </cell>
          <cell r="E349">
            <v>0.33448441234058301</v>
          </cell>
          <cell r="F349" t="str">
            <v>none</v>
          </cell>
          <cell r="G349">
            <v>0.21507153684790831</v>
          </cell>
          <cell r="H349" t="str">
            <v>physa</v>
          </cell>
          <cell r="I349" t="str">
            <v>hour 72</v>
          </cell>
          <cell r="J349" t="str">
            <v>Physa</v>
          </cell>
          <cell r="K349">
            <v>0.95440384172964832</v>
          </cell>
          <cell r="L349" t="str">
            <v>24 to 72</v>
          </cell>
          <cell r="M349" t="str">
            <v>Physa</v>
          </cell>
          <cell r="N349">
            <v>1.0089775702355057</v>
          </cell>
        </row>
        <row r="350">
          <cell r="A350" t="str">
            <v>NEMVEDRAFT_v1g211167</v>
          </cell>
          <cell r="B350" t="str">
            <v>protein</v>
          </cell>
          <cell r="C350">
            <v>8.0925500000000004E-3</v>
          </cell>
          <cell r="D350">
            <v>1.42822926437975E-2</v>
          </cell>
          <cell r="E350">
            <v>0.14274232645409299</v>
          </cell>
          <cell r="F350" t="str">
            <v>Oral</v>
          </cell>
          <cell r="G350">
            <v>0.21611984669457399</v>
          </cell>
          <cell r="H350" t="str">
            <v>Oral</v>
          </cell>
          <cell r="I350" t="str">
            <v>hour 72</v>
          </cell>
          <cell r="J350" t="str">
            <v>Oral</v>
          </cell>
          <cell r="K350">
            <v>2.38106950445684</v>
          </cell>
          <cell r="L350" t="str">
            <v>24 to 72</v>
          </cell>
          <cell r="M350" t="str">
            <v>Physa</v>
          </cell>
          <cell r="N350">
            <v>1.6040899944184055</v>
          </cell>
        </row>
        <row r="351">
          <cell r="A351" t="str">
            <v>NEMVEDRAFT_v1g197168</v>
          </cell>
          <cell r="B351" t="str">
            <v>transmembrane protein 151a</v>
          </cell>
          <cell r="C351">
            <v>2.4183699999999999E-2</v>
          </cell>
          <cell r="D351">
            <v>1.3028873139514599E-2</v>
          </cell>
          <cell r="E351">
            <v>0.252289298668947</v>
          </cell>
          <cell r="F351" t="str">
            <v>Oral</v>
          </cell>
          <cell r="G351">
            <v>0.21628861344325581</v>
          </cell>
          <cell r="H351" t="str">
            <v>physa</v>
          </cell>
          <cell r="I351" t="str">
            <v>hour 72</v>
          </cell>
          <cell r="J351" t="str">
            <v>Oral</v>
          </cell>
          <cell r="K351">
            <v>1.7448245807790346</v>
          </cell>
          <cell r="L351" t="str">
            <v>0 to 8</v>
          </cell>
          <cell r="M351" t="str">
            <v>Physa</v>
          </cell>
          <cell r="N351">
            <v>1.4467995331892249</v>
          </cell>
        </row>
        <row r="352">
          <cell r="A352" t="str">
            <v>NEMVEDRAFT_v1g166966</v>
          </cell>
          <cell r="B352" t="str">
            <v>replication factor c subunit 3</v>
          </cell>
          <cell r="C352">
            <v>1.4967899999999999E-2</v>
          </cell>
          <cell r="D352">
            <v>2.2491817804824602E-3</v>
          </cell>
          <cell r="E352">
            <v>0.89131648559754095</v>
          </cell>
          <cell r="F352" t="str">
            <v>Oral</v>
          </cell>
          <cell r="G352">
            <v>0.21687527123820818</v>
          </cell>
          <cell r="H352" t="str">
            <v>physa</v>
          </cell>
          <cell r="I352" t="str">
            <v>hour 72</v>
          </cell>
          <cell r="J352" t="str">
            <v>Oral</v>
          </cell>
          <cell r="K352">
            <v>1.099987094111686</v>
          </cell>
          <cell r="L352" t="str">
            <v>24 to 72</v>
          </cell>
          <cell r="M352" t="str">
            <v>Oral</v>
          </cell>
          <cell r="N352">
            <v>1.31016397581293</v>
          </cell>
        </row>
        <row r="353">
          <cell r="A353" t="str">
            <v>NEMVEDRAFT_v1g157501</v>
          </cell>
          <cell r="B353" t="str">
            <v>NA</v>
          </cell>
          <cell r="C353">
            <v>5.5461699999999996E-3</v>
          </cell>
          <cell r="D353">
            <v>0.96862652132690397</v>
          </cell>
          <cell r="E353">
            <v>1.9144091052521799E-4</v>
          </cell>
          <cell r="F353" t="str">
            <v>Physa</v>
          </cell>
          <cell r="G353">
            <v>0.21906186076011835</v>
          </cell>
          <cell r="H353" t="str">
            <v>Oral</v>
          </cell>
          <cell r="I353" t="str">
            <v>hour 8</v>
          </cell>
          <cell r="J353" t="str">
            <v>Physa</v>
          </cell>
          <cell r="K353">
            <v>2.8649583201842264</v>
          </cell>
          <cell r="L353" t="str">
            <v>0 to 8</v>
          </cell>
          <cell r="M353" t="str">
            <v>Physa</v>
          </cell>
          <cell r="N353">
            <v>2.8649583201842264</v>
          </cell>
        </row>
        <row r="354">
          <cell r="A354" t="str">
            <v>NEMVEDRAFT_v1g244261</v>
          </cell>
          <cell r="B354" t="str">
            <v>kielin chordin-like</v>
          </cell>
          <cell r="C354">
            <v>2.6413600000000001E-5</v>
          </cell>
          <cell r="D354">
            <v>0.238646182183439</v>
          </cell>
          <cell r="E354">
            <v>3.1200282301773801E-5</v>
          </cell>
          <cell r="F354" t="str">
            <v>Physa</v>
          </cell>
          <cell r="G354">
            <v>0.21962039425020505</v>
          </cell>
          <cell r="H354" t="str">
            <v>physa</v>
          </cell>
          <cell r="I354" t="str">
            <v>hour 24</v>
          </cell>
          <cell r="J354" t="str">
            <v>Physa</v>
          </cell>
          <cell r="K354">
            <v>2.7725947520052503</v>
          </cell>
          <cell r="L354" t="str">
            <v>8 to 24</v>
          </cell>
          <cell r="M354" t="str">
            <v>Physa</v>
          </cell>
          <cell r="N354">
            <v>1.8410569692329632</v>
          </cell>
        </row>
        <row r="355">
          <cell r="A355" t="str">
            <v>NEMVEDRAFT_v1g205195</v>
          </cell>
          <cell r="B355" t="str">
            <v>predicted protein</v>
          </cell>
          <cell r="C355">
            <v>1.3948500000000001E-2</v>
          </cell>
          <cell r="D355">
            <v>0.13037431126150001</v>
          </cell>
          <cell r="E355">
            <v>0.12670682527341101</v>
          </cell>
          <cell r="F355" t="str">
            <v>none</v>
          </cell>
          <cell r="G355">
            <v>0.22000490620061536</v>
          </cell>
          <cell r="H355" t="str">
            <v>Oral</v>
          </cell>
          <cell r="I355" t="str">
            <v>hour 72</v>
          </cell>
          <cell r="J355" t="str">
            <v>Physa</v>
          </cell>
          <cell r="K355">
            <v>4.030308332979808</v>
          </cell>
          <cell r="L355" t="str">
            <v>8 to 24</v>
          </cell>
          <cell r="M355" t="str">
            <v>Oral</v>
          </cell>
          <cell r="N355">
            <v>3.2419320325402157</v>
          </cell>
        </row>
        <row r="356">
          <cell r="A356" t="str">
            <v>NEMVEDRAFT_v1g172835</v>
          </cell>
          <cell r="B356" t="str">
            <v>phospholipase a2</v>
          </cell>
          <cell r="C356">
            <v>1.5981499999999999E-2</v>
          </cell>
          <cell r="D356">
            <v>2.0741822671129502E-3</v>
          </cell>
          <cell r="E356">
            <v>0.81752889766346803</v>
          </cell>
          <cell r="F356" t="str">
            <v>Oral</v>
          </cell>
          <cell r="G356">
            <v>0.22001324051345683</v>
          </cell>
          <cell r="H356" t="str">
            <v>physa</v>
          </cell>
          <cell r="I356" t="str">
            <v>hour 72</v>
          </cell>
          <cell r="J356" t="str">
            <v>Oral</v>
          </cell>
          <cell r="K356">
            <v>1.9018034350315383</v>
          </cell>
          <cell r="L356" t="str">
            <v>24 to 72</v>
          </cell>
          <cell r="M356" t="str">
            <v>Oral</v>
          </cell>
          <cell r="N356">
            <v>1.0241746468389381</v>
          </cell>
        </row>
        <row r="357">
          <cell r="A357" t="str">
            <v>NEMVEDRAFT_v1g243805</v>
          </cell>
          <cell r="B357" t="str">
            <v>predicted protein</v>
          </cell>
          <cell r="C357">
            <v>9.1466199999999995E-6</v>
          </cell>
          <cell r="D357">
            <v>1.23205767810465E-2</v>
          </cell>
          <cell r="E357">
            <v>2.28738952967322E-5</v>
          </cell>
          <cell r="F357" t="str">
            <v>both</v>
          </cell>
          <cell r="G357">
            <v>0.22033717854722637</v>
          </cell>
          <cell r="H357" t="str">
            <v>physa</v>
          </cell>
          <cell r="I357" t="str">
            <v>hour 8</v>
          </cell>
          <cell r="J357" t="str">
            <v>Physa</v>
          </cell>
          <cell r="K357">
            <v>2.059881576897951</v>
          </cell>
          <cell r="L357" t="str">
            <v>0 to 8</v>
          </cell>
          <cell r="M357" t="str">
            <v>Physa</v>
          </cell>
          <cell r="N357">
            <v>2.059881576897951</v>
          </cell>
        </row>
        <row r="358">
          <cell r="A358" t="str">
            <v>NEMVEDRAFT_v1g241269</v>
          </cell>
          <cell r="B358" t="str">
            <v>morn repeat-containing protein 5-like</v>
          </cell>
          <cell r="C358">
            <v>2.42648E-2</v>
          </cell>
          <cell r="D358">
            <v>0.45374379004787901</v>
          </cell>
          <cell r="E358">
            <v>2.9464254468944798E-2</v>
          </cell>
          <cell r="F358" t="str">
            <v>Physa</v>
          </cell>
          <cell r="G358">
            <v>0.22081476598327235</v>
          </cell>
          <cell r="H358" t="str">
            <v>physa</v>
          </cell>
          <cell r="I358" t="str">
            <v>hour 8</v>
          </cell>
          <cell r="J358" t="str">
            <v>Physa</v>
          </cell>
          <cell r="K358">
            <v>1.1010885980675749</v>
          </cell>
          <cell r="L358" t="str">
            <v>24 to 72</v>
          </cell>
          <cell r="M358" t="str">
            <v>Physa</v>
          </cell>
          <cell r="N358">
            <v>1.2707402907115093</v>
          </cell>
        </row>
        <row r="359">
          <cell r="A359" t="str">
            <v>NEMVEDRAFT_v1g221353</v>
          </cell>
          <cell r="B359" t="str">
            <v>protein</v>
          </cell>
          <cell r="C359">
            <v>1.48781E-2</v>
          </cell>
          <cell r="D359">
            <v>0.105921393080777</v>
          </cell>
          <cell r="E359">
            <v>0.40446774204606301</v>
          </cell>
          <cell r="F359" t="str">
            <v>none</v>
          </cell>
          <cell r="G359">
            <v>0.22152929371552768</v>
          </cell>
          <cell r="H359" t="str">
            <v>Oral</v>
          </cell>
          <cell r="I359" t="str">
            <v>hour 8</v>
          </cell>
          <cell r="J359" t="str">
            <v>Physa</v>
          </cell>
          <cell r="K359">
            <v>1.4562802391815013</v>
          </cell>
          <cell r="L359" t="str">
            <v>24 to 72</v>
          </cell>
          <cell r="M359" t="str">
            <v>Oral</v>
          </cell>
          <cell r="N359">
            <v>1.5634061944131532</v>
          </cell>
        </row>
        <row r="360">
          <cell r="A360" t="str">
            <v>NEMVEDRAFT_v1g202233</v>
          </cell>
          <cell r="B360" t="str">
            <v>protein</v>
          </cell>
          <cell r="C360">
            <v>4.5158599999999998E-5</v>
          </cell>
          <cell r="D360">
            <v>7.8621433364102803E-4</v>
          </cell>
          <cell r="E360">
            <v>0.333222597525</v>
          </cell>
          <cell r="F360" t="str">
            <v>Oral</v>
          </cell>
          <cell r="G360">
            <v>0.22211848666783535</v>
          </cell>
          <cell r="H360" t="str">
            <v>Oral</v>
          </cell>
          <cell r="I360" t="str">
            <v>hour 8</v>
          </cell>
          <cell r="J360" t="str">
            <v>Oral</v>
          </cell>
          <cell r="K360">
            <v>2.6735952605907363</v>
          </cell>
          <cell r="L360" t="str">
            <v>0 to 8</v>
          </cell>
          <cell r="M360" t="str">
            <v>Oral</v>
          </cell>
          <cell r="N360">
            <v>2.6735952605907363</v>
          </cell>
        </row>
        <row r="361">
          <cell r="A361" t="str">
            <v>NEMVEDRAFT_v1g67741</v>
          </cell>
          <cell r="B361" t="str">
            <v>NA</v>
          </cell>
          <cell r="C361">
            <v>4.7011699999999997E-2</v>
          </cell>
          <cell r="D361">
            <v>0.71661065049474604</v>
          </cell>
          <cell r="E361">
            <v>8.5354874294193306E-2</v>
          </cell>
          <cell r="F361" t="str">
            <v>none</v>
          </cell>
          <cell r="G361">
            <v>0.22367533118439592</v>
          </cell>
          <cell r="H361" t="str">
            <v>Oral</v>
          </cell>
          <cell r="I361" t="str">
            <v>hour 8</v>
          </cell>
          <cell r="J361" t="str">
            <v>Physa</v>
          </cell>
          <cell r="K361">
            <v>2.1932791124446642</v>
          </cell>
          <cell r="L361" t="str">
            <v>0 to 8</v>
          </cell>
          <cell r="M361" t="str">
            <v>Physa</v>
          </cell>
          <cell r="N361">
            <v>2.1932791124446642</v>
          </cell>
        </row>
        <row r="362">
          <cell r="A362" t="str">
            <v>NEMVEDRAFT_v1g240209</v>
          </cell>
          <cell r="B362" t="str">
            <v>deleted in lung and esophageal cancer protein 1</v>
          </cell>
          <cell r="C362">
            <v>1.7501300000000001E-2</v>
          </cell>
          <cell r="D362">
            <v>0.24983001333113899</v>
          </cell>
          <cell r="E362">
            <v>6.1510718603436203E-2</v>
          </cell>
          <cell r="F362" t="str">
            <v>none</v>
          </cell>
          <cell r="G362">
            <v>0.22429965635017546</v>
          </cell>
          <cell r="H362" t="str">
            <v>Oral</v>
          </cell>
          <cell r="I362" t="str">
            <v>hour 24</v>
          </cell>
          <cell r="J362" t="str">
            <v>Oral</v>
          </cell>
          <cell r="K362">
            <v>1.1331027923239616</v>
          </cell>
          <cell r="L362" t="str">
            <v>24 to 72</v>
          </cell>
          <cell r="M362" t="str">
            <v>Physa</v>
          </cell>
          <cell r="N362">
            <v>0.98960966967787589</v>
          </cell>
        </row>
        <row r="363">
          <cell r="A363" t="str">
            <v>NEMVEDRAFT_v1g78527</v>
          </cell>
          <cell r="B363" t="str">
            <v>NA</v>
          </cell>
          <cell r="C363">
            <v>2.34808E-2</v>
          </cell>
          <cell r="D363">
            <v>0.87778780388536803</v>
          </cell>
          <cell r="E363">
            <v>6.4625530756004601E-3</v>
          </cell>
          <cell r="F363" t="str">
            <v>Physa</v>
          </cell>
          <cell r="G363">
            <v>0.22476899081444701</v>
          </cell>
          <cell r="H363" t="str">
            <v>Oral</v>
          </cell>
          <cell r="I363" t="str">
            <v>hour 8</v>
          </cell>
          <cell r="J363" t="str">
            <v>Physa</v>
          </cell>
          <cell r="K363">
            <v>2.4147311258734883</v>
          </cell>
          <cell r="L363" t="str">
            <v>0 to 8</v>
          </cell>
          <cell r="M363" t="str">
            <v>Physa</v>
          </cell>
          <cell r="N363">
            <v>2.4147311258734883</v>
          </cell>
        </row>
        <row r="364">
          <cell r="A364" t="str">
            <v>NEMVEDRAFT_v1g168924</v>
          </cell>
          <cell r="B364" t="str">
            <v>frizzled-10 precursor (high at oral 24&amp;72h)(similat to frizzled 9 in entry)</v>
          </cell>
          <cell r="C364">
            <v>4.08762E-5</v>
          </cell>
          <cell r="D364">
            <v>1.0709137047328799E-5</v>
          </cell>
          <cell r="E364">
            <v>0.239958140484787</v>
          </cell>
          <cell r="F364" t="str">
            <v>Oral</v>
          </cell>
          <cell r="G364">
            <v>0.22558011364381028</v>
          </cell>
          <cell r="H364" t="str">
            <v>Oral</v>
          </cell>
          <cell r="I364" t="str">
            <v>hour 72</v>
          </cell>
          <cell r="J364" t="str">
            <v>Oral</v>
          </cell>
          <cell r="K364">
            <v>2.0355658318720597</v>
          </cell>
          <cell r="L364" t="str">
            <v>8 to 24</v>
          </cell>
          <cell r="M364" t="str">
            <v>Oral</v>
          </cell>
          <cell r="N364">
            <v>1.4345253432136518</v>
          </cell>
        </row>
        <row r="365">
          <cell r="A365" t="str">
            <v>NEMVEDRAFT_v1g37985</v>
          </cell>
          <cell r="B365" t="str">
            <v>signal cub and egf-like domain-containing protein 2</v>
          </cell>
          <cell r="C365">
            <v>1.65167E-3</v>
          </cell>
          <cell r="D365">
            <v>0.591825029220583</v>
          </cell>
          <cell r="E365">
            <v>8.8147249406229401E-4</v>
          </cell>
          <cell r="F365" t="str">
            <v>Physa</v>
          </cell>
          <cell r="G365">
            <v>0.22703291912119367</v>
          </cell>
          <cell r="H365" t="str">
            <v>physa</v>
          </cell>
          <cell r="I365" t="str">
            <v>hour 72</v>
          </cell>
          <cell r="J365" t="str">
            <v>Physa</v>
          </cell>
          <cell r="K365">
            <v>2.176221709171573</v>
          </cell>
          <cell r="L365" t="str">
            <v>0 to 8</v>
          </cell>
          <cell r="M365" t="str">
            <v>Physa</v>
          </cell>
          <cell r="N365">
            <v>1.0772349176859355</v>
          </cell>
        </row>
        <row r="366">
          <cell r="A366" t="str">
            <v>NEMVEDRAFT_v1g212512</v>
          </cell>
          <cell r="B366" t="str">
            <v>targeting protein for xklp2</v>
          </cell>
          <cell r="C366">
            <v>3.2375899999999999E-2</v>
          </cell>
          <cell r="D366">
            <v>2.939345221251E-2</v>
          </cell>
          <cell r="E366">
            <v>0.53290090575971405</v>
          </cell>
          <cell r="F366" t="str">
            <v>Oral</v>
          </cell>
          <cell r="G366">
            <v>0.22807725422892966</v>
          </cell>
          <cell r="H366" t="str">
            <v>physa</v>
          </cell>
          <cell r="I366" t="str">
            <v>hour 8</v>
          </cell>
          <cell r="J366" t="str">
            <v>Oral</v>
          </cell>
          <cell r="K366">
            <v>1.7772181457064471</v>
          </cell>
          <cell r="L366" t="str">
            <v>0 to 8</v>
          </cell>
          <cell r="M366" t="str">
            <v>Oral</v>
          </cell>
          <cell r="N366">
            <v>1.7772181457064471</v>
          </cell>
        </row>
        <row r="367">
          <cell r="A367" t="str">
            <v>NEMVEDRAFT_v1g54942</v>
          </cell>
          <cell r="B367" t="str">
            <v>peritrophic matrix protein 3 precursor (chitin binding)</v>
          </cell>
          <cell r="C367">
            <v>4.36353E-3</v>
          </cell>
          <cell r="D367">
            <v>5.2894224637923502E-3</v>
          </cell>
          <cell r="E367">
            <v>0.25372473238778598</v>
          </cell>
          <cell r="F367" t="str">
            <v>Oral</v>
          </cell>
          <cell r="G367">
            <v>0.22845808048005731</v>
          </cell>
          <cell r="H367" t="str">
            <v>Oral</v>
          </cell>
          <cell r="I367" t="str">
            <v>hour 72</v>
          </cell>
          <cell r="J367" t="str">
            <v>Oral</v>
          </cell>
          <cell r="K367">
            <v>1.8263667767739831</v>
          </cell>
          <cell r="L367" t="str">
            <v>8 to 24</v>
          </cell>
          <cell r="M367" t="str">
            <v>Oral</v>
          </cell>
          <cell r="N367">
            <v>1.4022097141932051</v>
          </cell>
        </row>
        <row r="368">
          <cell r="A368" t="str">
            <v>NEMVEDRAFT_v1g244323</v>
          </cell>
          <cell r="B368" t="str">
            <v>protein</v>
          </cell>
          <cell r="C368">
            <v>1.15424E-3</v>
          </cell>
          <cell r="D368">
            <v>0.15752054581601899</v>
          </cell>
          <cell r="E368">
            <v>6.7135925627941004E-3</v>
          </cell>
          <cell r="F368" t="str">
            <v>Physa</v>
          </cell>
          <cell r="G368">
            <v>0.22856741150576509</v>
          </cell>
          <cell r="H368" t="str">
            <v>physa</v>
          </cell>
          <cell r="I368" t="str">
            <v>hour 8</v>
          </cell>
          <cell r="J368" t="str">
            <v>Physa</v>
          </cell>
          <cell r="K368">
            <v>2.1835396377663971</v>
          </cell>
          <cell r="L368" t="str">
            <v>0 to 8</v>
          </cell>
          <cell r="M368" t="str">
            <v>Physa</v>
          </cell>
          <cell r="N368">
            <v>2.1835396377663971</v>
          </cell>
        </row>
        <row r="369">
          <cell r="A369" t="str">
            <v>NEMVEDRAFT_v1g186547</v>
          </cell>
          <cell r="B369" t="str">
            <v>delta-1-pyrroline-5-carboxylate mitochondrial</v>
          </cell>
          <cell r="C369">
            <v>3.3165500000000001E-2</v>
          </cell>
          <cell r="D369">
            <v>0.100484633185041</v>
          </cell>
          <cell r="E369">
            <v>0.251177763668194</v>
          </cell>
          <cell r="F369" t="str">
            <v>none</v>
          </cell>
          <cell r="G369">
            <v>0.22874861074463512</v>
          </cell>
          <cell r="H369" t="str">
            <v>physa</v>
          </cell>
          <cell r="I369" t="str">
            <v>hour 24</v>
          </cell>
          <cell r="J369" t="str">
            <v>Oral</v>
          </cell>
          <cell r="K369">
            <v>1.1251186691902253</v>
          </cell>
          <cell r="L369" t="str">
            <v>8 to 24</v>
          </cell>
          <cell r="M369" t="str">
            <v>Oral</v>
          </cell>
          <cell r="N369">
            <v>0.99394096346549954</v>
          </cell>
        </row>
        <row r="370">
          <cell r="A370" t="str">
            <v>NEMVEDRAFT_v1g236523</v>
          </cell>
          <cell r="B370" t="str">
            <v>cytochrome b5 domain-containing protein 1-like</v>
          </cell>
          <cell r="C370">
            <v>1.1116399999999999E-4</v>
          </cell>
          <cell r="D370">
            <v>1.3985349382210001E-2</v>
          </cell>
          <cell r="E370">
            <v>1.31594552906633E-3</v>
          </cell>
          <cell r="F370" t="str">
            <v>both</v>
          </cell>
          <cell r="G370">
            <v>0.22919992398220423</v>
          </cell>
          <cell r="H370" t="str">
            <v>physa</v>
          </cell>
          <cell r="I370" t="str">
            <v>hour 24</v>
          </cell>
          <cell r="J370" t="str">
            <v>Oral</v>
          </cell>
          <cell r="K370">
            <v>1.6901810848355598</v>
          </cell>
          <cell r="L370" t="str">
            <v>24 to 72</v>
          </cell>
          <cell r="M370" t="str">
            <v>Physa</v>
          </cell>
          <cell r="N370">
            <v>1.6204600178151976</v>
          </cell>
        </row>
        <row r="371">
          <cell r="A371" t="str">
            <v>NEMVEDRAFT_v1g98001</v>
          </cell>
          <cell r="B371" t="str">
            <v>aromatic-l-amino-acid decarboxylase isoform 1</v>
          </cell>
          <cell r="C371">
            <v>4.44602E-6</v>
          </cell>
          <cell r="D371">
            <v>5.6598712564079996E-7</v>
          </cell>
          <cell r="E371">
            <v>0.64301883678604299</v>
          </cell>
          <cell r="F371" t="str">
            <v>Oral</v>
          </cell>
          <cell r="G371">
            <v>0.22922237009946</v>
          </cell>
          <cell r="H371" t="str">
            <v>Oral</v>
          </cell>
          <cell r="I371" t="str">
            <v>hour 8</v>
          </cell>
          <cell r="J371" t="str">
            <v>Oral</v>
          </cell>
          <cell r="K371">
            <v>3.8272464971500759</v>
          </cell>
          <cell r="L371" t="str">
            <v>0 to 8</v>
          </cell>
          <cell r="M371" t="str">
            <v>Oral</v>
          </cell>
          <cell r="N371">
            <v>3.8272464971500759</v>
          </cell>
        </row>
        <row r="372">
          <cell r="A372" t="str">
            <v>NEMVEDRAFT_v1g101342</v>
          </cell>
          <cell r="B372" t="str">
            <v>a disintegrin and metalloproteinase with thrombospondin motifs 17 (ADAMTS, Acts in the ECM) (oral high at all times)</v>
          </cell>
          <cell r="C372">
            <v>0</v>
          </cell>
          <cell r="D372">
            <v>1.49505615184746E-13</v>
          </cell>
          <cell r="E372">
            <v>3.8487736420227303E-6</v>
          </cell>
          <cell r="F372" t="str">
            <v>both</v>
          </cell>
          <cell r="G372">
            <v>0.22930878007151498</v>
          </cell>
          <cell r="H372" t="str">
            <v>Oral</v>
          </cell>
          <cell r="I372" t="str">
            <v>hour 24</v>
          </cell>
          <cell r="J372" t="str">
            <v>Oral</v>
          </cell>
          <cell r="K372">
            <v>4.406980886527113</v>
          </cell>
          <cell r="L372" t="str">
            <v>0 to 8</v>
          </cell>
          <cell r="M372" t="str">
            <v>Oral</v>
          </cell>
          <cell r="N372">
            <v>3.5819409689783113</v>
          </cell>
        </row>
        <row r="373">
          <cell r="A373" t="str">
            <v>NEMVEDRAFT_v1g182548</v>
          </cell>
          <cell r="B373" t="str">
            <v>plasma membrane calcium-transporting atpase 4 isoform 1</v>
          </cell>
          <cell r="C373">
            <v>2.5117400000000002E-2</v>
          </cell>
          <cell r="D373">
            <v>3.1407517319490201E-2</v>
          </cell>
          <cell r="E373">
            <v>0.81912061172981399</v>
          </cell>
          <cell r="F373" t="str">
            <v>Oral</v>
          </cell>
          <cell r="G373">
            <v>0.22932348983534134</v>
          </cell>
          <cell r="H373" t="str">
            <v>Oral</v>
          </cell>
          <cell r="I373" t="str">
            <v>hour 24</v>
          </cell>
          <cell r="J373" t="str">
            <v>Oral</v>
          </cell>
          <cell r="K373">
            <v>1.2924359440027395</v>
          </cell>
          <cell r="L373" t="str">
            <v>0 to 8</v>
          </cell>
          <cell r="M373" t="str">
            <v>Oral</v>
          </cell>
          <cell r="N373">
            <v>1.0232234991235327</v>
          </cell>
        </row>
        <row r="374">
          <cell r="A374" t="str">
            <v>NEMVEDRAFT_v1g416</v>
          </cell>
          <cell r="B374" t="str">
            <v>carnitine o-acetyltransferase</v>
          </cell>
          <cell r="C374">
            <v>8.0897900000000003E-4</v>
          </cell>
          <cell r="D374">
            <v>1.84409922468485E-3</v>
          </cell>
          <cell r="E374">
            <v>0.462709103122322</v>
          </cell>
          <cell r="F374" t="str">
            <v>Oral</v>
          </cell>
          <cell r="G374">
            <v>0.22998070920137106</v>
          </cell>
          <cell r="H374" t="str">
            <v>Oral</v>
          </cell>
          <cell r="I374" t="str">
            <v>hour 72</v>
          </cell>
          <cell r="J374" t="str">
            <v>Oral</v>
          </cell>
          <cell r="K374">
            <v>1.7120153502087443</v>
          </cell>
          <cell r="L374" t="str">
            <v>8 to 24</v>
          </cell>
          <cell r="M374" t="str">
            <v>Oral</v>
          </cell>
          <cell r="N374">
            <v>1.1328317697692942</v>
          </cell>
        </row>
        <row r="375">
          <cell r="A375" t="str">
            <v>NEMVEDRAFT_v1g203054</v>
          </cell>
          <cell r="B375" t="str">
            <v>protein</v>
          </cell>
          <cell r="C375">
            <v>1.1979100000000001E-13</v>
          </cell>
          <cell r="D375">
            <v>1.51298382518136E-9</v>
          </cell>
          <cell r="E375">
            <v>8.5822779606596198E-6</v>
          </cell>
          <cell r="F375" t="str">
            <v>both</v>
          </cell>
          <cell r="G375">
            <v>0.23064725652173967</v>
          </cell>
          <cell r="H375" t="str">
            <v>Oral</v>
          </cell>
          <cell r="I375" t="str">
            <v>hour 24</v>
          </cell>
          <cell r="J375" t="str">
            <v>Oral</v>
          </cell>
          <cell r="K375">
            <v>2.9768918243789186</v>
          </cell>
          <cell r="L375" t="str">
            <v>0 to 8</v>
          </cell>
          <cell r="M375" t="str">
            <v>Physa</v>
          </cell>
          <cell r="N375">
            <v>2.5754938612917444</v>
          </cell>
        </row>
        <row r="376">
          <cell r="A376" t="str">
            <v>NEMVEDRAFT_v1g105681</v>
          </cell>
          <cell r="B376" t="str">
            <v>upf0686 protein c11orf1 homolog</v>
          </cell>
          <cell r="C376">
            <v>1.76095E-2</v>
          </cell>
          <cell r="D376">
            <v>0.58665667815217903</v>
          </cell>
          <cell r="E376">
            <v>5.8430160010319102E-2</v>
          </cell>
          <cell r="F376" t="str">
            <v>none</v>
          </cell>
          <cell r="G376">
            <v>0.23098337085091489</v>
          </cell>
          <cell r="H376" t="str">
            <v>physa</v>
          </cell>
          <cell r="I376" t="str">
            <v>hour 8</v>
          </cell>
          <cell r="J376" t="str">
            <v>Physa</v>
          </cell>
          <cell r="K376">
            <v>1.4394967795430293</v>
          </cell>
          <cell r="L376" t="str">
            <v>24 to 72</v>
          </cell>
          <cell r="M376" t="str">
            <v>Physa</v>
          </cell>
          <cell r="N376">
            <v>1.4801374436075452</v>
          </cell>
        </row>
        <row r="377">
          <cell r="A377" t="str">
            <v>NEMVEDRAFT_v1g245953</v>
          </cell>
          <cell r="B377" t="str">
            <v>egf-like- multiple partial</v>
          </cell>
          <cell r="C377">
            <v>5.64609E-5</v>
          </cell>
          <cell r="D377">
            <v>1.2944981457396E-4</v>
          </cell>
          <cell r="E377">
            <v>0.42586812437397098</v>
          </cell>
          <cell r="F377" t="str">
            <v>Oral</v>
          </cell>
          <cell r="G377">
            <v>0.23131369379286201</v>
          </cell>
          <cell r="H377" t="str">
            <v>Oral</v>
          </cell>
          <cell r="I377" t="str">
            <v>hour 72</v>
          </cell>
          <cell r="J377" t="str">
            <v>Oral</v>
          </cell>
          <cell r="K377">
            <v>2.6452530930663576</v>
          </cell>
          <cell r="L377" t="str">
            <v>0 to 8</v>
          </cell>
          <cell r="M377" t="str">
            <v>Oral</v>
          </cell>
          <cell r="N377">
            <v>1.9961181476690937</v>
          </cell>
        </row>
        <row r="378">
          <cell r="A378" t="str">
            <v>NEMVEDRAFT_v1g196089</v>
          </cell>
          <cell r="B378" t="str">
            <v>protein</v>
          </cell>
          <cell r="C378">
            <v>2.1589600000000001E-4</v>
          </cell>
          <cell r="D378">
            <v>2.3566597216003499E-3</v>
          </cell>
          <cell r="E378">
            <v>0.40819855859230503</v>
          </cell>
          <cell r="F378" t="str">
            <v>Oral</v>
          </cell>
          <cell r="G378">
            <v>0.23171425994918016</v>
          </cell>
          <cell r="H378" t="str">
            <v>Oral</v>
          </cell>
          <cell r="I378" t="str">
            <v>hour 72</v>
          </cell>
          <cell r="J378" t="str">
            <v>Oral</v>
          </cell>
          <cell r="K378">
            <v>5.0986173519768734</v>
          </cell>
          <cell r="L378" t="str">
            <v>24 to 72</v>
          </cell>
          <cell r="M378" t="str">
            <v>Oral</v>
          </cell>
          <cell r="N378">
            <v>2.7626707781392086</v>
          </cell>
        </row>
        <row r="379">
          <cell r="A379" t="str">
            <v>NEMVEDRAFT_v1g184716</v>
          </cell>
          <cell r="B379" t="str">
            <v>sperm-associated antigen 6</v>
          </cell>
          <cell r="C379">
            <v>4.8414399999999999E-4</v>
          </cell>
          <cell r="D379">
            <v>1.9148306854850399E-2</v>
          </cell>
          <cell r="E379">
            <v>1.5476290929447901E-2</v>
          </cell>
          <cell r="F379" t="str">
            <v>both</v>
          </cell>
          <cell r="G379">
            <v>0.23198698927431155</v>
          </cell>
          <cell r="H379" t="str">
            <v>physa</v>
          </cell>
          <cell r="I379" t="str">
            <v>hour 72</v>
          </cell>
          <cell r="J379" t="str">
            <v>Physa</v>
          </cell>
          <cell r="K379">
            <v>1.4259747358924362</v>
          </cell>
          <cell r="L379" t="str">
            <v>24 to 72</v>
          </cell>
          <cell r="M379" t="str">
            <v>Physa</v>
          </cell>
          <cell r="N379">
            <v>1.6166174151557249</v>
          </cell>
        </row>
        <row r="380">
          <cell r="A380" t="str">
            <v>NEMVEDRAFT_v1g131384</v>
          </cell>
          <cell r="B380" t="str">
            <v>dynein assembly factor axonemal</v>
          </cell>
          <cell r="C380">
            <v>4.1855700000000003E-2</v>
          </cell>
          <cell r="D380">
            <v>6.9888155464639001E-2</v>
          </cell>
          <cell r="E380">
            <v>0.61504597088819402</v>
          </cell>
          <cell r="F380" t="str">
            <v>none</v>
          </cell>
          <cell r="G380">
            <v>0.2320831964619153</v>
          </cell>
          <cell r="H380" t="str">
            <v>physa</v>
          </cell>
          <cell r="I380" t="str">
            <v>hour 24</v>
          </cell>
          <cell r="J380" t="str">
            <v>Oral</v>
          </cell>
          <cell r="K380">
            <v>1.2753115802069903</v>
          </cell>
          <cell r="L380" t="str">
            <v>24 to 72</v>
          </cell>
          <cell r="M380" t="str">
            <v>Oral</v>
          </cell>
          <cell r="N380">
            <v>1.6311909360367018</v>
          </cell>
        </row>
        <row r="381">
          <cell r="A381" t="str">
            <v>NEMVEDRAFT_v1g223075</v>
          </cell>
          <cell r="B381" t="str">
            <v>histone-arginine methyltransferase carmer-like isoform 1</v>
          </cell>
          <cell r="C381">
            <v>1.7648599999999999E-5</v>
          </cell>
          <cell r="D381">
            <v>1.8211066883532399E-3</v>
          </cell>
          <cell r="E381">
            <v>0.15158198494986999</v>
          </cell>
          <cell r="F381" t="str">
            <v>Oral</v>
          </cell>
          <cell r="G381">
            <v>0.23214309844401546</v>
          </cell>
          <cell r="H381" t="str">
            <v>Oral</v>
          </cell>
          <cell r="I381" t="str">
            <v>hour 24</v>
          </cell>
          <cell r="J381" t="str">
            <v>Oral</v>
          </cell>
          <cell r="K381">
            <v>3.5477965179898927</v>
          </cell>
          <cell r="L381" t="str">
            <v>0 to 8</v>
          </cell>
          <cell r="M381" t="str">
            <v>Oral</v>
          </cell>
          <cell r="N381">
            <v>3.1308427573359006</v>
          </cell>
        </row>
        <row r="382">
          <cell r="A382" t="str">
            <v>NEMVEDRAFT_v1g98639</v>
          </cell>
          <cell r="B382" t="str">
            <v>isoform a</v>
          </cell>
          <cell r="C382">
            <v>4.3527099999999999E-2</v>
          </cell>
          <cell r="D382">
            <v>0.110476680954311</v>
          </cell>
          <cell r="E382">
            <v>0.34381228561604099</v>
          </cell>
          <cell r="F382" t="str">
            <v>none</v>
          </cell>
          <cell r="G382">
            <v>0.232501716358233</v>
          </cell>
          <cell r="H382" t="str">
            <v>physa</v>
          </cell>
          <cell r="I382" t="str">
            <v>hour 72</v>
          </cell>
          <cell r="J382" t="str">
            <v>Physa</v>
          </cell>
          <cell r="K382">
            <v>3.0861362090418707</v>
          </cell>
          <cell r="L382" t="str">
            <v>8 to 24</v>
          </cell>
          <cell r="M382" t="str">
            <v>Oral</v>
          </cell>
          <cell r="N382">
            <v>3.5709482315120074</v>
          </cell>
        </row>
        <row r="383">
          <cell r="A383" t="str">
            <v>NEMVEDRAFT_v1g127820</v>
          </cell>
          <cell r="B383" t="str">
            <v>protein</v>
          </cell>
          <cell r="C383">
            <v>6.4543200000000004E-4</v>
          </cell>
          <cell r="D383">
            <v>2.1597129601389001E-2</v>
          </cell>
          <cell r="E383">
            <v>0.14512702693201501</v>
          </cell>
          <cell r="F383" t="str">
            <v>Oral</v>
          </cell>
          <cell r="G383">
            <v>0.23272539840344941</v>
          </cell>
          <cell r="H383" t="str">
            <v>Oral</v>
          </cell>
          <cell r="I383" t="str">
            <v>hour 24</v>
          </cell>
          <cell r="J383" t="str">
            <v>Oral</v>
          </cell>
          <cell r="K383">
            <v>2.0462871874430926</v>
          </cell>
          <cell r="L383" t="str">
            <v>0 to 8</v>
          </cell>
          <cell r="M383" t="str">
            <v>Oral</v>
          </cell>
          <cell r="N383">
            <v>1.8107027288634392</v>
          </cell>
        </row>
        <row r="384">
          <cell r="A384" t="str">
            <v>NEMVEDRAFT_v1g168875</v>
          </cell>
          <cell r="B384" t="str">
            <v>glutamate synthase (highly aboral 8-24h)</v>
          </cell>
          <cell r="C384">
            <v>2.0625000000000001E-2</v>
          </cell>
          <cell r="D384">
            <v>0.87680778895366895</v>
          </cell>
          <cell r="E384">
            <v>3.4583697987642201E-2</v>
          </cell>
          <cell r="F384" t="str">
            <v>Physa</v>
          </cell>
          <cell r="G384">
            <v>0.23322866244830751</v>
          </cell>
          <cell r="H384" t="str">
            <v>physa</v>
          </cell>
          <cell r="I384" t="str">
            <v>hour 8</v>
          </cell>
          <cell r="J384" t="str">
            <v>Physa</v>
          </cell>
          <cell r="K384">
            <v>1.5433290293533217</v>
          </cell>
          <cell r="L384" t="str">
            <v>0 to 8</v>
          </cell>
          <cell r="M384" t="str">
            <v>Physa</v>
          </cell>
          <cell r="N384">
            <v>1.5433290293533217</v>
          </cell>
        </row>
        <row r="385">
          <cell r="A385" t="str">
            <v>NEMVEDRAFT_v1g245974</v>
          </cell>
          <cell r="B385" t="str">
            <v>dbh-like monooxygenase protein 2 homolog</v>
          </cell>
          <cell r="C385">
            <v>9.7361800000000005E-3</v>
          </cell>
          <cell r="D385">
            <v>4.8408557579481797E-3</v>
          </cell>
          <cell r="E385">
            <v>0.83012614029204201</v>
          </cell>
          <cell r="F385" t="str">
            <v>Oral</v>
          </cell>
          <cell r="G385">
            <v>0.23449162280123759</v>
          </cell>
          <cell r="H385" t="str">
            <v>Oral</v>
          </cell>
          <cell r="I385" t="str">
            <v>hour 72</v>
          </cell>
          <cell r="J385" t="str">
            <v>Oral</v>
          </cell>
          <cell r="K385">
            <v>1.5129274290665651</v>
          </cell>
          <cell r="L385" t="str">
            <v>8 to 24</v>
          </cell>
          <cell r="M385" t="str">
            <v>Oral</v>
          </cell>
          <cell r="N385">
            <v>0.98837183972330211</v>
          </cell>
        </row>
        <row r="386">
          <cell r="A386" t="str">
            <v>NEMVEDRAFT_v1g243793</v>
          </cell>
          <cell r="B386" t="str">
            <v>nuclear pore membrane glycoprotein 210-like</v>
          </cell>
          <cell r="C386">
            <v>5.5787099999999997E-3</v>
          </cell>
          <cell r="D386">
            <v>1.6228166276555699E-3</v>
          </cell>
          <cell r="E386">
            <v>0.75721358309639897</v>
          </cell>
          <cell r="F386" t="str">
            <v>Oral</v>
          </cell>
          <cell r="G386">
            <v>0.23513849174714943</v>
          </cell>
          <cell r="H386" t="str">
            <v>Oral</v>
          </cell>
          <cell r="I386" t="str">
            <v>hour 72</v>
          </cell>
          <cell r="J386" t="str">
            <v>Oral</v>
          </cell>
          <cell r="K386">
            <v>1.637006129681768</v>
          </cell>
          <cell r="L386" t="str">
            <v>8 to 24</v>
          </cell>
          <cell r="M386" t="str">
            <v>Oral</v>
          </cell>
          <cell r="N386">
            <v>1.0591372840382374</v>
          </cell>
        </row>
        <row r="387">
          <cell r="A387" t="str">
            <v>NEMVEDRAFT_v1g208725</v>
          </cell>
          <cell r="B387" t="str">
            <v>yd008 protein</v>
          </cell>
          <cell r="C387">
            <v>3.5582000000000003E-2</v>
          </cell>
          <cell r="D387">
            <v>0.55233828499405402</v>
          </cell>
          <cell r="E387">
            <v>5.0362921285258502E-2</v>
          </cell>
          <cell r="F387" t="str">
            <v>none</v>
          </cell>
          <cell r="G387">
            <v>0.23558501684975447</v>
          </cell>
          <cell r="H387" t="str">
            <v>physa</v>
          </cell>
          <cell r="I387" t="str">
            <v>hour 72</v>
          </cell>
          <cell r="J387" t="str">
            <v>Physa</v>
          </cell>
          <cell r="K387">
            <v>1.611460918618921</v>
          </cell>
          <cell r="L387" t="str">
            <v>24 to 72</v>
          </cell>
          <cell r="M387" t="str">
            <v>Physa</v>
          </cell>
          <cell r="N387">
            <v>1.8598008723271751</v>
          </cell>
        </row>
        <row r="388">
          <cell r="A388" t="str">
            <v>NEMVEDRAFT_v1g118527</v>
          </cell>
          <cell r="B388" t="str">
            <v>wd repeat-containing protein 90</v>
          </cell>
          <cell r="C388">
            <v>4.41439E-2</v>
          </cell>
          <cell r="D388">
            <v>6.5972632159655197E-3</v>
          </cell>
          <cell r="E388">
            <v>0.94754359014173695</v>
          </cell>
          <cell r="F388" t="str">
            <v>Oral</v>
          </cell>
          <cell r="G388">
            <v>0.2358465470257734</v>
          </cell>
          <cell r="H388" t="str">
            <v>Oral</v>
          </cell>
          <cell r="I388" t="str">
            <v>hour 72</v>
          </cell>
          <cell r="J388" t="str">
            <v>Oral</v>
          </cell>
          <cell r="K388">
            <v>1.3738912126386698</v>
          </cell>
          <cell r="L388" t="str">
            <v>8 to 24</v>
          </cell>
          <cell r="M388" t="str">
            <v>Oral</v>
          </cell>
          <cell r="N388">
            <v>1.3422940702173889</v>
          </cell>
        </row>
        <row r="389">
          <cell r="A389" t="str">
            <v>NEMVEDRAFT_v1g154433</v>
          </cell>
          <cell r="B389" t="str">
            <v>f-box lrr-repeat protein 13</v>
          </cell>
          <cell r="C389">
            <v>2.9093899999999999E-2</v>
          </cell>
          <cell r="D389">
            <v>0.91251142283391296</v>
          </cell>
          <cell r="E389">
            <v>4.0698232758255203E-2</v>
          </cell>
          <cell r="F389" t="str">
            <v>Physa</v>
          </cell>
          <cell r="G389">
            <v>0.23640967834406232</v>
          </cell>
          <cell r="H389" t="str">
            <v>physa</v>
          </cell>
          <cell r="I389" t="str">
            <v>hour 72</v>
          </cell>
          <cell r="J389" t="str">
            <v>Physa</v>
          </cell>
          <cell r="K389">
            <v>2.2547639393817995</v>
          </cell>
          <cell r="L389" t="str">
            <v>8 to 24</v>
          </cell>
          <cell r="M389" t="str">
            <v>Physa</v>
          </cell>
          <cell r="N389">
            <v>1.6750978383163455</v>
          </cell>
        </row>
        <row r="390">
          <cell r="A390" t="str">
            <v>NEMVEDRAFT_v1g239384</v>
          </cell>
          <cell r="B390" t="str">
            <v>g-protein coupled</v>
          </cell>
          <cell r="C390">
            <v>2.12531E-2</v>
          </cell>
          <cell r="D390">
            <v>6.3051009730225094E-2</v>
          </cell>
          <cell r="E390">
            <v>0.679813463009035</v>
          </cell>
          <cell r="F390" t="str">
            <v>none</v>
          </cell>
          <cell r="G390">
            <v>0.23658038560388209</v>
          </cell>
          <cell r="H390" t="str">
            <v>Oral</v>
          </cell>
          <cell r="I390" t="str">
            <v>hour 72</v>
          </cell>
          <cell r="J390" t="str">
            <v>Oral</v>
          </cell>
          <cell r="K390">
            <v>1.091433311537221</v>
          </cell>
          <cell r="L390" t="str">
            <v>8 to 24</v>
          </cell>
          <cell r="M390" t="str">
            <v>Oral</v>
          </cell>
          <cell r="N390">
            <v>1.1017347847214964</v>
          </cell>
        </row>
        <row r="391">
          <cell r="A391" t="str">
            <v>NEMVEDRAFT_v1g66850</v>
          </cell>
          <cell r="B391" t="str">
            <v>NA</v>
          </cell>
          <cell r="C391">
            <v>2.70783E-2</v>
          </cell>
          <cell r="D391">
            <v>0.95663025243655797</v>
          </cell>
          <cell r="E391">
            <v>7.5081385496254399E-3</v>
          </cell>
          <cell r="F391" t="str">
            <v>Physa</v>
          </cell>
          <cell r="G391">
            <v>0.23728362516452253</v>
          </cell>
          <cell r="H391" t="str">
            <v>Oral</v>
          </cell>
          <cell r="I391" t="str">
            <v>hour 8</v>
          </cell>
          <cell r="J391" t="str">
            <v>Physa</v>
          </cell>
          <cell r="K391">
            <v>2.1235467853240473</v>
          </cell>
          <cell r="L391" t="str">
            <v>0 to 8</v>
          </cell>
          <cell r="M391" t="str">
            <v>Physa</v>
          </cell>
          <cell r="N391">
            <v>2.1235467853240473</v>
          </cell>
        </row>
        <row r="392">
          <cell r="A392" t="str">
            <v>NEMVEDRAFT_v1g197283</v>
          </cell>
          <cell r="B392" t="str">
            <v>predicted protein</v>
          </cell>
          <cell r="C392">
            <v>5.37492E-3</v>
          </cell>
          <cell r="D392">
            <v>2.05375132400119E-2</v>
          </cell>
          <cell r="E392">
            <v>0.30206258910324302</v>
          </cell>
          <cell r="F392" t="str">
            <v>Oral</v>
          </cell>
          <cell r="G392">
            <v>0.23817222585209277</v>
          </cell>
          <cell r="H392" t="str">
            <v>Oral</v>
          </cell>
          <cell r="I392" t="str">
            <v>hour 8</v>
          </cell>
          <cell r="J392" t="str">
            <v>Oral</v>
          </cell>
          <cell r="K392">
            <v>1.4958011285089072</v>
          </cell>
          <cell r="L392" t="str">
            <v>8 to 24</v>
          </cell>
          <cell r="M392" t="str">
            <v>Oral</v>
          </cell>
          <cell r="N392">
            <v>1.7038618570353807</v>
          </cell>
        </row>
        <row r="393">
          <cell r="A393" t="str">
            <v>NEMVEDRAFT_v1g239232</v>
          </cell>
          <cell r="B393" t="str">
            <v>predicted protein</v>
          </cell>
          <cell r="C393">
            <v>3.2239299999999999E-2</v>
          </cell>
          <cell r="D393">
            <v>0.64535568828445899</v>
          </cell>
          <cell r="E393">
            <v>2.4370150402237001E-2</v>
          </cell>
          <cell r="F393" t="str">
            <v>Physa</v>
          </cell>
          <cell r="G393">
            <v>0.23872568871073624</v>
          </cell>
          <cell r="H393" t="str">
            <v>physa</v>
          </cell>
          <cell r="I393" t="str">
            <v>hour 72</v>
          </cell>
          <cell r="J393" t="str">
            <v>Physa</v>
          </cell>
          <cell r="K393">
            <v>1.525110136086105</v>
          </cell>
          <cell r="L393" t="str">
            <v>0 to 8</v>
          </cell>
          <cell r="M393" t="str">
            <v>Physa</v>
          </cell>
          <cell r="N393">
            <v>0.87017071526820566</v>
          </cell>
        </row>
        <row r="394">
          <cell r="A394" t="str">
            <v>NEMVEDRAFT_v1g197253</v>
          </cell>
          <cell r="B394" t="str">
            <v>protein fam154a-like</v>
          </cell>
          <cell r="C394">
            <v>3.0206199999999999E-2</v>
          </cell>
          <cell r="D394">
            <v>0.30041585996901399</v>
          </cell>
          <cell r="E394">
            <v>8.7903987220057905E-2</v>
          </cell>
          <cell r="F394" t="str">
            <v>none</v>
          </cell>
          <cell r="G394">
            <v>0.23891511143291894</v>
          </cell>
          <cell r="H394" t="str">
            <v>physa</v>
          </cell>
          <cell r="I394" t="str">
            <v>hour 24</v>
          </cell>
          <cell r="J394" t="str">
            <v>Oral</v>
          </cell>
          <cell r="K394">
            <v>1.0283998865165298</v>
          </cell>
          <cell r="L394" t="str">
            <v>24 to 72</v>
          </cell>
          <cell r="M394" t="str">
            <v>Physa</v>
          </cell>
          <cell r="N394">
            <v>1.089106998672932</v>
          </cell>
        </row>
        <row r="395">
          <cell r="A395" t="str">
            <v>NEMVEDRAFT_v1g210850</v>
          </cell>
          <cell r="B395" t="str">
            <v>meiosis-specific with ob domain-containing protein</v>
          </cell>
          <cell r="C395">
            <v>3.1459000000000001E-2</v>
          </cell>
          <cell r="D395">
            <v>0.163486400864674</v>
          </cell>
          <cell r="E395">
            <v>0.33872421609736197</v>
          </cell>
          <cell r="F395" t="str">
            <v>none</v>
          </cell>
          <cell r="G395">
            <v>0.24090368781398927</v>
          </cell>
          <cell r="H395" t="str">
            <v>physa</v>
          </cell>
          <cell r="I395" t="str">
            <v>hour 72</v>
          </cell>
          <cell r="J395" t="str">
            <v>Physa</v>
          </cell>
          <cell r="K395">
            <v>2.2608199170832122</v>
          </cell>
          <cell r="L395" t="str">
            <v>24 to 72</v>
          </cell>
          <cell r="M395" t="str">
            <v>Oral</v>
          </cell>
          <cell r="N395">
            <v>2.4200493635340896</v>
          </cell>
        </row>
        <row r="396">
          <cell r="A396" t="str">
            <v>NEMVEDRAFT_v1g8175</v>
          </cell>
          <cell r="B396" t="str">
            <v>NA</v>
          </cell>
          <cell r="C396">
            <v>1.9046899999999999E-2</v>
          </cell>
          <cell r="D396">
            <v>0.92868609185610196</v>
          </cell>
          <cell r="E396">
            <v>9.7434792849818899E-3</v>
          </cell>
          <cell r="F396" t="str">
            <v>Physa</v>
          </cell>
          <cell r="G396">
            <v>0.2409129205354554</v>
          </cell>
          <cell r="H396" t="str">
            <v>Oral</v>
          </cell>
          <cell r="I396" t="str">
            <v>hour 8</v>
          </cell>
          <cell r="J396" t="str">
            <v>Physa</v>
          </cell>
          <cell r="K396">
            <v>2.0713310867755825</v>
          </cell>
          <cell r="L396" t="str">
            <v>0 to 8</v>
          </cell>
          <cell r="M396" t="str">
            <v>Physa</v>
          </cell>
          <cell r="N396">
            <v>2.0713310867755825</v>
          </cell>
        </row>
        <row r="397">
          <cell r="A397" t="str">
            <v>NEMVEDRAFT_v1g82577</v>
          </cell>
          <cell r="B397" t="str">
            <v>h open reading frame</v>
          </cell>
          <cell r="C397">
            <v>4.16114E-2</v>
          </cell>
          <cell r="D397">
            <v>0.42182731563498499</v>
          </cell>
          <cell r="E397">
            <v>0.31453428772435998</v>
          </cell>
          <cell r="F397" t="str">
            <v>none</v>
          </cell>
          <cell r="G397">
            <v>0.24281408321432274</v>
          </cell>
          <cell r="H397" t="str">
            <v>physa</v>
          </cell>
          <cell r="I397" t="str">
            <v>hour 72</v>
          </cell>
          <cell r="J397" t="str">
            <v>Oral</v>
          </cell>
          <cell r="K397">
            <v>1.6309052539914248</v>
          </cell>
          <cell r="L397" t="str">
            <v>8 to 24</v>
          </cell>
          <cell r="M397" t="str">
            <v>Physa</v>
          </cell>
          <cell r="N397">
            <v>1.4275244313495681</v>
          </cell>
        </row>
        <row r="398">
          <cell r="A398" t="str">
            <v>NEMVEDRAFT_v1g184605</v>
          </cell>
          <cell r="B398" t="str">
            <v xml:space="preserve">zinc finger mynd domain-containing protein 12 (aboral higher at 8h) </v>
          </cell>
          <cell r="C398">
            <v>1.4393299999999999E-2</v>
          </cell>
          <cell r="D398">
            <v>0.651842115850503</v>
          </cell>
          <cell r="E398">
            <v>1.6612056196816601E-2</v>
          </cell>
          <cell r="F398" t="str">
            <v>Physa</v>
          </cell>
          <cell r="G398">
            <v>0.24329507957295093</v>
          </cell>
          <cell r="H398" t="str">
            <v>physa</v>
          </cell>
          <cell r="I398" t="str">
            <v>hour 72</v>
          </cell>
          <cell r="J398" t="str">
            <v>Physa</v>
          </cell>
          <cell r="K398">
            <v>1.036062003430043</v>
          </cell>
          <cell r="L398" t="str">
            <v>24 to 72</v>
          </cell>
          <cell r="M398" t="str">
            <v>Physa</v>
          </cell>
          <cell r="N398">
            <v>1.5894845954833454</v>
          </cell>
        </row>
        <row r="399">
          <cell r="A399" t="str">
            <v>NEMVEDRAFT_v1g241232</v>
          </cell>
          <cell r="B399" t="str">
            <v>predicted protein</v>
          </cell>
          <cell r="C399">
            <v>2.27114E-2</v>
          </cell>
          <cell r="D399">
            <v>0.531608596926884</v>
          </cell>
          <cell r="E399">
            <v>3.6967804561886003E-2</v>
          </cell>
          <cell r="F399" t="str">
            <v>Physa</v>
          </cell>
          <cell r="G399">
            <v>0.24345309142179786</v>
          </cell>
          <cell r="H399" t="str">
            <v>Oral</v>
          </cell>
          <cell r="I399" t="str">
            <v>hour 8</v>
          </cell>
          <cell r="J399" t="str">
            <v>Physa</v>
          </cell>
          <cell r="K399">
            <v>0.96591763393883523</v>
          </cell>
          <cell r="L399" t="str">
            <v>8 to 24</v>
          </cell>
          <cell r="M399" t="str">
            <v>Physa</v>
          </cell>
          <cell r="N399">
            <v>1.1175969282699885</v>
          </cell>
        </row>
        <row r="400">
          <cell r="A400" t="str">
            <v>NEMVEDRAFT_v1g68291</v>
          </cell>
          <cell r="B400" t="str">
            <v>NA</v>
          </cell>
          <cell r="C400">
            <v>1.3408399999999999E-2</v>
          </cell>
          <cell r="D400">
            <v>0.94845182204602896</v>
          </cell>
          <cell r="E400">
            <v>1.71280110998055E-3</v>
          </cell>
          <cell r="F400" t="str">
            <v>Physa</v>
          </cell>
          <cell r="G400">
            <v>0.24348421994187797</v>
          </cell>
          <cell r="H400" t="str">
            <v>Oral</v>
          </cell>
          <cell r="I400" t="str">
            <v>hour 8</v>
          </cell>
          <cell r="J400" t="str">
            <v>Physa</v>
          </cell>
          <cell r="K400">
            <v>1.9944925390305066</v>
          </cell>
          <cell r="L400" t="str">
            <v>0 to 8</v>
          </cell>
          <cell r="M400" t="str">
            <v>Physa</v>
          </cell>
          <cell r="N400">
            <v>1.9944925390305066</v>
          </cell>
        </row>
        <row r="401">
          <cell r="A401" t="str">
            <v>NEMVEDRAFT_v1g81219</v>
          </cell>
          <cell r="B401" t="str">
            <v>condensin complex subunit 3</v>
          </cell>
          <cell r="C401">
            <v>7.1589799999999997E-5</v>
          </cell>
          <cell r="D401">
            <v>6.8507787258435999E-4</v>
          </cell>
          <cell r="E401">
            <v>5.7276561098357603E-2</v>
          </cell>
          <cell r="F401" t="str">
            <v>Oral</v>
          </cell>
          <cell r="G401">
            <v>0.2438982461534378</v>
          </cell>
          <cell r="H401" t="str">
            <v>physa</v>
          </cell>
          <cell r="I401" t="str">
            <v>hour 8</v>
          </cell>
          <cell r="J401" t="str">
            <v>Physa</v>
          </cell>
          <cell r="K401">
            <v>1.7531805711570874</v>
          </cell>
          <cell r="L401" t="str">
            <v>0 to 8</v>
          </cell>
          <cell r="M401" t="str">
            <v>Physa</v>
          </cell>
          <cell r="N401">
            <v>1.7531805711570874</v>
          </cell>
        </row>
        <row r="402">
          <cell r="A402" t="str">
            <v>NEMVEDRAFT_v1g117062</v>
          </cell>
          <cell r="B402" t="str">
            <v>UPF0728 protein v1g117062</v>
          </cell>
          <cell r="C402">
            <v>1.06385E-2</v>
          </cell>
          <cell r="D402">
            <v>0.535171411046518</v>
          </cell>
          <cell r="E402">
            <v>1.92150276891194E-2</v>
          </cell>
          <cell r="F402" t="str">
            <v>Physa</v>
          </cell>
          <cell r="G402">
            <v>0.24407106002031007</v>
          </cell>
          <cell r="H402" t="str">
            <v>physa</v>
          </cell>
          <cell r="I402" t="str">
            <v>hour 8</v>
          </cell>
          <cell r="J402" t="str">
            <v>Physa</v>
          </cell>
          <cell r="K402">
            <v>1.4012167095863315</v>
          </cell>
          <cell r="L402" t="str">
            <v>24 to 72</v>
          </cell>
          <cell r="M402" t="str">
            <v>Physa</v>
          </cell>
          <cell r="N402">
            <v>1.6601214182387976</v>
          </cell>
        </row>
        <row r="403">
          <cell r="A403" t="str">
            <v>NEMVEDRAFT_v1g132332</v>
          </cell>
          <cell r="B403" t="str">
            <v>lymphoid enhancer-binding factor 1 (Higher oral -Rottinger ABF55257.1)</v>
          </cell>
          <cell r="C403">
            <v>0</v>
          </cell>
          <cell r="D403">
            <v>2.8337215614950998E-12</v>
          </cell>
          <cell r="E403">
            <v>1.06068076936658E-5</v>
          </cell>
          <cell r="F403" t="str">
            <v>both</v>
          </cell>
          <cell r="G403">
            <v>0.24427052068857574</v>
          </cell>
          <cell r="H403" t="str">
            <v>Oral</v>
          </cell>
          <cell r="I403" t="str">
            <v>hour 8</v>
          </cell>
          <cell r="J403" t="str">
            <v>Oral</v>
          </cell>
          <cell r="K403">
            <v>4.1073031586421358</v>
          </cell>
          <cell r="L403" t="str">
            <v>0 to 8</v>
          </cell>
          <cell r="M403" t="str">
            <v>Oral</v>
          </cell>
          <cell r="N403">
            <v>4.1073031586421358</v>
          </cell>
        </row>
        <row r="404">
          <cell r="A404" t="str">
            <v>NEMVEDRAFT_v1g201949</v>
          </cell>
          <cell r="B404" t="str">
            <v>vascular cell adhesion protein 1 isoform 2 (physal high at 24&amp;72 hours -VCAM binds integrins)</v>
          </cell>
          <cell r="C404">
            <v>5.9190800000000001E-7</v>
          </cell>
          <cell r="D404">
            <v>0.81873397842819695</v>
          </cell>
          <cell r="E404">
            <v>5.8962819753218101E-9</v>
          </cell>
          <cell r="F404" t="str">
            <v>Physa</v>
          </cell>
          <cell r="G404">
            <v>0.24466815529772859</v>
          </cell>
          <cell r="H404" t="str">
            <v>physa</v>
          </cell>
          <cell r="I404" t="str">
            <v>hour 72</v>
          </cell>
          <cell r="J404" t="str">
            <v>Physa</v>
          </cell>
          <cell r="K404">
            <v>1.9917169260474363</v>
          </cell>
          <cell r="L404" t="str">
            <v>24 to 72</v>
          </cell>
          <cell r="M404" t="str">
            <v>Physa</v>
          </cell>
          <cell r="N404">
            <v>1.8247365245045843</v>
          </cell>
        </row>
        <row r="405">
          <cell r="A405" t="str">
            <v>NEMVEDRAFT_v1g137402</v>
          </cell>
          <cell r="B405" t="str">
            <v>protein</v>
          </cell>
          <cell r="C405">
            <v>4.0230500000000002E-2</v>
          </cell>
          <cell r="D405">
            <v>6.6041449058264104E-2</v>
          </cell>
          <cell r="E405">
            <v>0.50211236280188798</v>
          </cell>
          <cell r="F405" t="str">
            <v>none</v>
          </cell>
          <cell r="G405">
            <v>0.24478410731149214</v>
          </cell>
          <cell r="H405" t="str">
            <v>Oral</v>
          </cell>
          <cell r="I405" t="str">
            <v>hour 72</v>
          </cell>
          <cell r="J405" t="str">
            <v>Oral</v>
          </cell>
          <cell r="K405">
            <v>2.0649376307583713</v>
          </cell>
          <cell r="L405" t="str">
            <v>0 to 8</v>
          </cell>
          <cell r="M405" t="str">
            <v>Physa</v>
          </cell>
          <cell r="N405">
            <v>1.3564280847265509</v>
          </cell>
        </row>
        <row r="406">
          <cell r="A406" t="str">
            <v>NEMVEDRAFT_v1g87137</v>
          </cell>
          <cell r="B406" t="e">
            <v>#N/A</v>
          </cell>
          <cell r="C406">
            <v>1.0875299999999999E-2</v>
          </cell>
          <cell r="D406">
            <v>0.46074669470150198</v>
          </cell>
          <cell r="E406">
            <v>7.0012589672525299E-2</v>
          </cell>
          <cell r="F406" t="str">
            <v>none</v>
          </cell>
          <cell r="G406">
            <v>0.24478521568999198</v>
          </cell>
          <cell r="H406" t="str">
            <v>physa</v>
          </cell>
          <cell r="I406" t="str">
            <v>hour 72</v>
          </cell>
          <cell r="J406" t="str">
            <v>Physa</v>
          </cell>
          <cell r="K406">
            <v>1.5153927108682226</v>
          </cell>
          <cell r="L406" t="str">
            <v>24 to 72</v>
          </cell>
          <cell r="M406" t="str">
            <v>Physa</v>
          </cell>
          <cell r="N406">
            <v>1.0424818546592813</v>
          </cell>
        </row>
        <row r="407">
          <cell r="A407" t="str">
            <v>NEMVEDRAFT_v1g211031</v>
          </cell>
          <cell r="B407" t="str">
            <v>predicted protein</v>
          </cell>
          <cell r="C407">
            <v>6.0198400000000003E-3</v>
          </cell>
          <cell r="D407">
            <v>0.17503287746638199</v>
          </cell>
          <cell r="E407">
            <v>1.0354636242288599E-2</v>
          </cell>
          <cell r="F407" t="str">
            <v>Physa</v>
          </cell>
          <cell r="G407">
            <v>0.24507877450440807</v>
          </cell>
          <cell r="H407" t="str">
            <v>Oral</v>
          </cell>
          <cell r="I407" t="str">
            <v>hour 72</v>
          </cell>
          <cell r="J407" t="str">
            <v>Physa</v>
          </cell>
          <cell r="K407">
            <v>3.8966151367079069</v>
          </cell>
          <cell r="L407" t="str">
            <v>0 to 8</v>
          </cell>
          <cell r="M407" t="str">
            <v>Oral</v>
          </cell>
          <cell r="N407">
            <v>2.8587365857798326</v>
          </cell>
        </row>
        <row r="408">
          <cell r="A408" t="str">
            <v>NEMVEDRAFT_v1g211829</v>
          </cell>
          <cell r="B408" t="str">
            <v>cop9 signalosome complex subunit 8</v>
          </cell>
          <cell r="C408">
            <v>4.9471699999999999E-3</v>
          </cell>
          <cell r="D408">
            <v>0.19396448654468301</v>
          </cell>
          <cell r="E408">
            <v>2.9306225698390101E-2</v>
          </cell>
          <cell r="F408" t="str">
            <v>Physa</v>
          </cell>
          <cell r="G408">
            <v>0.24528179338486306</v>
          </cell>
          <cell r="H408" t="str">
            <v>Oral</v>
          </cell>
          <cell r="I408" t="str">
            <v>hour 8</v>
          </cell>
          <cell r="J408" t="str">
            <v>Physa</v>
          </cell>
          <cell r="K408">
            <v>1.5036400451941787</v>
          </cell>
          <cell r="L408" t="str">
            <v>0 to 8</v>
          </cell>
          <cell r="M408" t="str">
            <v>Physa</v>
          </cell>
          <cell r="N408">
            <v>1.5036400451941787</v>
          </cell>
        </row>
        <row r="409">
          <cell r="A409" t="str">
            <v>NEMVEDRAFT_v1g72245</v>
          </cell>
          <cell r="B409" t="str">
            <v>NA</v>
          </cell>
          <cell r="C409">
            <v>4.7239300000000003E-3</v>
          </cell>
          <cell r="D409">
            <v>0.94060190061664795</v>
          </cell>
          <cell r="E409">
            <v>1.10600102208979E-3</v>
          </cell>
          <cell r="F409" t="str">
            <v>Physa</v>
          </cell>
          <cell r="G409">
            <v>0.24597629793003445</v>
          </cell>
          <cell r="H409" t="str">
            <v>Oral</v>
          </cell>
          <cell r="I409" t="str">
            <v>hour 8</v>
          </cell>
          <cell r="J409" t="str">
            <v>Physa</v>
          </cell>
          <cell r="K409">
            <v>2.5802911134842486</v>
          </cell>
          <cell r="L409" t="str">
            <v>0 to 8</v>
          </cell>
          <cell r="M409" t="str">
            <v>Physa</v>
          </cell>
          <cell r="N409">
            <v>2.5802911134842486</v>
          </cell>
        </row>
        <row r="410">
          <cell r="A410" t="str">
            <v>NEMVEDRAFT_v1g65197</v>
          </cell>
          <cell r="B410" t="str">
            <v>NA</v>
          </cell>
          <cell r="C410">
            <v>3.70855E-2</v>
          </cell>
          <cell r="D410">
            <v>0.94384296529241996</v>
          </cell>
          <cell r="E410">
            <v>6.1743421163847501E-3</v>
          </cell>
          <cell r="F410" t="str">
            <v>Physa</v>
          </cell>
          <cell r="G410">
            <v>0.24613914878767879</v>
          </cell>
          <cell r="H410" t="str">
            <v>Oral</v>
          </cell>
          <cell r="I410" t="str">
            <v>hour 8</v>
          </cell>
          <cell r="J410" t="str">
            <v>Physa</v>
          </cell>
          <cell r="K410">
            <v>2.2521721878023149</v>
          </cell>
          <cell r="L410" t="str">
            <v>0 to 8</v>
          </cell>
          <cell r="M410" t="str">
            <v>Physa</v>
          </cell>
          <cell r="N410">
            <v>2.2521721878023149</v>
          </cell>
        </row>
        <row r="411">
          <cell r="A411" t="str">
            <v>NEMVEDRAFT_v1g237640</v>
          </cell>
          <cell r="B411" t="str">
            <v>bola-like protein 2-like</v>
          </cell>
          <cell r="C411">
            <v>4.4230899999999997E-2</v>
          </cell>
          <cell r="D411">
            <v>0.46074660719203497</v>
          </cell>
          <cell r="E411">
            <v>0.121187924040315</v>
          </cell>
          <cell r="F411" t="str">
            <v>none</v>
          </cell>
          <cell r="G411">
            <v>0.24657270502435058</v>
          </cell>
          <cell r="H411" t="str">
            <v>Oral</v>
          </cell>
          <cell r="I411" t="str">
            <v>hour 8</v>
          </cell>
          <cell r="J411" t="str">
            <v>Physa</v>
          </cell>
          <cell r="K411">
            <v>1.3779593373534977</v>
          </cell>
          <cell r="L411" t="str">
            <v>0 to 8</v>
          </cell>
          <cell r="M411" t="str">
            <v>Physa</v>
          </cell>
          <cell r="N411">
            <v>1.3779593373534977</v>
          </cell>
        </row>
        <row r="412">
          <cell r="A412" t="str">
            <v>NEMVEDRAFT_v1g232211</v>
          </cell>
          <cell r="B412" t="str">
            <v>protein</v>
          </cell>
          <cell r="C412">
            <v>2.2826099999999998E-2</v>
          </cell>
          <cell r="D412">
            <v>9.6017037518170492E-3</v>
          </cell>
          <cell r="E412">
            <v>0.78035408285534003</v>
          </cell>
          <cell r="F412" t="str">
            <v>Oral</v>
          </cell>
          <cell r="G412">
            <v>0.24696272413904874</v>
          </cell>
          <cell r="H412" t="str">
            <v>physa</v>
          </cell>
          <cell r="I412" t="str">
            <v>hour 72</v>
          </cell>
          <cell r="J412" t="str">
            <v>Oral</v>
          </cell>
          <cell r="K412">
            <v>1.402174832732882</v>
          </cell>
          <cell r="L412" t="str">
            <v>0 to 8</v>
          </cell>
          <cell r="M412" t="str">
            <v>Oral</v>
          </cell>
          <cell r="N412">
            <v>1.3479038595522628</v>
          </cell>
        </row>
        <row r="413">
          <cell r="A413" t="str">
            <v>NEMVEDRAFT_v1g236455</v>
          </cell>
          <cell r="B413" t="str">
            <v>betaine--homocysteine s-methyltransferase 1</v>
          </cell>
          <cell r="C413">
            <v>1.4819100000000001E-7</v>
          </cell>
          <cell r="D413">
            <v>0.293149374132465</v>
          </cell>
          <cell r="E413">
            <v>3.1126697004541599E-9</v>
          </cell>
          <cell r="F413" t="str">
            <v>Physa</v>
          </cell>
          <cell r="G413">
            <v>0.2482898085496654</v>
          </cell>
          <cell r="H413" t="str">
            <v>Oral</v>
          </cell>
          <cell r="I413" t="str">
            <v>hour 24</v>
          </cell>
          <cell r="J413" t="str">
            <v>Physa</v>
          </cell>
          <cell r="K413">
            <v>2.9368170599593437</v>
          </cell>
          <cell r="L413" t="str">
            <v>0 to 8</v>
          </cell>
          <cell r="M413" t="str">
            <v>Physa</v>
          </cell>
          <cell r="N413">
            <v>2.2005269091566309</v>
          </cell>
        </row>
        <row r="414">
          <cell r="A414" t="str">
            <v>NEMVEDRAFT_v1g243597</v>
          </cell>
          <cell r="B414" t="str">
            <v>thymidylate kinase</v>
          </cell>
          <cell r="C414">
            <v>5.4329299999999999E-3</v>
          </cell>
          <cell r="D414">
            <v>7.6516750278249497E-4</v>
          </cell>
          <cell r="E414">
            <v>0.76233688144326195</v>
          </cell>
          <cell r="F414" t="str">
            <v>Oral</v>
          </cell>
          <cell r="G414">
            <v>0.24830819825842276</v>
          </cell>
          <cell r="H414" t="str">
            <v>physa</v>
          </cell>
          <cell r="I414" t="str">
            <v>hour 72</v>
          </cell>
          <cell r="J414" t="str">
            <v>Oral</v>
          </cell>
          <cell r="K414">
            <v>1.9017893444146983</v>
          </cell>
          <cell r="L414" t="str">
            <v>8 to 24</v>
          </cell>
          <cell r="M414" t="str">
            <v>Oral</v>
          </cell>
          <cell r="N414">
            <v>1.0402849962067551</v>
          </cell>
        </row>
        <row r="415">
          <cell r="A415" t="str">
            <v>NEMVEDRAFT_v1g8130</v>
          </cell>
          <cell r="B415" t="str">
            <v>NA</v>
          </cell>
          <cell r="C415">
            <v>4.16114E-2</v>
          </cell>
          <cell r="D415">
            <v>0.96944663513699603</v>
          </cell>
          <cell r="E415">
            <v>2.0579854413259099E-3</v>
          </cell>
          <cell r="F415" t="str">
            <v>Physa</v>
          </cell>
          <cell r="G415">
            <v>0.24864760340424916</v>
          </cell>
          <cell r="H415" t="str">
            <v>Oral</v>
          </cell>
          <cell r="I415" t="str">
            <v>hour 8</v>
          </cell>
          <cell r="J415" t="str">
            <v>Physa</v>
          </cell>
          <cell r="K415">
            <v>2.8369041041208671</v>
          </cell>
          <cell r="L415" t="str">
            <v>24 to 72</v>
          </cell>
          <cell r="M415" t="str">
            <v>Physa</v>
          </cell>
          <cell r="N415">
            <v>3.032454963355939</v>
          </cell>
        </row>
        <row r="416">
          <cell r="A416" t="str">
            <v>NEMVEDRAFT_v1g245809</v>
          </cell>
          <cell r="B416" t="str">
            <v>steryl-sulfatase</v>
          </cell>
          <cell r="C416">
            <v>2.9326600000000001E-2</v>
          </cell>
          <cell r="D416">
            <v>0.221845185007916</v>
          </cell>
          <cell r="E416">
            <v>0.179145588837586</v>
          </cell>
          <cell r="F416" t="str">
            <v>none</v>
          </cell>
          <cell r="G416">
            <v>0.24886740416811956</v>
          </cell>
          <cell r="H416" t="str">
            <v>Oral</v>
          </cell>
          <cell r="I416" t="str">
            <v>hour 8</v>
          </cell>
          <cell r="J416" t="str">
            <v>Physa</v>
          </cell>
          <cell r="K416">
            <v>1.3055325503633313</v>
          </cell>
          <cell r="L416" t="str">
            <v>0 to 8</v>
          </cell>
          <cell r="M416" t="str">
            <v>Physa</v>
          </cell>
          <cell r="N416">
            <v>1.3055325503633313</v>
          </cell>
        </row>
        <row r="417">
          <cell r="A417" t="str">
            <v>NEMVEDRAFT_v1g214285</v>
          </cell>
          <cell r="B417" t="str">
            <v>predicted protein</v>
          </cell>
          <cell r="C417">
            <v>1.06167E-3</v>
          </cell>
          <cell r="D417">
            <v>2.0921045921145898E-2</v>
          </cell>
          <cell r="E417">
            <v>6.2660403934541004E-2</v>
          </cell>
          <cell r="F417" t="str">
            <v>Oral</v>
          </cell>
          <cell r="G417">
            <v>0.24898119494105467</v>
          </cell>
          <cell r="H417" t="str">
            <v>physa</v>
          </cell>
          <cell r="I417" t="str">
            <v>hour 72</v>
          </cell>
          <cell r="J417" t="str">
            <v>Physa</v>
          </cell>
          <cell r="K417">
            <v>4.3928566151536526</v>
          </cell>
          <cell r="L417" t="str">
            <v>24 to 72</v>
          </cell>
          <cell r="M417" t="str">
            <v>Physa</v>
          </cell>
          <cell r="N417">
            <v>3.6170398278849376</v>
          </cell>
        </row>
        <row r="418">
          <cell r="A418" t="str">
            <v>NEMVEDRAFT_v1g224641</v>
          </cell>
          <cell r="B418" t="str">
            <v>protein</v>
          </cell>
          <cell r="C418">
            <v>3.9183500000000001E-3</v>
          </cell>
          <cell r="D418">
            <v>4.23921002826705E-2</v>
          </cell>
          <cell r="E418">
            <v>0.28428626107400401</v>
          </cell>
          <cell r="F418" t="str">
            <v>Oral</v>
          </cell>
          <cell r="G418">
            <v>0.25019496223903226</v>
          </cell>
          <cell r="H418" t="str">
            <v>Oral</v>
          </cell>
          <cell r="I418" t="str">
            <v>hour 24</v>
          </cell>
          <cell r="J418" t="str">
            <v>Oral</v>
          </cell>
          <cell r="K418">
            <v>3.4789525496557836</v>
          </cell>
          <cell r="L418" t="str">
            <v>0 to 8</v>
          </cell>
          <cell r="M418" t="str">
            <v>Oral</v>
          </cell>
          <cell r="N418">
            <v>2.2529368664525831</v>
          </cell>
        </row>
        <row r="419">
          <cell r="A419" t="str">
            <v>NEMVEDRAFT_v1g128751</v>
          </cell>
          <cell r="B419" t="str">
            <v>protein</v>
          </cell>
          <cell r="C419">
            <v>2.4398799999999998E-2</v>
          </cell>
          <cell r="D419">
            <v>0.24162850201830199</v>
          </cell>
          <cell r="E419">
            <v>0.15331708913113001</v>
          </cell>
          <cell r="F419" t="str">
            <v>none</v>
          </cell>
          <cell r="G419">
            <v>0.2503709892737625</v>
          </cell>
          <cell r="H419" t="str">
            <v>Oral</v>
          </cell>
          <cell r="I419" t="str">
            <v>hour 24</v>
          </cell>
          <cell r="J419" t="str">
            <v>Physa</v>
          </cell>
          <cell r="K419">
            <v>1.4074167051234452</v>
          </cell>
          <cell r="L419" t="str">
            <v>24 to 72</v>
          </cell>
          <cell r="M419" t="str">
            <v>Physa</v>
          </cell>
          <cell r="N419">
            <v>1.6002456240441989</v>
          </cell>
        </row>
        <row r="420">
          <cell r="A420" t="str">
            <v>NEMVEDRAFT_v1g216776</v>
          </cell>
          <cell r="B420" t="str">
            <v>metalloproteinase inhibitor 1 precursor (TIMP) (aboral high 8h oral high 24-72h)</v>
          </cell>
          <cell r="C420">
            <v>0</v>
          </cell>
          <cell r="D420">
            <v>1.6326077252009401E-9</v>
          </cell>
          <cell r="E420">
            <v>0</v>
          </cell>
          <cell r="F420" t="str">
            <v>both</v>
          </cell>
          <cell r="G420">
            <v>0.25119991040242701</v>
          </cell>
          <cell r="H420" t="str">
            <v>Oral</v>
          </cell>
          <cell r="I420" t="str">
            <v>hour 72</v>
          </cell>
          <cell r="J420" t="str">
            <v>Oral</v>
          </cell>
          <cell r="K420">
            <v>3.6631721633930017</v>
          </cell>
          <cell r="L420" t="str">
            <v>0 to 8</v>
          </cell>
          <cell r="M420" t="str">
            <v>Physa</v>
          </cell>
          <cell r="N420">
            <v>3.5449407376659758</v>
          </cell>
        </row>
        <row r="421">
          <cell r="A421" t="str">
            <v>NEMVEDRAFT_v1g132249</v>
          </cell>
          <cell r="B421" t="str">
            <v>aryl hydrocarbon receptor nuclear translocator-like protein 1-like (oral high at all times)</v>
          </cell>
          <cell r="C421">
            <v>6.5110999999999997E-3</v>
          </cell>
          <cell r="D421">
            <v>3.3744891415198403E-2</v>
          </cell>
          <cell r="E421">
            <v>0.340753815060581</v>
          </cell>
          <cell r="F421" t="str">
            <v>Oral</v>
          </cell>
          <cell r="G421">
            <v>0.25144565731447549</v>
          </cell>
          <cell r="H421" t="str">
            <v>Oral</v>
          </cell>
          <cell r="I421" t="str">
            <v>hour 24</v>
          </cell>
          <cell r="J421" t="str">
            <v>Oral</v>
          </cell>
          <cell r="K421">
            <v>1.9273563888437617</v>
          </cell>
          <cell r="L421" t="str">
            <v>0 to 8</v>
          </cell>
          <cell r="M421" t="str">
            <v>Oral</v>
          </cell>
          <cell r="N421">
            <v>1.7828484742230053</v>
          </cell>
        </row>
        <row r="422">
          <cell r="A422" t="str">
            <v>NEMVEDRAFT_v1g12051</v>
          </cell>
          <cell r="B422" t="str">
            <v>serine threonine-protein kinase vrk1</v>
          </cell>
          <cell r="C422">
            <v>5.8849599999999998E-3</v>
          </cell>
          <cell r="D422">
            <v>2.0969085467048999E-2</v>
          </cell>
          <cell r="E422">
            <v>0.222852793370069</v>
          </cell>
          <cell r="F422" t="str">
            <v>Oral</v>
          </cell>
          <cell r="G422">
            <v>0.25196177973822032</v>
          </cell>
          <cell r="H422" t="str">
            <v>physa</v>
          </cell>
          <cell r="I422" t="str">
            <v>hour 8</v>
          </cell>
          <cell r="J422" t="str">
            <v>Physa</v>
          </cell>
          <cell r="K422">
            <v>1.3293873640511709</v>
          </cell>
          <cell r="L422" t="str">
            <v>8 to 24</v>
          </cell>
          <cell r="M422" t="str">
            <v>Oral</v>
          </cell>
          <cell r="N422">
            <v>1.497573559118017</v>
          </cell>
        </row>
        <row r="423">
          <cell r="A423" t="str">
            <v>NEMVEDRAFT_v1g77388</v>
          </cell>
          <cell r="B423" t="str">
            <v>NA</v>
          </cell>
          <cell r="C423">
            <v>9.8237699999999999E-4</v>
          </cell>
          <cell r="D423">
            <v>0.42598274410653703</v>
          </cell>
          <cell r="E423">
            <v>1.8877491735550199E-3</v>
          </cell>
          <cell r="F423" t="str">
            <v>Physa</v>
          </cell>
          <cell r="G423">
            <v>0.25246402770943072</v>
          </cell>
          <cell r="H423" t="str">
            <v>Oral</v>
          </cell>
          <cell r="I423" t="str">
            <v>hour 8</v>
          </cell>
          <cell r="J423" t="str">
            <v>Physa</v>
          </cell>
          <cell r="K423">
            <v>3.2834667220353309</v>
          </cell>
          <cell r="L423" t="str">
            <v>0 to 8</v>
          </cell>
          <cell r="M423" t="str">
            <v>Physa</v>
          </cell>
          <cell r="N423">
            <v>3.2834667220353309</v>
          </cell>
        </row>
        <row r="424">
          <cell r="A424" t="str">
            <v>NEMVEDRAFT_v1g63022</v>
          </cell>
          <cell r="B424" t="str">
            <v>NA</v>
          </cell>
          <cell r="C424">
            <v>1.3657600000000001E-2</v>
          </cell>
          <cell r="D424">
            <v>0.91319574478391796</v>
          </cell>
          <cell r="E424">
            <v>4.73607102731696E-3</v>
          </cell>
          <cell r="F424" t="str">
            <v>Physa</v>
          </cell>
          <cell r="G424">
            <v>0.25328792152445417</v>
          </cell>
          <cell r="H424" t="str">
            <v>Oral</v>
          </cell>
          <cell r="I424" t="str">
            <v>hour 8</v>
          </cell>
          <cell r="J424" t="str">
            <v>Physa</v>
          </cell>
          <cell r="K424">
            <v>2.7032926563505608</v>
          </cell>
          <cell r="L424" t="str">
            <v>0 to 8</v>
          </cell>
          <cell r="M424" t="str">
            <v>Physa</v>
          </cell>
          <cell r="N424">
            <v>2.7032926563505608</v>
          </cell>
        </row>
        <row r="425">
          <cell r="A425" t="str">
            <v>NEMVEDRAFT_v1g119405</v>
          </cell>
          <cell r="B425" t="str">
            <v>lactose-binding lectin l-2- partial</v>
          </cell>
          <cell r="C425">
            <v>1.79496E-3</v>
          </cell>
          <cell r="D425">
            <v>4.7719081182286703E-2</v>
          </cell>
          <cell r="E425">
            <v>5.53954520556229E-2</v>
          </cell>
          <cell r="F425" t="str">
            <v>Oral</v>
          </cell>
          <cell r="G425">
            <v>0.25348874711117259</v>
          </cell>
          <cell r="H425" t="str">
            <v>Oral</v>
          </cell>
          <cell r="I425" t="str">
            <v>hour 24</v>
          </cell>
          <cell r="J425" t="str">
            <v>Oral</v>
          </cell>
          <cell r="K425">
            <v>2.7594433926156525</v>
          </cell>
          <cell r="L425" t="str">
            <v>24 to 72</v>
          </cell>
          <cell r="M425" t="str">
            <v>Physa</v>
          </cell>
          <cell r="N425">
            <v>2.7557236087643946</v>
          </cell>
        </row>
        <row r="426">
          <cell r="A426" t="str">
            <v>NEMVEDRAFT_v1g162416</v>
          </cell>
          <cell r="B426" t="str">
            <v>iq and aaa domain-containing protein 1</v>
          </cell>
          <cell r="C426">
            <v>1.7610900000000001E-3</v>
          </cell>
          <cell r="D426">
            <v>0.314378831298531</v>
          </cell>
          <cell r="E426">
            <v>1.1427645403056101E-2</v>
          </cell>
          <cell r="F426" t="str">
            <v>Physa</v>
          </cell>
          <cell r="G426">
            <v>0.25361961699517277</v>
          </cell>
          <cell r="H426" t="str">
            <v>physa</v>
          </cell>
          <cell r="I426" t="str">
            <v>hour 72</v>
          </cell>
          <cell r="J426" t="str">
            <v>Physa</v>
          </cell>
          <cell r="K426">
            <v>1.032574688794196</v>
          </cell>
          <cell r="L426" t="str">
            <v>24 to 72</v>
          </cell>
          <cell r="M426" t="str">
            <v>Physa</v>
          </cell>
          <cell r="N426">
            <v>1.3158627085364873</v>
          </cell>
        </row>
        <row r="427">
          <cell r="A427" t="str">
            <v>NEMVEDRAFT_v1g185226</v>
          </cell>
          <cell r="B427" t="str">
            <v>protein</v>
          </cell>
          <cell r="C427">
            <v>3.65056E-4</v>
          </cell>
          <cell r="D427">
            <v>7.0178312295299694E-2</v>
          </cell>
          <cell r="E427">
            <v>4.0575066496223798E-2</v>
          </cell>
          <cell r="F427" t="str">
            <v>Physa</v>
          </cell>
          <cell r="G427">
            <v>0.25397190366977984</v>
          </cell>
          <cell r="H427" t="str">
            <v>Oral</v>
          </cell>
          <cell r="I427" t="str">
            <v>hour 8</v>
          </cell>
          <cell r="J427" t="str">
            <v>Physa</v>
          </cell>
          <cell r="K427">
            <v>1.5891916339768539</v>
          </cell>
          <cell r="L427" t="str">
            <v>0 to 8</v>
          </cell>
          <cell r="M427" t="str">
            <v>Physa</v>
          </cell>
          <cell r="N427">
            <v>1.5891916339768539</v>
          </cell>
        </row>
        <row r="428">
          <cell r="A428" t="str">
            <v>NEMVEDRAFT_v1g237537</v>
          </cell>
          <cell r="B428" t="str">
            <v>tyrosine recombinase-like</v>
          </cell>
          <cell r="C428">
            <v>8.6705099999999998E-4</v>
          </cell>
          <cell r="D428">
            <v>1.8211066883532399E-3</v>
          </cell>
          <cell r="E428">
            <v>0.26197291047147597</v>
          </cell>
          <cell r="F428" t="str">
            <v>Oral</v>
          </cell>
          <cell r="G428">
            <v>0.25444434182179876</v>
          </cell>
          <cell r="H428" t="str">
            <v>Oral</v>
          </cell>
          <cell r="I428" t="str">
            <v>hour 72</v>
          </cell>
          <cell r="J428" t="str">
            <v>Oral</v>
          </cell>
          <cell r="K428">
            <v>1.9278821431532147</v>
          </cell>
          <cell r="L428" t="str">
            <v>0 to 8</v>
          </cell>
          <cell r="M428" t="str">
            <v>Oral</v>
          </cell>
          <cell r="N428">
            <v>1.3030272013927111</v>
          </cell>
        </row>
        <row r="429">
          <cell r="A429" t="str">
            <v>NEMVEDRAFT_v1g60296</v>
          </cell>
          <cell r="B429" t="str">
            <v>iq and ubiquitin-like domain-containing protein</v>
          </cell>
          <cell r="C429">
            <v>1.3487600000000001E-2</v>
          </cell>
          <cell r="D429">
            <v>0.29304062113090901</v>
          </cell>
          <cell r="E429">
            <v>0.125200224480675</v>
          </cell>
          <cell r="F429" t="str">
            <v>none</v>
          </cell>
          <cell r="G429">
            <v>0.25444538142257245</v>
          </cell>
          <cell r="H429" t="str">
            <v>physa</v>
          </cell>
          <cell r="I429" t="str">
            <v>hour 72</v>
          </cell>
          <cell r="J429" t="str">
            <v>Physa</v>
          </cell>
          <cell r="K429">
            <v>1.3065328558716638</v>
          </cell>
          <cell r="L429" t="str">
            <v>24 to 72</v>
          </cell>
          <cell r="M429" t="str">
            <v>Physa</v>
          </cell>
          <cell r="N429">
            <v>1.105587061979793</v>
          </cell>
        </row>
        <row r="430">
          <cell r="A430" t="str">
            <v>NEMVEDRAFT_v1g245986</v>
          </cell>
          <cell r="B430" t="str">
            <v>a-kinase anchor protein mitochondrial</v>
          </cell>
          <cell r="C430">
            <v>1.48518E-2</v>
          </cell>
          <cell r="D430">
            <v>3.5408897760029999E-3</v>
          </cell>
          <cell r="E430">
            <v>0.876380519560923</v>
          </cell>
          <cell r="F430" t="str">
            <v>Oral</v>
          </cell>
          <cell r="G430">
            <v>0.2547982165582981</v>
          </cell>
          <cell r="H430" t="str">
            <v>Oral</v>
          </cell>
          <cell r="I430" t="str">
            <v>hour 24</v>
          </cell>
          <cell r="J430" t="str">
            <v>Oral</v>
          </cell>
          <cell r="K430">
            <v>2.4819495207012201</v>
          </cell>
          <cell r="L430" t="str">
            <v>0 to 8</v>
          </cell>
          <cell r="M430" t="str">
            <v>Oral</v>
          </cell>
          <cell r="N430">
            <v>2.1677669128499804</v>
          </cell>
        </row>
        <row r="431">
          <cell r="A431" t="str">
            <v>NEMVEDRAFT_v1g113172</v>
          </cell>
          <cell r="B431" t="str">
            <v>diencephalon mesencephalon homeobox protein 1 isoform 1(oral higher 72h)</v>
          </cell>
          <cell r="C431">
            <v>3.7067599999999999E-2</v>
          </cell>
          <cell r="D431">
            <v>2.0531750617009702E-2</v>
          </cell>
          <cell r="E431">
            <v>0.80051983370301605</v>
          </cell>
          <cell r="F431" t="str">
            <v>Oral</v>
          </cell>
          <cell r="G431">
            <v>0.25532851345798357</v>
          </cell>
          <cell r="H431" t="str">
            <v>Oral</v>
          </cell>
          <cell r="I431" t="str">
            <v>hour 72</v>
          </cell>
          <cell r="J431" t="str">
            <v>Oral</v>
          </cell>
          <cell r="K431">
            <v>2.7007631556509528</v>
          </cell>
          <cell r="L431" t="str">
            <v>8 to 24</v>
          </cell>
          <cell r="M431" t="str">
            <v>Oral</v>
          </cell>
          <cell r="N431">
            <v>1.2568725294628711</v>
          </cell>
        </row>
        <row r="432">
          <cell r="A432" t="str">
            <v>NEMVEDRAFT_v1g68993</v>
          </cell>
          <cell r="B432" t="str">
            <v>NA</v>
          </cell>
          <cell r="C432">
            <v>1.0033200000000001E-2</v>
          </cell>
          <cell r="D432">
            <v>0.91034780202137999</v>
          </cell>
          <cell r="E432">
            <v>3.7901072160840899E-3</v>
          </cell>
          <cell r="F432" t="str">
            <v>Physa</v>
          </cell>
          <cell r="G432">
            <v>0.25540999364552008</v>
          </cell>
          <cell r="H432" t="str">
            <v>Oral</v>
          </cell>
          <cell r="I432" t="str">
            <v>hour 8</v>
          </cell>
          <cell r="J432" t="str">
            <v>Physa</v>
          </cell>
          <cell r="K432">
            <v>2.7868203267222396</v>
          </cell>
          <cell r="L432" t="str">
            <v>0 to 8</v>
          </cell>
          <cell r="M432" t="str">
            <v>Physa</v>
          </cell>
          <cell r="N432">
            <v>2.7868203267222396</v>
          </cell>
        </row>
        <row r="433">
          <cell r="A433" t="str">
            <v>NEMVEDRAFT_v1g236602</v>
          </cell>
          <cell r="B433" t="str">
            <v>ribonuclease p protein subunit p14</v>
          </cell>
          <cell r="C433">
            <v>1.4073799999999999E-2</v>
          </cell>
          <cell r="D433">
            <v>0.85980050434807198</v>
          </cell>
          <cell r="E433">
            <v>6.5943186701816403E-3</v>
          </cell>
          <cell r="F433" t="str">
            <v>Physa</v>
          </cell>
          <cell r="G433">
            <v>0.25624705912211776</v>
          </cell>
          <cell r="H433" t="str">
            <v>Oral</v>
          </cell>
          <cell r="I433" t="str">
            <v>hour 72</v>
          </cell>
          <cell r="J433" t="str">
            <v>Physa</v>
          </cell>
          <cell r="K433">
            <v>0.87899564312379097</v>
          </cell>
          <cell r="L433" t="str">
            <v>8 to 24</v>
          </cell>
          <cell r="M433" t="str">
            <v>Physa</v>
          </cell>
          <cell r="N433">
            <v>1.2299513508421156</v>
          </cell>
        </row>
        <row r="434">
          <cell r="A434" t="str">
            <v>NEMVEDRAFT_v1g214812</v>
          </cell>
          <cell r="B434" t="str">
            <v>predicted protein</v>
          </cell>
          <cell r="C434">
            <v>3.8364099999999998E-2</v>
          </cell>
          <cell r="D434">
            <v>0.66827411744345799</v>
          </cell>
          <cell r="E434">
            <v>0.115660771993171</v>
          </cell>
          <cell r="F434" t="str">
            <v>none</v>
          </cell>
          <cell r="G434">
            <v>0.2570522772133878</v>
          </cell>
          <cell r="H434" t="str">
            <v>physa</v>
          </cell>
          <cell r="I434" t="str">
            <v>hour 8</v>
          </cell>
          <cell r="J434" t="str">
            <v>Physa</v>
          </cell>
          <cell r="K434">
            <v>1.0344200014203522</v>
          </cell>
          <cell r="L434" t="str">
            <v>24 to 72</v>
          </cell>
          <cell r="M434" t="str">
            <v>Physa</v>
          </cell>
          <cell r="N434">
            <v>1.4918982906359972</v>
          </cell>
        </row>
        <row r="435">
          <cell r="A435" t="str">
            <v>NEMVEDRAFT_v1g213947</v>
          </cell>
          <cell r="B435" t="str">
            <v>protein</v>
          </cell>
          <cell r="C435">
            <v>3.2134400000000001E-3</v>
          </cell>
          <cell r="D435">
            <v>2.4276865189969299E-2</v>
          </cell>
          <cell r="E435">
            <v>0.37593307390619002</v>
          </cell>
          <cell r="F435" t="str">
            <v>Oral</v>
          </cell>
          <cell r="G435">
            <v>0.25734283246076894</v>
          </cell>
          <cell r="H435" t="str">
            <v>physa</v>
          </cell>
          <cell r="I435" t="str">
            <v>hour 8</v>
          </cell>
          <cell r="J435" t="str">
            <v>Oral</v>
          </cell>
          <cell r="K435">
            <v>1.8039781992584667</v>
          </cell>
          <cell r="L435" t="str">
            <v>8 to 24</v>
          </cell>
          <cell r="M435" t="str">
            <v>Oral</v>
          </cell>
          <cell r="N435">
            <v>2.991514933551576</v>
          </cell>
        </row>
        <row r="436">
          <cell r="A436" t="str">
            <v>NEMVEDRAFT_v1g234439</v>
          </cell>
          <cell r="B436" t="str">
            <v>multidrug resistance-associated protein 4</v>
          </cell>
          <cell r="C436">
            <v>3.8977499999999998E-2</v>
          </cell>
          <cell r="D436">
            <v>0.657835982933893</v>
          </cell>
          <cell r="E436">
            <v>0.22061467497669299</v>
          </cell>
          <cell r="F436" t="str">
            <v>none</v>
          </cell>
          <cell r="G436">
            <v>0.25766863519741567</v>
          </cell>
          <cell r="H436" t="str">
            <v>physa</v>
          </cell>
          <cell r="I436" t="str">
            <v>hour 72</v>
          </cell>
          <cell r="J436" t="str">
            <v>Physa</v>
          </cell>
          <cell r="K436">
            <v>0.92755752791117452</v>
          </cell>
          <cell r="L436" t="str">
            <v>24 to 72</v>
          </cell>
          <cell r="M436" t="str">
            <v>Physa</v>
          </cell>
          <cell r="N436">
            <v>1.2851905526540592</v>
          </cell>
        </row>
        <row r="437">
          <cell r="A437" t="str">
            <v>NEMVEDRAFT_v1g216683</v>
          </cell>
          <cell r="B437" t="str">
            <v>protein</v>
          </cell>
          <cell r="C437">
            <v>1.60783E-2</v>
          </cell>
          <cell r="D437">
            <v>0.270096620527433</v>
          </cell>
          <cell r="E437">
            <v>1.01312573042678E-2</v>
          </cell>
          <cell r="F437" t="str">
            <v>Physa</v>
          </cell>
          <cell r="G437">
            <v>0.25822196184037877</v>
          </cell>
          <cell r="H437" t="str">
            <v>Oral</v>
          </cell>
          <cell r="I437" t="str">
            <v>hour 24</v>
          </cell>
          <cell r="J437" t="str">
            <v>Physa</v>
          </cell>
          <cell r="K437">
            <v>2.7583185372228547</v>
          </cell>
          <cell r="L437" t="str">
            <v>8 to 24</v>
          </cell>
          <cell r="M437" t="str">
            <v>Physa</v>
          </cell>
          <cell r="N437">
            <v>2.4880951456814535</v>
          </cell>
        </row>
        <row r="438">
          <cell r="A438" t="str">
            <v>NEMVEDRAFT_v1g117667</v>
          </cell>
          <cell r="B438" t="str">
            <v>cathepsin z-like</v>
          </cell>
          <cell r="C438">
            <v>2.4749899999999998E-13</v>
          </cell>
          <cell r="D438">
            <v>2.5538025916205202E-9</v>
          </cell>
          <cell r="E438">
            <v>1.3226749087073E-3</v>
          </cell>
          <cell r="F438" t="str">
            <v>both</v>
          </cell>
          <cell r="G438">
            <v>0.25926335334772266</v>
          </cell>
          <cell r="H438" t="str">
            <v>Oral</v>
          </cell>
          <cell r="I438" t="str">
            <v>hour 72</v>
          </cell>
          <cell r="J438" t="str">
            <v>Oral</v>
          </cell>
          <cell r="K438">
            <v>5.1964170664224323</v>
          </cell>
          <cell r="L438" t="str">
            <v>24 to 72</v>
          </cell>
          <cell r="M438" t="str">
            <v>Oral</v>
          </cell>
          <cell r="N438">
            <v>2.2410946056178536</v>
          </cell>
        </row>
        <row r="439">
          <cell r="A439" t="str">
            <v>NEMVEDRAFT_v1g112031</v>
          </cell>
          <cell r="B439" t="str">
            <v>polycystic kidney disease protein 1-like 2-like</v>
          </cell>
          <cell r="C439">
            <v>4.4277400000000001E-2</v>
          </cell>
          <cell r="D439">
            <v>0.365355982301177</v>
          </cell>
          <cell r="E439">
            <v>0.42471920618489301</v>
          </cell>
          <cell r="F439" t="str">
            <v>none</v>
          </cell>
          <cell r="G439">
            <v>0.26060350443851776</v>
          </cell>
          <cell r="H439" t="str">
            <v>Oral</v>
          </cell>
          <cell r="I439" t="str">
            <v>hour 72</v>
          </cell>
          <cell r="J439" t="str">
            <v>Oral</v>
          </cell>
          <cell r="K439">
            <v>2.6101301388166092</v>
          </cell>
          <cell r="L439" t="str">
            <v>0 to 8</v>
          </cell>
          <cell r="M439" t="str">
            <v>Oral</v>
          </cell>
          <cell r="N439">
            <v>1.8096897554584006</v>
          </cell>
        </row>
        <row r="440">
          <cell r="A440" t="str">
            <v>NEMVEDRAFT_v1g206795</v>
          </cell>
          <cell r="B440" t="str">
            <v>protein</v>
          </cell>
          <cell r="C440">
            <v>2.52185E-3</v>
          </cell>
          <cell r="D440">
            <v>5.3603611054721799E-2</v>
          </cell>
          <cell r="E440">
            <v>0.13639126058096199</v>
          </cell>
          <cell r="F440" t="str">
            <v>none</v>
          </cell>
          <cell r="G440">
            <v>0.26079391032735821</v>
          </cell>
          <cell r="H440" t="str">
            <v>physa</v>
          </cell>
          <cell r="I440" t="str">
            <v>hour 24</v>
          </cell>
          <cell r="J440" t="str">
            <v>Oral</v>
          </cell>
          <cell r="K440">
            <v>1.5916532324540822</v>
          </cell>
          <cell r="L440" t="str">
            <v>0 to 8</v>
          </cell>
          <cell r="M440" t="str">
            <v>Physa</v>
          </cell>
          <cell r="N440">
            <v>1.5105043344016686</v>
          </cell>
        </row>
        <row r="441">
          <cell r="A441" t="str">
            <v>NEMVEDRAFT_v1g214316</v>
          </cell>
          <cell r="B441" t="e">
            <v>#N/A</v>
          </cell>
          <cell r="C441">
            <v>4.3627499999999999E-6</v>
          </cell>
          <cell r="D441">
            <v>1.7643652164348999E-3</v>
          </cell>
          <cell r="E441">
            <v>8.2724250972415897E-3</v>
          </cell>
          <cell r="F441" t="str">
            <v>both</v>
          </cell>
          <cell r="G441">
            <v>0.26178377711124962</v>
          </cell>
          <cell r="H441" t="str">
            <v>physa</v>
          </cell>
          <cell r="I441" t="str">
            <v>hour 8</v>
          </cell>
          <cell r="J441" t="str">
            <v>Physa</v>
          </cell>
          <cell r="K441">
            <v>1.9089820014541639</v>
          </cell>
          <cell r="L441" t="str">
            <v>0 to 8</v>
          </cell>
          <cell r="M441" t="str">
            <v>Physa</v>
          </cell>
          <cell r="N441">
            <v>1.9089820014541639</v>
          </cell>
        </row>
        <row r="442">
          <cell r="A442" t="str">
            <v>NEMVEDRAFT_v1g216666</v>
          </cell>
          <cell r="B442" t="str">
            <v>collagen triple helix repeat-containing protein 1-like</v>
          </cell>
          <cell r="C442">
            <v>0</v>
          </cell>
          <cell r="D442">
            <v>3.3105775898434299E-11</v>
          </cell>
          <cell r="E442">
            <v>0</v>
          </cell>
          <cell r="F442" t="str">
            <v>both</v>
          </cell>
          <cell r="G442">
            <v>0.26268261304634816</v>
          </cell>
          <cell r="H442" t="str">
            <v>Oral</v>
          </cell>
          <cell r="I442" t="str">
            <v>hour 72</v>
          </cell>
          <cell r="J442" t="str">
            <v>Oral</v>
          </cell>
          <cell r="K442">
            <v>3.8221070648165663</v>
          </cell>
          <cell r="L442" t="str">
            <v>8 to 24</v>
          </cell>
          <cell r="M442" t="str">
            <v>Physa</v>
          </cell>
          <cell r="N442">
            <v>2.6205122374303045</v>
          </cell>
        </row>
        <row r="443">
          <cell r="A443" t="str">
            <v>NEMVEDRAFT_v1g232390</v>
          </cell>
          <cell r="B443" t="str">
            <v>predicted protein</v>
          </cell>
          <cell r="C443">
            <v>8.8264999999999993E-3</v>
          </cell>
          <cell r="D443">
            <v>0.157263706409214</v>
          </cell>
          <cell r="E443">
            <v>4.8726988395529802E-2</v>
          </cell>
          <cell r="F443" t="str">
            <v>Physa</v>
          </cell>
          <cell r="G443">
            <v>0.26311134621686688</v>
          </cell>
          <cell r="H443" t="str">
            <v>Oral</v>
          </cell>
          <cell r="I443" t="str">
            <v>hour 24</v>
          </cell>
          <cell r="J443" t="str">
            <v>Oral</v>
          </cell>
          <cell r="K443">
            <v>1.246176200183283</v>
          </cell>
          <cell r="L443" t="str">
            <v>8 to 24</v>
          </cell>
          <cell r="M443" t="str">
            <v>Physa</v>
          </cell>
          <cell r="N443">
            <v>1.2487474689083762</v>
          </cell>
        </row>
        <row r="444">
          <cell r="A444" t="str">
            <v>NEMVEDRAFT_v1g29965</v>
          </cell>
          <cell r="B444" t="str">
            <v>doublesex- and mab-3-related transcription factor 3</v>
          </cell>
          <cell r="C444">
            <v>2.04345E-3</v>
          </cell>
          <cell r="D444">
            <v>1.86030284473164E-3</v>
          </cell>
          <cell r="E444">
            <v>0.82013382508844701</v>
          </cell>
          <cell r="F444" t="str">
            <v>Oral</v>
          </cell>
          <cell r="G444">
            <v>0.26396135594091635</v>
          </cell>
          <cell r="H444" t="str">
            <v>Oral</v>
          </cell>
          <cell r="I444" t="str">
            <v>hour 8</v>
          </cell>
          <cell r="J444" t="str">
            <v>Oral</v>
          </cell>
          <cell r="K444">
            <v>2.3202187684258804</v>
          </cell>
          <cell r="L444" t="str">
            <v>0 to 8</v>
          </cell>
          <cell r="M444" t="str">
            <v>Oral</v>
          </cell>
          <cell r="N444">
            <v>2.3202187684258804</v>
          </cell>
        </row>
        <row r="445">
          <cell r="A445" t="str">
            <v>NEMVEDRAFT_v1g188161</v>
          </cell>
          <cell r="B445" t="str">
            <v>sestrin-1-like isoform 1</v>
          </cell>
          <cell r="C445">
            <v>3.6153400000000002E-2</v>
          </cell>
          <cell r="D445">
            <v>0.580864210753821</v>
          </cell>
          <cell r="E445">
            <v>0.17656722097656999</v>
          </cell>
          <cell r="F445" t="str">
            <v>none</v>
          </cell>
          <cell r="G445">
            <v>0.26421027327439983</v>
          </cell>
          <cell r="H445" t="str">
            <v>physa</v>
          </cell>
          <cell r="I445" t="str">
            <v>hour 72</v>
          </cell>
          <cell r="J445" t="str">
            <v>Physa</v>
          </cell>
          <cell r="K445">
            <v>1.2821914125862697</v>
          </cell>
          <cell r="L445" t="str">
            <v>0 to 8</v>
          </cell>
          <cell r="M445" t="str">
            <v>Physa</v>
          </cell>
          <cell r="N445">
            <v>0.80312929139110034</v>
          </cell>
        </row>
        <row r="446">
          <cell r="A446" t="str">
            <v>NEMVEDRAFT_v1g244035</v>
          </cell>
          <cell r="B446" t="str">
            <v>proactivator polypeptide</v>
          </cell>
          <cell r="C446">
            <v>4.3826999999999999E-11</v>
          </cell>
          <cell r="D446">
            <v>2.5818081080449399E-8</v>
          </cell>
          <cell r="E446">
            <v>9.2151719555833306E-3</v>
          </cell>
          <cell r="F446" t="str">
            <v>both</v>
          </cell>
          <cell r="G446">
            <v>0.26470798420753777</v>
          </cell>
          <cell r="H446" t="str">
            <v>Oral</v>
          </cell>
          <cell r="I446" t="str">
            <v>hour 72</v>
          </cell>
          <cell r="J446" t="str">
            <v>Oral</v>
          </cell>
          <cell r="K446">
            <v>4.3863849856816408</v>
          </cell>
          <cell r="L446" t="str">
            <v>24 to 72</v>
          </cell>
          <cell r="M446" t="str">
            <v>Oral</v>
          </cell>
          <cell r="N446">
            <v>1.6865549429751825</v>
          </cell>
        </row>
        <row r="447">
          <cell r="A447" t="str">
            <v>NEMVEDRAFT_v1g197682</v>
          </cell>
          <cell r="B447" t="str">
            <v>tripartite motif-containing protein 71-like</v>
          </cell>
          <cell r="C447">
            <v>1.6851699999999999E-3</v>
          </cell>
          <cell r="D447">
            <v>3.0228080966013199E-3</v>
          </cell>
          <cell r="E447">
            <v>0.54492969435290495</v>
          </cell>
          <cell r="F447" t="str">
            <v>Oral</v>
          </cell>
          <cell r="G447">
            <v>0.26513865790696506</v>
          </cell>
          <cell r="H447" t="str">
            <v>physa</v>
          </cell>
          <cell r="I447" t="str">
            <v>hour 24</v>
          </cell>
          <cell r="J447" t="str">
            <v>Oral</v>
          </cell>
          <cell r="K447">
            <v>3.1067962764912433</v>
          </cell>
          <cell r="L447" t="str">
            <v>0 to 8</v>
          </cell>
          <cell r="M447" t="str">
            <v>Oral</v>
          </cell>
          <cell r="N447">
            <v>2.1192834682326849</v>
          </cell>
        </row>
        <row r="448">
          <cell r="A448" t="str">
            <v>NEMVEDRAFT_v1g238008</v>
          </cell>
          <cell r="B448" t="str">
            <v>bag family molecular chaperone regulator 4 isoform 1</v>
          </cell>
          <cell r="C448">
            <v>4.2069299999999997E-2</v>
          </cell>
          <cell r="D448">
            <v>2.19752627508372E-2</v>
          </cell>
          <cell r="E448">
            <v>0.74173926223233599</v>
          </cell>
          <cell r="F448" t="str">
            <v>Oral</v>
          </cell>
          <cell r="G448">
            <v>0.26591838909130211</v>
          </cell>
          <cell r="H448" t="str">
            <v>Oral</v>
          </cell>
          <cell r="I448" t="str">
            <v>hour 72</v>
          </cell>
          <cell r="J448" t="str">
            <v>Oral</v>
          </cell>
          <cell r="K448">
            <v>1.1365532610981344</v>
          </cell>
          <cell r="L448" t="str">
            <v>24 to 72</v>
          </cell>
          <cell r="M448" t="str">
            <v>Oral</v>
          </cell>
          <cell r="N448">
            <v>1.0802549002934676</v>
          </cell>
        </row>
        <row r="449">
          <cell r="A449" t="str">
            <v>NEMVEDRAFT_v1g234038</v>
          </cell>
          <cell r="B449" t="str">
            <v>h aca ribonucleoprotein complex subunit 2-like</v>
          </cell>
          <cell r="C449">
            <v>2.4798099999999998E-3</v>
          </cell>
          <cell r="D449">
            <v>9.4575091288774202E-3</v>
          </cell>
          <cell r="E449">
            <v>0.235515343711825</v>
          </cell>
          <cell r="F449" t="str">
            <v>Oral</v>
          </cell>
          <cell r="G449">
            <v>0.26659439516514222</v>
          </cell>
          <cell r="H449" t="str">
            <v>Oral</v>
          </cell>
          <cell r="I449" t="str">
            <v>hour 24</v>
          </cell>
          <cell r="J449" t="str">
            <v>Oral</v>
          </cell>
          <cell r="K449">
            <v>1.567560010711547</v>
          </cell>
          <cell r="L449" t="str">
            <v>0 to 8</v>
          </cell>
          <cell r="M449" t="str">
            <v>Physa</v>
          </cell>
          <cell r="N449">
            <v>1.1045512267149713</v>
          </cell>
        </row>
        <row r="450">
          <cell r="A450" t="str">
            <v>NEMVEDRAFT_v1g76949</v>
          </cell>
          <cell r="B450" t="str">
            <v>NA</v>
          </cell>
          <cell r="C450">
            <v>1.8963000000000001E-2</v>
          </cell>
          <cell r="D450">
            <v>0.90614241728429701</v>
          </cell>
          <cell r="E450">
            <v>1.32312134551531E-2</v>
          </cell>
          <cell r="F450" t="str">
            <v>Physa</v>
          </cell>
          <cell r="G450">
            <v>0.26683575194360704</v>
          </cell>
          <cell r="H450" t="str">
            <v>Oral</v>
          </cell>
          <cell r="I450" t="str">
            <v>hour 8</v>
          </cell>
          <cell r="J450" t="str">
            <v>Physa</v>
          </cell>
          <cell r="K450">
            <v>2.7866279443888891</v>
          </cell>
          <cell r="L450" t="str">
            <v>0 to 8</v>
          </cell>
          <cell r="M450" t="str">
            <v>Physa</v>
          </cell>
          <cell r="N450">
            <v>2.7866279443888891</v>
          </cell>
        </row>
        <row r="451">
          <cell r="A451" t="str">
            <v>NEMVEDRAFT_v1g240331</v>
          </cell>
          <cell r="B451" t="str">
            <v>arachidonate 15-lipoxygenase</v>
          </cell>
          <cell r="C451">
            <v>2.9033100000000001E-3</v>
          </cell>
          <cell r="D451">
            <v>0.55486532482423501</v>
          </cell>
          <cell r="E451">
            <v>1.9593374057296199E-2</v>
          </cell>
          <cell r="F451" t="str">
            <v>Physa</v>
          </cell>
          <cell r="G451">
            <v>0.26698307637164143</v>
          </cell>
          <cell r="H451" t="str">
            <v>Oral</v>
          </cell>
          <cell r="I451" t="str">
            <v>hour 72</v>
          </cell>
          <cell r="J451" t="str">
            <v>Physa</v>
          </cell>
          <cell r="K451">
            <v>1.915627337728131</v>
          </cell>
          <cell r="L451" t="str">
            <v>8 to 24</v>
          </cell>
          <cell r="M451" t="str">
            <v>Physa</v>
          </cell>
          <cell r="N451">
            <v>1.3976059656348871</v>
          </cell>
        </row>
        <row r="452">
          <cell r="A452" t="str">
            <v>NEMVEDRAFT_v1g243929</v>
          </cell>
          <cell r="B452" t="str">
            <v>coiled-coil domain-containing protein 84-like</v>
          </cell>
          <cell r="C452">
            <v>1.49377E-2</v>
          </cell>
          <cell r="D452">
            <v>0.294892347932044</v>
          </cell>
          <cell r="E452">
            <v>6.5488575515981501E-2</v>
          </cell>
          <cell r="F452" t="str">
            <v>none</v>
          </cell>
          <cell r="G452">
            <v>0.26699188147599884</v>
          </cell>
          <cell r="H452" t="str">
            <v>Oral</v>
          </cell>
          <cell r="I452" t="str">
            <v>hour 8</v>
          </cell>
          <cell r="J452" t="str">
            <v>Physa</v>
          </cell>
          <cell r="K452">
            <v>1.4638053225094572</v>
          </cell>
          <cell r="L452" t="str">
            <v>0 to 8</v>
          </cell>
          <cell r="M452" t="str">
            <v>Physa</v>
          </cell>
          <cell r="N452">
            <v>1.4638053225094572</v>
          </cell>
        </row>
        <row r="453">
          <cell r="A453" t="str">
            <v>NEMVEDRAFT_v1g30983</v>
          </cell>
          <cell r="B453" t="str">
            <v>f-box wd repeat-containing protein 7 isoform 1</v>
          </cell>
          <cell r="C453">
            <v>3.8354700000000004E-6</v>
          </cell>
          <cell r="D453">
            <v>5.4663722054458797E-3</v>
          </cell>
          <cell r="E453">
            <v>1.71715300224063E-4</v>
          </cell>
          <cell r="F453" t="str">
            <v>both</v>
          </cell>
          <cell r="G453">
            <v>0.26699321617116384</v>
          </cell>
          <cell r="H453" t="str">
            <v>Oral</v>
          </cell>
          <cell r="I453" t="str">
            <v>hour 24</v>
          </cell>
          <cell r="J453" t="str">
            <v>Oral</v>
          </cell>
          <cell r="K453">
            <v>1.7684144951904357</v>
          </cell>
          <cell r="L453" t="str">
            <v>0 to 8</v>
          </cell>
          <cell r="M453" t="str">
            <v>Physa</v>
          </cell>
          <cell r="N453">
            <v>1.3845769481069563</v>
          </cell>
        </row>
        <row r="454">
          <cell r="A454" t="str">
            <v>NEMVEDRAFT_v1g212316</v>
          </cell>
          <cell r="B454" t="str">
            <v>tolloid-like protein 2-like</v>
          </cell>
          <cell r="C454">
            <v>1.2775399999999999E-2</v>
          </cell>
          <cell r="D454">
            <v>6.5338748358714296E-3</v>
          </cell>
          <cell r="E454">
            <v>0.79196112313308598</v>
          </cell>
          <cell r="F454" t="str">
            <v>Oral</v>
          </cell>
          <cell r="G454">
            <v>0.26779416893531433</v>
          </cell>
          <cell r="H454" t="str">
            <v>physa</v>
          </cell>
          <cell r="I454" t="str">
            <v>hour 72</v>
          </cell>
          <cell r="J454" t="str">
            <v>Oral</v>
          </cell>
          <cell r="K454">
            <v>3.0768162390659834</v>
          </cell>
          <cell r="L454" t="str">
            <v>24 to 72</v>
          </cell>
          <cell r="M454" t="str">
            <v>Oral</v>
          </cell>
          <cell r="N454">
            <v>2.19514736817331</v>
          </cell>
        </row>
        <row r="455">
          <cell r="A455" t="str">
            <v>NEMVEDRAFT_v1g129909</v>
          </cell>
          <cell r="B455" t="str">
            <v>lipopolysaccharide-induced tumor necrosis factor-alpha factor homolog</v>
          </cell>
          <cell r="C455">
            <v>1.60783E-2</v>
          </cell>
          <cell r="D455">
            <v>2.20756349460646E-3</v>
          </cell>
          <cell r="E455">
            <v>0.65726059965532402</v>
          </cell>
          <cell r="F455" t="str">
            <v>Oral</v>
          </cell>
          <cell r="G455">
            <v>0.26780589217502482</v>
          </cell>
          <cell r="H455" t="str">
            <v>Oral</v>
          </cell>
          <cell r="I455" t="str">
            <v>hour 72</v>
          </cell>
          <cell r="J455" t="str">
            <v>Oral</v>
          </cell>
          <cell r="K455">
            <v>1.4464905987085932</v>
          </cell>
          <cell r="L455" t="str">
            <v>8 to 24</v>
          </cell>
          <cell r="M455" t="str">
            <v>Oral</v>
          </cell>
          <cell r="N455">
            <v>1.1987682314731243</v>
          </cell>
        </row>
        <row r="456">
          <cell r="A456" t="str">
            <v>NEMVEDRAFT_v1g102182</v>
          </cell>
          <cell r="B456" t="str">
            <v>polyamine oxidase</v>
          </cell>
          <cell r="C456">
            <v>4.1791300000000003E-2</v>
          </cell>
          <cell r="D456">
            <v>4.2025589082438898E-2</v>
          </cell>
          <cell r="E456">
            <v>0.81282873842216197</v>
          </cell>
          <cell r="F456" t="str">
            <v>Oral</v>
          </cell>
          <cell r="G456">
            <v>0.26785067342002583</v>
          </cell>
          <cell r="H456" t="str">
            <v>physa</v>
          </cell>
          <cell r="I456" t="str">
            <v>hour 24</v>
          </cell>
          <cell r="J456" t="str">
            <v>Oral</v>
          </cell>
          <cell r="K456">
            <v>2.1374743871267494</v>
          </cell>
          <cell r="L456" t="str">
            <v>8 to 24</v>
          </cell>
          <cell r="M456" t="str">
            <v>Oral</v>
          </cell>
          <cell r="N456">
            <v>1.635338359218929</v>
          </cell>
        </row>
        <row r="457">
          <cell r="A457" t="str">
            <v>NEMVEDRAFT_v1g221664</v>
          </cell>
          <cell r="B457" t="str">
            <v>fibroblast growth factor 17 isoform 2 (oral higher 24-72h)</v>
          </cell>
          <cell r="C457">
            <v>3.33219E-4</v>
          </cell>
          <cell r="D457">
            <v>7.6865808671603697E-3</v>
          </cell>
          <cell r="E457">
            <v>0.25782310065761499</v>
          </cell>
          <cell r="F457" t="str">
            <v>Oral</v>
          </cell>
          <cell r="G457">
            <v>0.26905223693830904</v>
          </cell>
          <cell r="H457" t="str">
            <v>Oral</v>
          </cell>
          <cell r="I457" t="str">
            <v>hour 24</v>
          </cell>
          <cell r="J457" t="str">
            <v>Oral</v>
          </cell>
          <cell r="K457">
            <v>2.9522629067688104</v>
          </cell>
          <cell r="L457" t="str">
            <v>8 to 24</v>
          </cell>
          <cell r="M457" t="str">
            <v>Oral</v>
          </cell>
          <cell r="N457">
            <v>2.2125709046067996</v>
          </cell>
        </row>
        <row r="458">
          <cell r="A458" t="str">
            <v>NEMVEDRAFT_v1g43654</v>
          </cell>
          <cell r="B458" t="str">
            <v>predicted protein</v>
          </cell>
          <cell r="C458">
            <v>2.2859500000000001E-2</v>
          </cell>
          <cell r="D458">
            <v>0.47415678701307401</v>
          </cell>
          <cell r="E458">
            <v>0.17081845698037201</v>
          </cell>
          <cell r="F458" t="str">
            <v>none</v>
          </cell>
          <cell r="G458">
            <v>0.26928651105630652</v>
          </cell>
          <cell r="H458" t="str">
            <v>physa</v>
          </cell>
          <cell r="I458" t="str">
            <v>hour 8</v>
          </cell>
          <cell r="J458" t="str">
            <v>Physa</v>
          </cell>
          <cell r="K458">
            <v>2.3892683337598348</v>
          </cell>
          <cell r="L458" t="str">
            <v>0 to 8</v>
          </cell>
          <cell r="M458" t="str">
            <v>Physa</v>
          </cell>
          <cell r="N458">
            <v>2.3892683337598348</v>
          </cell>
        </row>
        <row r="459">
          <cell r="A459" t="str">
            <v>NEMVEDRAFT_v1g177252</v>
          </cell>
          <cell r="B459" t="str">
            <v>mortality factor 4-like protein 1</v>
          </cell>
          <cell r="C459">
            <v>2.5581900000000001E-3</v>
          </cell>
          <cell r="D459">
            <v>4.4242443272709498E-3</v>
          </cell>
          <cell r="E459">
            <v>0.19761929116639401</v>
          </cell>
          <cell r="F459" t="str">
            <v>Oral</v>
          </cell>
          <cell r="G459">
            <v>0.26959516866751471</v>
          </cell>
          <cell r="H459" t="str">
            <v>Oral</v>
          </cell>
          <cell r="I459" t="str">
            <v>hour 24</v>
          </cell>
          <cell r="J459" t="str">
            <v>Oral</v>
          </cell>
          <cell r="K459">
            <v>1.8314831246971237</v>
          </cell>
          <cell r="L459" t="str">
            <v>0 to 8</v>
          </cell>
          <cell r="M459" t="str">
            <v>Physa</v>
          </cell>
          <cell r="N459">
            <v>1.0901908535603406</v>
          </cell>
        </row>
        <row r="460">
          <cell r="A460" t="str">
            <v>NEMVEDRAFT_v1g242795</v>
          </cell>
          <cell r="B460" t="str">
            <v>predicted protein</v>
          </cell>
          <cell r="C460">
            <v>1.8380299999999999E-2</v>
          </cell>
          <cell r="D460">
            <v>0.305263234085769</v>
          </cell>
          <cell r="E460">
            <v>7.2475115338846804E-2</v>
          </cell>
          <cell r="F460" t="str">
            <v>none</v>
          </cell>
          <cell r="G460">
            <v>0.27006381473974256</v>
          </cell>
          <cell r="H460" t="str">
            <v>Oral</v>
          </cell>
          <cell r="I460" t="str">
            <v>hour 8</v>
          </cell>
          <cell r="J460" t="str">
            <v>Physa</v>
          </cell>
          <cell r="K460">
            <v>1.4160965050914183</v>
          </cell>
          <cell r="L460" t="str">
            <v>0 to 8</v>
          </cell>
          <cell r="M460" t="str">
            <v>Physa</v>
          </cell>
          <cell r="N460">
            <v>1.4160965050914183</v>
          </cell>
        </row>
        <row r="461">
          <cell r="A461" t="str">
            <v>NEMVEDRAFT_v1g229428</v>
          </cell>
          <cell r="B461" t="str">
            <v>b( +)-type amino acid transporter 1-like</v>
          </cell>
          <cell r="C461">
            <v>1.03017E-3</v>
          </cell>
          <cell r="D461">
            <v>0.160946490660061</v>
          </cell>
          <cell r="E461">
            <v>8.2387252273923399E-3</v>
          </cell>
          <cell r="F461" t="str">
            <v>Physa</v>
          </cell>
          <cell r="G461">
            <v>0.27070159236215008</v>
          </cell>
          <cell r="H461" t="str">
            <v>Oral</v>
          </cell>
          <cell r="I461" t="str">
            <v>hour 72</v>
          </cell>
          <cell r="J461" t="str">
            <v>Physa</v>
          </cell>
          <cell r="K461">
            <v>1.7405777278052996</v>
          </cell>
          <cell r="L461" t="str">
            <v>24 to 72</v>
          </cell>
          <cell r="M461" t="str">
            <v>Physa</v>
          </cell>
          <cell r="N461">
            <v>1.1817517246053872</v>
          </cell>
        </row>
        <row r="462">
          <cell r="A462" t="str">
            <v>NEMVEDRAFT_v1g168814</v>
          </cell>
          <cell r="B462" t="str">
            <v>coiled-coil domain-containing protein 81</v>
          </cell>
          <cell r="C462">
            <v>2.2246000000000001E-4</v>
          </cell>
          <cell r="D462">
            <v>1.05588018724197E-2</v>
          </cell>
          <cell r="E462">
            <v>1.6999356582108001E-2</v>
          </cell>
          <cell r="F462" t="str">
            <v>both</v>
          </cell>
          <cell r="G462">
            <v>0.27107926431357149</v>
          </cell>
          <cell r="H462" t="str">
            <v>physa</v>
          </cell>
          <cell r="I462" t="str">
            <v>hour 24</v>
          </cell>
          <cell r="J462" t="str">
            <v>Oral</v>
          </cell>
          <cell r="K462">
            <v>1.4738797720536705</v>
          </cell>
          <cell r="L462" t="str">
            <v>24 to 72</v>
          </cell>
          <cell r="M462" t="str">
            <v>Physa</v>
          </cell>
          <cell r="N462">
            <v>1.4672472575488793</v>
          </cell>
        </row>
        <row r="463">
          <cell r="A463" t="str">
            <v>NEMVEDRAFT_v1g68135</v>
          </cell>
          <cell r="B463" t="str">
            <v>NA</v>
          </cell>
          <cell r="C463">
            <v>1.8242099999999999E-3</v>
          </cell>
          <cell r="D463">
            <v>0.76306985846640796</v>
          </cell>
          <cell r="E463">
            <v>2.6748959209230101E-4</v>
          </cell>
          <cell r="F463" t="str">
            <v>Physa</v>
          </cell>
          <cell r="G463">
            <v>0.2711530766403657</v>
          </cell>
          <cell r="H463" t="str">
            <v>Oral</v>
          </cell>
          <cell r="I463" t="str">
            <v>hour 8</v>
          </cell>
          <cell r="J463" t="str">
            <v>Physa</v>
          </cell>
          <cell r="K463">
            <v>3.8818280711976527</v>
          </cell>
          <cell r="L463" t="str">
            <v>0 to 8</v>
          </cell>
          <cell r="M463" t="str">
            <v>Physa</v>
          </cell>
          <cell r="N463">
            <v>3.8818280711976527</v>
          </cell>
        </row>
        <row r="464">
          <cell r="A464" t="str">
            <v>NEMVEDRAFT_v1g81232</v>
          </cell>
          <cell r="B464" t="str">
            <v>ets-related transcription factor elf-2</v>
          </cell>
          <cell r="C464">
            <v>3.9257800000000002E-2</v>
          </cell>
          <cell r="D464">
            <v>9.2521524532305305E-2</v>
          </cell>
          <cell r="E464">
            <v>0.27925979958115299</v>
          </cell>
          <cell r="F464" t="str">
            <v>none</v>
          </cell>
          <cell r="G464">
            <v>0.27153104555922253</v>
          </cell>
          <cell r="H464" t="str">
            <v>physa</v>
          </cell>
          <cell r="I464" t="str">
            <v>hour 72</v>
          </cell>
          <cell r="J464" t="str">
            <v>Oral</v>
          </cell>
          <cell r="K464">
            <v>1.0021325786836954</v>
          </cell>
          <cell r="L464" t="str">
            <v>8 to 24</v>
          </cell>
          <cell r="M464" t="str">
            <v>Oral</v>
          </cell>
          <cell r="N464">
            <v>1.0327935395426298</v>
          </cell>
        </row>
        <row r="465">
          <cell r="A465" t="str">
            <v>NEMVEDRAFT_v1g166011</v>
          </cell>
          <cell r="B465" t="str">
            <v>plasma membrane calcium-transporting atpase 4 isoform 1</v>
          </cell>
          <cell r="C465">
            <v>3.7222699999999997E-2</v>
          </cell>
          <cell r="D465">
            <v>0.90647877503184204</v>
          </cell>
          <cell r="E465">
            <v>2.6786604659688799E-2</v>
          </cell>
          <cell r="F465" t="str">
            <v>Physa</v>
          </cell>
          <cell r="G465">
            <v>0.27217351638992499</v>
          </cell>
          <cell r="H465" t="str">
            <v>physa</v>
          </cell>
          <cell r="I465" t="str">
            <v>hour 72</v>
          </cell>
          <cell r="J465" t="str">
            <v>Physa</v>
          </cell>
          <cell r="K465">
            <v>0.79339262879715766</v>
          </cell>
          <cell r="L465" t="str">
            <v>24 to 72</v>
          </cell>
          <cell r="M465" t="str">
            <v>Physa</v>
          </cell>
          <cell r="N465">
            <v>1.0212649293101754</v>
          </cell>
        </row>
        <row r="466">
          <cell r="A466" t="str">
            <v>NEMVEDRAFT_v1g238344</v>
          </cell>
          <cell r="B466" t="str">
            <v>predicted protein (mini-collagen?)</v>
          </cell>
          <cell r="C466">
            <v>4.07093E-5</v>
          </cell>
          <cell r="D466">
            <v>1.9158600192622601E-3</v>
          </cell>
          <cell r="E466">
            <v>8.8829588633661093E-3</v>
          </cell>
          <cell r="F466" t="str">
            <v>both</v>
          </cell>
          <cell r="G466">
            <v>0.27218115042856839</v>
          </cell>
          <cell r="H466" t="str">
            <v>physa</v>
          </cell>
          <cell r="I466" t="str">
            <v>hour 8</v>
          </cell>
          <cell r="J466" t="str">
            <v>Physa</v>
          </cell>
          <cell r="K466">
            <v>2.2637480971872792</v>
          </cell>
          <cell r="L466" t="str">
            <v>0 to 8</v>
          </cell>
          <cell r="M466" t="str">
            <v>Physa</v>
          </cell>
          <cell r="N466">
            <v>2.2637480971872792</v>
          </cell>
        </row>
        <row r="467">
          <cell r="A467" t="str">
            <v>NEMVEDRAFT_v1g63099</v>
          </cell>
          <cell r="B467" t="str">
            <v>NA</v>
          </cell>
          <cell r="C467">
            <v>1.6476999999999999E-2</v>
          </cell>
          <cell r="D467">
            <v>0.96944663513699603</v>
          </cell>
          <cell r="E467">
            <v>3.8363223081189302E-3</v>
          </cell>
          <cell r="F467" t="str">
            <v>Physa</v>
          </cell>
          <cell r="G467">
            <v>0.27325543057882834</v>
          </cell>
          <cell r="H467" t="str">
            <v>Oral</v>
          </cell>
          <cell r="I467" t="str">
            <v>hour 8</v>
          </cell>
          <cell r="J467" t="str">
            <v>Physa</v>
          </cell>
          <cell r="K467">
            <v>2.4943414832067492</v>
          </cell>
          <cell r="L467" t="str">
            <v>0 to 8</v>
          </cell>
          <cell r="M467" t="str">
            <v>Physa</v>
          </cell>
          <cell r="N467">
            <v>2.4943414832067492</v>
          </cell>
        </row>
        <row r="468">
          <cell r="A468" t="str">
            <v>NEMVEDRAFT_v1g8133</v>
          </cell>
          <cell r="B468" t="str">
            <v>NA</v>
          </cell>
          <cell r="C468">
            <v>4.1022999999999997E-3</v>
          </cell>
          <cell r="D468">
            <v>0.94171173583967605</v>
          </cell>
          <cell r="E468">
            <v>3.1565981644677399E-4</v>
          </cell>
          <cell r="F468" t="str">
            <v>Physa</v>
          </cell>
          <cell r="G468">
            <v>0.27435869922617379</v>
          </cell>
          <cell r="H468" t="str">
            <v>Oral</v>
          </cell>
          <cell r="I468" t="str">
            <v>hour 8</v>
          </cell>
          <cell r="J468" t="str">
            <v>Physa</v>
          </cell>
          <cell r="K468">
            <v>2.5654797963135381</v>
          </cell>
          <cell r="L468" t="str">
            <v>0 to 8</v>
          </cell>
          <cell r="M468" t="str">
            <v>Physa</v>
          </cell>
          <cell r="N468">
            <v>2.5654797963135381</v>
          </cell>
        </row>
        <row r="469">
          <cell r="A469" t="str">
            <v>NEMVEDRAFT_v1g75091</v>
          </cell>
          <cell r="B469" t="str">
            <v>NA</v>
          </cell>
          <cell r="C469">
            <v>1.13556E-2</v>
          </cell>
          <cell r="D469">
            <v>0.91125377866258805</v>
          </cell>
          <cell r="E469">
            <v>6.4370159968074698E-3</v>
          </cell>
          <cell r="F469" t="str">
            <v>Physa</v>
          </cell>
          <cell r="G469">
            <v>0.27561272772184486</v>
          </cell>
          <cell r="H469" t="str">
            <v>Oral</v>
          </cell>
          <cell r="I469" t="str">
            <v>hour 8</v>
          </cell>
          <cell r="J469" t="str">
            <v>Physa</v>
          </cell>
          <cell r="K469">
            <v>2.2167970095057901</v>
          </cell>
          <cell r="L469" t="str">
            <v>0 to 8</v>
          </cell>
          <cell r="M469" t="str">
            <v>Physa</v>
          </cell>
          <cell r="N469">
            <v>2.2167970095057901</v>
          </cell>
        </row>
        <row r="470">
          <cell r="A470" t="str">
            <v>NEMVEDRAFT_v1g72357</v>
          </cell>
          <cell r="B470" t="str">
            <v>NA</v>
          </cell>
          <cell r="C470">
            <v>4.7354899999999998E-4</v>
          </cell>
          <cell r="D470">
            <v>0.91427116921485996</v>
          </cell>
          <cell r="E470">
            <v>6.3440155045182504E-6</v>
          </cell>
          <cell r="F470" t="str">
            <v>Physa</v>
          </cell>
          <cell r="G470">
            <v>0.27581685194410505</v>
          </cell>
          <cell r="H470" t="str">
            <v>Oral</v>
          </cell>
          <cell r="I470" t="str">
            <v>hour 8</v>
          </cell>
          <cell r="J470" t="str">
            <v>Physa</v>
          </cell>
          <cell r="K470">
            <v>1.9347315352211316</v>
          </cell>
          <cell r="L470" t="str">
            <v>0 to 8</v>
          </cell>
          <cell r="M470" t="str">
            <v>Physa</v>
          </cell>
          <cell r="N470">
            <v>1.9347315352211316</v>
          </cell>
        </row>
        <row r="471">
          <cell r="A471" t="str">
            <v>NEMVEDRAFT_v1g210729</v>
          </cell>
          <cell r="B471" t="str">
            <v>protein</v>
          </cell>
          <cell r="C471">
            <v>4.0510699999999998E-4</v>
          </cell>
          <cell r="D471">
            <v>1.2698292296407299E-4</v>
          </cell>
          <cell r="E471">
            <v>0.65592527458152505</v>
          </cell>
          <cell r="F471" t="str">
            <v>Oral</v>
          </cell>
          <cell r="G471">
            <v>0.27587330442248431</v>
          </cell>
          <cell r="H471" t="str">
            <v>Oral</v>
          </cell>
          <cell r="I471" t="str">
            <v>hour 8</v>
          </cell>
          <cell r="J471" t="str">
            <v>Oral</v>
          </cell>
          <cell r="K471">
            <v>2.1209105481822426</v>
          </cell>
          <cell r="L471" t="str">
            <v>0 to 8</v>
          </cell>
          <cell r="M471" t="str">
            <v>Oral</v>
          </cell>
          <cell r="N471">
            <v>2.1209105481822426</v>
          </cell>
        </row>
        <row r="472">
          <cell r="A472" t="str">
            <v>NEMVEDRAFT_v1g76659</v>
          </cell>
          <cell r="B472" t="str">
            <v>NA</v>
          </cell>
          <cell r="C472">
            <v>9.3915100000000005E-3</v>
          </cell>
          <cell r="D472">
            <v>0.96071815044773801</v>
          </cell>
          <cell r="E472">
            <v>1.4390075058874599E-3</v>
          </cell>
          <cell r="F472" t="str">
            <v>Physa</v>
          </cell>
          <cell r="G472">
            <v>0.27598935040483991</v>
          </cell>
          <cell r="H472" t="str">
            <v>Oral</v>
          </cell>
          <cell r="I472" t="str">
            <v>hour 8</v>
          </cell>
          <cell r="J472" t="str">
            <v>Physa</v>
          </cell>
          <cell r="K472">
            <v>2.7199683248370849</v>
          </cell>
          <cell r="L472" t="str">
            <v>0 to 8</v>
          </cell>
          <cell r="M472" t="str">
            <v>Physa</v>
          </cell>
          <cell r="N472">
            <v>2.7199683248370849</v>
          </cell>
        </row>
        <row r="473">
          <cell r="A473" t="str">
            <v>NEMVEDRAFT_v1g61724</v>
          </cell>
          <cell r="B473" t="str">
            <v>NA</v>
          </cell>
          <cell r="C473">
            <v>1.0313399999999999E-3</v>
          </cell>
          <cell r="D473">
            <v>0.84226125974917698</v>
          </cell>
          <cell r="E473">
            <v>8.0888011192200399E-4</v>
          </cell>
          <cell r="F473" t="str">
            <v>Physa</v>
          </cell>
          <cell r="G473">
            <v>0.276270209965575</v>
          </cell>
          <cell r="H473" t="str">
            <v>Oral</v>
          </cell>
          <cell r="I473" t="str">
            <v>hour 8</v>
          </cell>
          <cell r="J473" t="str">
            <v>Physa</v>
          </cell>
          <cell r="K473">
            <v>2.083088994475832</v>
          </cell>
          <cell r="L473" t="str">
            <v>0 to 8</v>
          </cell>
          <cell r="M473" t="str">
            <v>Physa</v>
          </cell>
          <cell r="N473">
            <v>2.083088994475832</v>
          </cell>
        </row>
        <row r="474">
          <cell r="A474" t="str">
            <v>NEMVEDRAFT_v1g223756</v>
          </cell>
          <cell r="B474" t="str">
            <v>hepatic lectin-like</v>
          </cell>
          <cell r="C474">
            <v>1.4272300000000001E-4</v>
          </cell>
          <cell r="D474">
            <v>9.0433966998915895E-3</v>
          </cell>
          <cell r="E474">
            <v>6.6777339549852601E-3</v>
          </cell>
          <cell r="F474" t="str">
            <v>both</v>
          </cell>
          <cell r="G474">
            <v>0.27633199063314662</v>
          </cell>
          <cell r="H474" t="str">
            <v>physa</v>
          </cell>
          <cell r="I474" t="str">
            <v>hour 72</v>
          </cell>
          <cell r="J474" t="str">
            <v>Oral</v>
          </cell>
          <cell r="K474">
            <v>2.0934573999572725</v>
          </cell>
          <cell r="L474" t="str">
            <v>8 to 24</v>
          </cell>
          <cell r="M474" t="str">
            <v>Physa</v>
          </cell>
          <cell r="N474">
            <v>1.8684749423222442</v>
          </cell>
        </row>
        <row r="475">
          <cell r="A475" t="str">
            <v>NEMVEDRAFT_v1g197766</v>
          </cell>
          <cell r="B475" t="str">
            <v>protein</v>
          </cell>
          <cell r="C475">
            <v>7.2637500000000002E-3</v>
          </cell>
          <cell r="D475">
            <v>4.9801547526313397E-2</v>
          </cell>
          <cell r="E475">
            <v>4.6019805169432403E-2</v>
          </cell>
          <cell r="F475" t="str">
            <v>both</v>
          </cell>
          <cell r="G475">
            <v>0.27656842515700453</v>
          </cell>
          <cell r="H475" t="str">
            <v>Oral</v>
          </cell>
          <cell r="I475" t="str">
            <v>hour 24</v>
          </cell>
          <cell r="J475" t="str">
            <v>Physa</v>
          </cell>
          <cell r="K475">
            <v>1.481873363520833</v>
          </cell>
          <cell r="L475" t="str">
            <v>8 to 24</v>
          </cell>
          <cell r="M475" t="str">
            <v>Physa</v>
          </cell>
          <cell r="N475">
            <v>2.2778654755396679</v>
          </cell>
        </row>
        <row r="476">
          <cell r="A476" t="str">
            <v>NEMVEDRAFT_v1g166745</v>
          </cell>
          <cell r="B476" t="str">
            <v>amy-1-associating protein expressed in testis 1 isoform 1</v>
          </cell>
          <cell r="C476">
            <v>1.1034199999999999E-2</v>
          </cell>
          <cell r="D476">
            <v>0.26086584146713498</v>
          </cell>
          <cell r="E476">
            <v>8.5354874294193306E-2</v>
          </cell>
          <cell r="F476" t="str">
            <v>none</v>
          </cell>
          <cell r="G476">
            <v>0.27743452103725907</v>
          </cell>
          <cell r="H476" t="str">
            <v>physa</v>
          </cell>
          <cell r="I476" t="str">
            <v>hour 72</v>
          </cell>
          <cell r="J476" t="str">
            <v>Physa</v>
          </cell>
          <cell r="K476">
            <v>1.2461463831333479</v>
          </cell>
          <cell r="L476" t="str">
            <v>24 to 72</v>
          </cell>
          <cell r="M476" t="str">
            <v>Oral</v>
          </cell>
          <cell r="N476">
            <v>1.1936828892427169</v>
          </cell>
        </row>
        <row r="477">
          <cell r="A477" t="str">
            <v>NEMVEDRAFT_v1g29887</v>
          </cell>
          <cell r="B477" t="str">
            <v>metabotropic glutamate receptor 8- partial</v>
          </cell>
          <cell r="C477">
            <v>1.91611E-2</v>
          </cell>
          <cell r="D477">
            <v>0.195206120781038</v>
          </cell>
          <cell r="E477">
            <v>5.4442293319714903E-2</v>
          </cell>
          <cell r="F477" t="str">
            <v>none</v>
          </cell>
          <cell r="G477">
            <v>0.27754383420711337</v>
          </cell>
          <cell r="H477" t="str">
            <v>Oral</v>
          </cell>
          <cell r="I477" t="str">
            <v>hour 24</v>
          </cell>
          <cell r="J477" t="str">
            <v>Oral</v>
          </cell>
          <cell r="K477">
            <v>1.524643169531527</v>
          </cell>
          <cell r="L477" t="str">
            <v>8 to 24</v>
          </cell>
          <cell r="M477" t="str">
            <v>Physa</v>
          </cell>
          <cell r="N477">
            <v>1.4284868753879187</v>
          </cell>
        </row>
        <row r="478">
          <cell r="A478" t="str">
            <v>NEMVEDRAFT_v1g198553</v>
          </cell>
          <cell r="B478" t="str">
            <v>40S ribosomal protein SA</v>
          </cell>
          <cell r="C478">
            <v>2.7103499999999999E-2</v>
          </cell>
          <cell r="D478">
            <v>0.97461149527916402</v>
          </cell>
          <cell r="E478">
            <v>7.85507412431714E-3</v>
          </cell>
          <cell r="F478" t="str">
            <v>Physa</v>
          </cell>
          <cell r="G478">
            <v>0.27783839346991351</v>
          </cell>
          <cell r="H478" t="str">
            <v>Oral</v>
          </cell>
          <cell r="I478" t="str">
            <v>hour 8</v>
          </cell>
          <cell r="J478" t="str">
            <v>Physa</v>
          </cell>
          <cell r="K478">
            <v>1.301822144253495</v>
          </cell>
          <cell r="L478" t="str">
            <v>0 to 8</v>
          </cell>
          <cell r="M478" t="str">
            <v>Physa</v>
          </cell>
          <cell r="N478">
            <v>1.301822144253495</v>
          </cell>
        </row>
        <row r="479">
          <cell r="A479" t="str">
            <v>NEMVEDRAFT_v1g239601</v>
          </cell>
          <cell r="B479" t="str">
            <v>serine threonine-protein kinase nim1-like</v>
          </cell>
          <cell r="C479">
            <v>3.4003599999999998E-3</v>
          </cell>
          <cell r="D479">
            <v>1.17851107041274E-2</v>
          </cell>
          <cell r="E479">
            <v>5.6517087343162097E-2</v>
          </cell>
          <cell r="F479" t="str">
            <v>Oral</v>
          </cell>
          <cell r="G479">
            <v>0.27804470579321339</v>
          </cell>
          <cell r="H479" t="str">
            <v>Oral</v>
          </cell>
          <cell r="I479" t="str">
            <v>hour 24</v>
          </cell>
          <cell r="J479" t="str">
            <v>Oral</v>
          </cell>
          <cell r="K479">
            <v>1.6843757121111571</v>
          </cell>
          <cell r="L479" t="str">
            <v>0 to 8</v>
          </cell>
          <cell r="M479" t="str">
            <v>Oral</v>
          </cell>
          <cell r="N479">
            <v>1.3682734266028722</v>
          </cell>
        </row>
        <row r="480">
          <cell r="A480" t="str">
            <v>NEMVEDRAFT_v1g8342</v>
          </cell>
          <cell r="B480" t="str">
            <v>NA</v>
          </cell>
          <cell r="C480">
            <v>6.5670399999999997E-3</v>
          </cell>
          <cell r="D480">
            <v>0.96057273824467504</v>
          </cell>
          <cell r="E480">
            <v>4.2714755665547102E-4</v>
          </cell>
          <cell r="F480" t="str">
            <v>Physa</v>
          </cell>
          <cell r="G480">
            <v>0.27824474219138462</v>
          </cell>
          <cell r="H480" t="str">
            <v>Oral</v>
          </cell>
          <cell r="I480" t="str">
            <v>hour 8</v>
          </cell>
          <cell r="J480" t="str">
            <v>Physa</v>
          </cell>
          <cell r="K480">
            <v>2.5903129479515417</v>
          </cell>
          <cell r="L480" t="str">
            <v>0 to 8</v>
          </cell>
          <cell r="M480" t="str">
            <v>Physa</v>
          </cell>
          <cell r="N480">
            <v>2.5903129479515417</v>
          </cell>
        </row>
        <row r="481">
          <cell r="A481" t="str">
            <v>NEMVEDRAFT_v1g159633</v>
          </cell>
          <cell r="B481" t="str">
            <v>predicted protein</v>
          </cell>
          <cell r="C481">
            <v>1.8668399999999999E-5</v>
          </cell>
          <cell r="D481">
            <v>4.9451931551794302E-2</v>
          </cell>
          <cell r="E481">
            <v>9.5599513862707603E-4</v>
          </cell>
          <cell r="F481" t="str">
            <v>both</v>
          </cell>
          <cell r="G481">
            <v>0.27856285067831454</v>
          </cell>
          <cell r="H481" t="str">
            <v>physa</v>
          </cell>
          <cell r="I481" t="str">
            <v>hour 8</v>
          </cell>
          <cell r="J481" t="str">
            <v>Physa</v>
          </cell>
          <cell r="K481">
            <v>1.4523928640198283</v>
          </cell>
          <cell r="L481" t="str">
            <v>0 to 8</v>
          </cell>
          <cell r="M481" t="str">
            <v>Physa</v>
          </cell>
          <cell r="N481">
            <v>1.4523928640198283</v>
          </cell>
        </row>
        <row r="482">
          <cell r="A482" t="str">
            <v>NEMVEDRAFT_v1g127893</v>
          </cell>
          <cell r="B482" t="str">
            <v>nuclear factor erythroid 2-related factor 1-like</v>
          </cell>
          <cell r="C482">
            <v>2.7278799999999999E-2</v>
          </cell>
          <cell r="D482">
            <v>5.5526201849191797E-2</v>
          </cell>
          <cell r="E482">
            <v>0.24287954439370099</v>
          </cell>
          <cell r="F482" t="str">
            <v>none</v>
          </cell>
          <cell r="G482">
            <v>0.27856819647637493</v>
          </cell>
          <cell r="H482" t="str">
            <v>physa</v>
          </cell>
          <cell r="I482" t="str">
            <v>hour 24</v>
          </cell>
          <cell r="J482" t="str">
            <v>Oral</v>
          </cell>
          <cell r="K482">
            <v>1.2852109516736552</v>
          </cell>
          <cell r="L482" t="str">
            <v>0 to 8</v>
          </cell>
          <cell r="M482" t="str">
            <v>Physa</v>
          </cell>
          <cell r="N482">
            <v>1.0022520339183296</v>
          </cell>
        </row>
        <row r="483">
          <cell r="A483" t="str">
            <v>NEMVEDRAFT_v1g212582</v>
          </cell>
          <cell r="B483" t="str">
            <v>neuronal acetylcholine receptor subunit alpha-7-like</v>
          </cell>
          <cell r="C483">
            <v>2.90212E-2</v>
          </cell>
          <cell r="D483">
            <v>0.113693099897076</v>
          </cell>
          <cell r="E483">
            <v>0.45100027144751698</v>
          </cell>
          <cell r="F483" t="str">
            <v>none</v>
          </cell>
          <cell r="G483">
            <v>0.27898520919814268</v>
          </cell>
          <cell r="H483" t="str">
            <v>physa</v>
          </cell>
          <cell r="I483" t="str">
            <v>hour 72</v>
          </cell>
          <cell r="J483" t="str">
            <v>Oral</v>
          </cell>
          <cell r="K483">
            <v>1.8300209256553803</v>
          </cell>
          <cell r="L483" t="str">
            <v>24 to 72</v>
          </cell>
          <cell r="M483" t="str">
            <v>Oral</v>
          </cell>
          <cell r="N483">
            <v>2.7321421708649694</v>
          </cell>
        </row>
        <row r="484">
          <cell r="A484" t="str">
            <v>NEMVEDRAFT_v1g238655</v>
          </cell>
          <cell r="B484" t="str">
            <v>predicted protein</v>
          </cell>
          <cell r="C484">
            <v>2.78495E-3</v>
          </cell>
          <cell r="D484">
            <v>9.0137792945778807E-3</v>
          </cell>
          <cell r="E484">
            <v>0.47613518386093001</v>
          </cell>
          <cell r="F484" t="str">
            <v>Oral</v>
          </cell>
          <cell r="G484">
            <v>0.28010327043098365</v>
          </cell>
          <cell r="H484" t="str">
            <v>physa</v>
          </cell>
          <cell r="I484" t="str">
            <v>hour 24</v>
          </cell>
          <cell r="J484" t="str">
            <v>Oral</v>
          </cell>
          <cell r="K484">
            <v>1.5886075868821916</v>
          </cell>
          <cell r="L484" t="str">
            <v>0 to 8</v>
          </cell>
          <cell r="M484" t="str">
            <v>Physa</v>
          </cell>
          <cell r="N484">
            <v>0.92696833832001024</v>
          </cell>
        </row>
        <row r="485">
          <cell r="A485" t="str">
            <v>NEMVEDRAFT_v1g196807</v>
          </cell>
          <cell r="B485" t="str">
            <v>protein</v>
          </cell>
          <cell r="C485">
            <v>4.6247499999999997E-2</v>
          </cell>
          <cell r="D485">
            <v>3.5500795476478303E-2</v>
          </cell>
          <cell r="E485">
            <v>0.85728083608062999</v>
          </cell>
          <cell r="F485" t="str">
            <v>Oral</v>
          </cell>
          <cell r="G485">
            <v>0.28019349996551224</v>
          </cell>
          <cell r="H485" t="str">
            <v>Oral</v>
          </cell>
          <cell r="I485" t="str">
            <v>hour 24</v>
          </cell>
          <cell r="J485" t="str">
            <v>Oral</v>
          </cell>
          <cell r="K485">
            <v>2.006143579397432</v>
          </cell>
          <cell r="L485" t="str">
            <v>0 to 8</v>
          </cell>
          <cell r="M485" t="str">
            <v>Oral</v>
          </cell>
          <cell r="N485">
            <v>1.4291408598705289</v>
          </cell>
        </row>
        <row r="486">
          <cell r="A486" t="str">
            <v>NEMVEDRAFT_v1g239676</v>
          </cell>
          <cell r="B486" t="str">
            <v>predicted protein</v>
          </cell>
          <cell r="C486">
            <v>3.4684800000000002E-2</v>
          </cell>
          <cell r="D486">
            <v>5.7909709475632003E-2</v>
          </cell>
          <cell r="E486">
            <v>0.75598918667564297</v>
          </cell>
          <cell r="F486" t="str">
            <v>none</v>
          </cell>
          <cell r="G486">
            <v>0.28061666892006654</v>
          </cell>
          <cell r="H486" t="str">
            <v>physa</v>
          </cell>
          <cell r="I486" t="str">
            <v>hour 24</v>
          </cell>
          <cell r="J486" t="str">
            <v>Oral</v>
          </cell>
          <cell r="K486">
            <v>1.2404133528561423</v>
          </cell>
          <cell r="L486" t="str">
            <v>0 to 8</v>
          </cell>
          <cell r="M486" t="str">
            <v>Oral</v>
          </cell>
          <cell r="N486">
            <v>0.7212008768309135</v>
          </cell>
        </row>
        <row r="487">
          <cell r="A487" t="str">
            <v>NEMVEDRAFT_v1g46064</v>
          </cell>
          <cell r="B487" t="str">
            <v>deleted in malignant brain tumors 1</v>
          </cell>
          <cell r="C487">
            <v>1.9598000000000001E-2</v>
          </cell>
          <cell r="D487">
            <v>5.7602948293292898E-2</v>
          </cell>
          <cell r="E487">
            <v>0.66382860920596398</v>
          </cell>
          <cell r="F487" t="str">
            <v>none</v>
          </cell>
          <cell r="G487">
            <v>0.28076249423255706</v>
          </cell>
          <cell r="H487" t="str">
            <v>Oral</v>
          </cell>
          <cell r="I487" t="str">
            <v>hour 24</v>
          </cell>
          <cell r="J487" t="str">
            <v>Oral</v>
          </cell>
          <cell r="K487">
            <v>3.1348761489980292</v>
          </cell>
          <cell r="L487" t="str">
            <v>24 to 72</v>
          </cell>
          <cell r="M487" t="str">
            <v>Oral</v>
          </cell>
          <cell r="N487">
            <v>2.5908781055357162</v>
          </cell>
        </row>
        <row r="488">
          <cell r="A488" t="str">
            <v>NEMVEDRAFT_v1g222324</v>
          </cell>
          <cell r="B488" t="str">
            <v>von willebrand factor d and egf domain-containing (contains chitin binding domain)</v>
          </cell>
          <cell r="C488">
            <v>1.4230500000000001E-6</v>
          </cell>
          <cell r="D488">
            <v>5.92972963017278E-4</v>
          </cell>
          <cell r="E488">
            <v>4.5593607319599201E-4</v>
          </cell>
          <cell r="F488" t="str">
            <v>both</v>
          </cell>
          <cell r="G488">
            <v>0.28159120137135096</v>
          </cell>
          <cell r="H488" t="str">
            <v>Oral</v>
          </cell>
          <cell r="I488" t="str">
            <v>hour 24</v>
          </cell>
          <cell r="J488" t="str">
            <v>Physa</v>
          </cell>
          <cell r="K488">
            <v>3.488171403036695</v>
          </cell>
          <cell r="L488" t="str">
            <v>0 to 8</v>
          </cell>
          <cell r="M488" t="str">
            <v>Physa</v>
          </cell>
          <cell r="N488">
            <v>3.2913132807467349</v>
          </cell>
        </row>
        <row r="489">
          <cell r="A489" t="str">
            <v>NEMVEDRAFT_v1g237734</v>
          </cell>
          <cell r="B489" t="str">
            <v>epsilon-sarcoglycan isoform 1</v>
          </cell>
          <cell r="C489">
            <v>3.8327399999999998E-3</v>
          </cell>
          <cell r="D489">
            <v>4.3309986130511801E-3</v>
          </cell>
          <cell r="E489">
            <v>0.42008665458483402</v>
          </cell>
          <cell r="F489" t="str">
            <v>Oral</v>
          </cell>
          <cell r="G489">
            <v>0.28181368008999469</v>
          </cell>
          <cell r="H489" t="str">
            <v>physa</v>
          </cell>
          <cell r="I489" t="str">
            <v>hour 8</v>
          </cell>
          <cell r="J489" t="str">
            <v>Oral</v>
          </cell>
          <cell r="K489">
            <v>1.9953756515939536</v>
          </cell>
          <cell r="L489" t="str">
            <v>0 to 8</v>
          </cell>
          <cell r="M489" t="str">
            <v>Oral</v>
          </cell>
          <cell r="N489">
            <v>1.9953756515939536</v>
          </cell>
        </row>
        <row r="490">
          <cell r="A490" t="str">
            <v>NEMVEDRAFT_v1g212323</v>
          </cell>
          <cell r="B490" t="str">
            <v>smoothelin-like protein 1</v>
          </cell>
          <cell r="C490">
            <v>7.1113700000000003E-5</v>
          </cell>
          <cell r="D490">
            <v>6.0313642973466898E-3</v>
          </cell>
          <cell r="E490">
            <v>7.1313006148687602E-3</v>
          </cell>
          <cell r="F490" t="str">
            <v>both</v>
          </cell>
          <cell r="G490">
            <v>0.28185993842551232</v>
          </cell>
          <cell r="H490" t="str">
            <v>physa</v>
          </cell>
          <cell r="I490" t="str">
            <v>hour 24</v>
          </cell>
          <cell r="J490" t="str">
            <v>Oral</v>
          </cell>
          <cell r="K490">
            <v>1.7832839469779254</v>
          </cell>
          <cell r="L490" t="str">
            <v>24 to 72</v>
          </cell>
          <cell r="M490" t="str">
            <v>Physa</v>
          </cell>
          <cell r="N490">
            <v>1.6844875875524197</v>
          </cell>
        </row>
        <row r="491">
          <cell r="A491" t="str">
            <v>NEMVEDRAFT_v1g229658</v>
          </cell>
          <cell r="B491" t="str">
            <v>ribosome biogenesis protein bms1 homolog</v>
          </cell>
          <cell r="C491">
            <v>3.7117200000000003E-2</v>
          </cell>
          <cell r="D491">
            <v>5.4325923459958597E-2</v>
          </cell>
          <cell r="E491">
            <v>0.79719736835188204</v>
          </cell>
          <cell r="F491" t="str">
            <v>none</v>
          </cell>
          <cell r="G491">
            <v>0.28210914309918689</v>
          </cell>
          <cell r="H491" t="str">
            <v>Oral</v>
          </cell>
          <cell r="I491" t="str">
            <v>hour 24</v>
          </cell>
          <cell r="J491" t="str">
            <v>Oral</v>
          </cell>
          <cell r="K491">
            <v>1.4735967628443241</v>
          </cell>
          <cell r="L491" t="str">
            <v>8 to 24</v>
          </cell>
          <cell r="M491" t="str">
            <v>Oral</v>
          </cell>
          <cell r="N491">
            <v>1.2257073163328693</v>
          </cell>
        </row>
        <row r="492">
          <cell r="A492" t="str">
            <v>NEMVEDRAFT_v1g246490</v>
          </cell>
          <cell r="B492" t="str">
            <v>protein</v>
          </cell>
          <cell r="C492">
            <v>1.77484E-4</v>
          </cell>
          <cell r="D492">
            <v>1.33857826688633E-2</v>
          </cell>
          <cell r="E492">
            <v>0.12844033710098901</v>
          </cell>
          <cell r="F492" t="str">
            <v>Oral</v>
          </cell>
          <cell r="G492">
            <v>0.28276441285113368</v>
          </cell>
          <cell r="H492" t="str">
            <v>physa</v>
          </cell>
          <cell r="I492" t="str">
            <v>hour 72</v>
          </cell>
          <cell r="J492" t="str">
            <v>Oral</v>
          </cell>
          <cell r="K492">
            <v>2.0756245299503218</v>
          </cell>
          <cell r="L492" t="str">
            <v>24 to 72</v>
          </cell>
          <cell r="M492" t="str">
            <v>Oral</v>
          </cell>
          <cell r="N492">
            <v>1.0905478569835039</v>
          </cell>
        </row>
        <row r="493">
          <cell r="A493" t="str">
            <v>NEMVEDRAFT_v1g164988</v>
          </cell>
          <cell r="B493" t="str">
            <v>btb poz domain-containing protein 16</v>
          </cell>
          <cell r="C493">
            <v>4.6885099999999999E-2</v>
          </cell>
          <cell r="D493">
            <v>0.74893842591986803</v>
          </cell>
          <cell r="E493">
            <v>0.110079723266682</v>
          </cell>
          <cell r="F493" t="str">
            <v>none</v>
          </cell>
          <cell r="G493">
            <v>0.28336685538700984</v>
          </cell>
          <cell r="H493" t="str">
            <v>physa</v>
          </cell>
          <cell r="I493" t="str">
            <v>hour 72</v>
          </cell>
          <cell r="J493" t="str">
            <v>Physa</v>
          </cell>
          <cell r="K493">
            <v>1.170108499248824</v>
          </cell>
          <cell r="L493" t="str">
            <v>24 to 72</v>
          </cell>
          <cell r="M493" t="str">
            <v>Physa</v>
          </cell>
          <cell r="N493">
            <v>1.064698399139681</v>
          </cell>
        </row>
        <row r="494">
          <cell r="A494" t="str">
            <v>NEMVEDRAFT_v1g248632</v>
          </cell>
          <cell r="B494" t="str">
            <v>arachidonate 15-lipoxygenase</v>
          </cell>
          <cell r="C494">
            <v>1.1604200000000001E-6</v>
          </cell>
          <cell r="D494">
            <v>5.7443588314526297E-6</v>
          </cell>
          <cell r="E494">
            <v>0.33308272379100201</v>
          </cell>
          <cell r="F494" t="str">
            <v>Oral</v>
          </cell>
          <cell r="G494">
            <v>0.28353453059131029</v>
          </cell>
          <cell r="H494" t="str">
            <v>Oral</v>
          </cell>
          <cell r="I494" t="str">
            <v>hour 24</v>
          </cell>
          <cell r="J494" t="str">
            <v>Oral</v>
          </cell>
          <cell r="K494">
            <v>2.8606790935919779</v>
          </cell>
          <cell r="L494" t="str">
            <v>8 to 24</v>
          </cell>
          <cell r="M494" t="str">
            <v>Oral</v>
          </cell>
          <cell r="N494">
            <v>2.3173072798813008</v>
          </cell>
        </row>
        <row r="495">
          <cell r="A495" t="str">
            <v>NEMVEDRAFT_v1g247771</v>
          </cell>
          <cell r="B495" t="str">
            <v>pcna-interacting partner</v>
          </cell>
          <cell r="C495">
            <v>6.6498900000000005E-4</v>
          </cell>
          <cell r="D495">
            <v>7.3701294114848895E-5</v>
          </cell>
          <cell r="E495">
            <v>0.86324174472150705</v>
          </cell>
          <cell r="F495" t="str">
            <v>Oral</v>
          </cell>
          <cell r="G495">
            <v>0.28370708796054245</v>
          </cell>
          <cell r="H495" t="str">
            <v>physa</v>
          </cell>
          <cell r="I495" t="str">
            <v>hour 72</v>
          </cell>
          <cell r="J495" t="str">
            <v>Oral</v>
          </cell>
          <cell r="K495">
            <v>2.3999483107929422</v>
          </cell>
          <cell r="L495" t="str">
            <v>24 to 72</v>
          </cell>
          <cell r="M495" t="str">
            <v>Oral</v>
          </cell>
          <cell r="N495">
            <v>2.256791768150932</v>
          </cell>
        </row>
        <row r="496">
          <cell r="A496" t="str">
            <v>NEMVEDRAFT_v1g238327</v>
          </cell>
          <cell r="B496" t="str">
            <v>iron ascorbate oxidoreductase</v>
          </cell>
          <cell r="C496">
            <v>3.8192E-3</v>
          </cell>
          <cell r="D496">
            <v>0.123625716618618</v>
          </cell>
          <cell r="E496">
            <v>0.10230389194315601</v>
          </cell>
          <cell r="F496" t="str">
            <v>none</v>
          </cell>
          <cell r="G496">
            <v>0.2837960604973066</v>
          </cell>
          <cell r="H496" t="str">
            <v>Oral</v>
          </cell>
          <cell r="I496" t="str">
            <v>hour 24</v>
          </cell>
          <cell r="J496" t="str">
            <v>Physa</v>
          </cell>
          <cell r="K496">
            <v>1.3920354035495994</v>
          </cell>
          <cell r="L496" t="str">
            <v>8 to 24</v>
          </cell>
          <cell r="M496" t="str">
            <v>Physa</v>
          </cell>
          <cell r="N496">
            <v>1.0286215849791853</v>
          </cell>
        </row>
        <row r="497">
          <cell r="A497" t="str">
            <v>NEMVEDRAFT_v1g72484</v>
          </cell>
          <cell r="B497" t="str">
            <v>NA</v>
          </cell>
          <cell r="C497">
            <v>9.9956699999999999E-3</v>
          </cell>
          <cell r="D497">
            <v>0.96057273824467504</v>
          </cell>
          <cell r="E497">
            <v>1.3365969353801901E-4</v>
          </cell>
          <cell r="F497" t="str">
            <v>Physa</v>
          </cell>
          <cell r="G497">
            <v>0.28404717073797858</v>
          </cell>
          <cell r="H497" t="str">
            <v>Oral</v>
          </cell>
          <cell r="I497" t="str">
            <v>hour 8</v>
          </cell>
          <cell r="J497" t="str">
            <v>Physa</v>
          </cell>
          <cell r="K497">
            <v>3.869860630014978</v>
          </cell>
          <cell r="L497" t="str">
            <v>0 to 8</v>
          </cell>
          <cell r="M497" t="str">
            <v>Physa</v>
          </cell>
          <cell r="N497">
            <v>3.869860630014978</v>
          </cell>
        </row>
        <row r="498">
          <cell r="A498" t="str">
            <v>NEMVEDRAFT_v1g238669</v>
          </cell>
          <cell r="B498" t="str">
            <v>periostin isoform 6</v>
          </cell>
          <cell r="C498">
            <v>4.0855600000000002E-3</v>
          </cell>
          <cell r="D498">
            <v>5.18586912381142E-2</v>
          </cell>
          <cell r="E498">
            <v>5.5981244200534099E-3</v>
          </cell>
          <cell r="F498" t="str">
            <v>Physa</v>
          </cell>
          <cell r="G498">
            <v>0.28493702681409361</v>
          </cell>
          <cell r="H498" t="str">
            <v>physa</v>
          </cell>
          <cell r="I498" t="str">
            <v>hour 24</v>
          </cell>
          <cell r="J498" t="str">
            <v>Oral</v>
          </cell>
          <cell r="K498">
            <v>1.5044672786474844</v>
          </cell>
          <cell r="L498" t="str">
            <v>0 to 8</v>
          </cell>
          <cell r="M498" t="str">
            <v>Physa</v>
          </cell>
          <cell r="N498">
            <v>1.3946389569879956</v>
          </cell>
        </row>
        <row r="499">
          <cell r="A499" t="str">
            <v>NEMVEDRAFT_v1g147667</v>
          </cell>
          <cell r="B499" t="str">
            <v>protein</v>
          </cell>
          <cell r="C499">
            <v>1.5560600000000001E-2</v>
          </cell>
          <cell r="D499">
            <v>9.7450472465469406E-3</v>
          </cell>
          <cell r="E499">
            <v>0.751008684802424</v>
          </cell>
          <cell r="F499" t="str">
            <v>Oral</v>
          </cell>
          <cell r="G499">
            <v>0.28512273832786028</v>
          </cell>
          <cell r="H499" t="str">
            <v>physa</v>
          </cell>
          <cell r="I499" t="str">
            <v>hour 8</v>
          </cell>
          <cell r="J499" t="str">
            <v>Oral</v>
          </cell>
          <cell r="K499">
            <v>1.7090224224567965</v>
          </cell>
          <cell r="L499" t="str">
            <v>0 to 8</v>
          </cell>
          <cell r="M499" t="str">
            <v>Oral</v>
          </cell>
          <cell r="N499">
            <v>1.7090224224567965</v>
          </cell>
        </row>
        <row r="500">
          <cell r="A500" t="str">
            <v>NEMVEDRAFT_v1g210758</v>
          </cell>
          <cell r="B500" t="str">
            <v>aaa atpase</v>
          </cell>
          <cell r="C500">
            <v>4.9663199999999998E-2</v>
          </cell>
          <cell r="D500">
            <v>0.503191116021801</v>
          </cell>
          <cell r="E500">
            <v>5.2896742098222697E-2</v>
          </cell>
          <cell r="F500" t="str">
            <v>none</v>
          </cell>
          <cell r="G500">
            <v>0.28530617367555244</v>
          </cell>
          <cell r="H500" t="str">
            <v>physa</v>
          </cell>
          <cell r="I500" t="str">
            <v>hour 8</v>
          </cell>
          <cell r="J500" t="str">
            <v>Physa</v>
          </cell>
          <cell r="K500">
            <v>1.9926403625047233</v>
          </cell>
          <cell r="L500" t="str">
            <v>0 to 8</v>
          </cell>
          <cell r="M500" t="str">
            <v>Physa</v>
          </cell>
          <cell r="N500">
            <v>1.9926403625047233</v>
          </cell>
        </row>
        <row r="501">
          <cell r="A501" t="str">
            <v>NEMVEDRAFT_v1g246719</v>
          </cell>
          <cell r="B501" t="str">
            <v>dna-directed rna polymerase ii subunit rpb3-like isoform partial</v>
          </cell>
          <cell r="C501">
            <v>1.5755599999999999E-3</v>
          </cell>
          <cell r="D501">
            <v>3.6012863974685998E-2</v>
          </cell>
          <cell r="E501">
            <v>0.223718558900797</v>
          </cell>
          <cell r="F501" t="str">
            <v>Oral</v>
          </cell>
          <cell r="G501">
            <v>0.28639268305773813</v>
          </cell>
          <cell r="H501" t="str">
            <v>Oral</v>
          </cell>
          <cell r="I501" t="str">
            <v>hour 24</v>
          </cell>
          <cell r="J501" t="str">
            <v>Oral</v>
          </cell>
          <cell r="K501">
            <v>2.0178125246497447</v>
          </cell>
          <cell r="L501" t="str">
            <v>0 to 8</v>
          </cell>
          <cell r="M501" t="str">
            <v>Physa</v>
          </cell>
          <cell r="N501">
            <v>1.6116933488857332</v>
          </cell>
        </row>
        <row r="502">
          <cell r="A502" t="str">
            <v>NEMVEDRAFT_v1g241386</v>
          </cell>
          <cell r="B502" t="str">
            <v>predicted protein</v>
          </cell>
          <cell r="C502">
            <v>4.0015100000000001E-4</v>
          </cell>
          <cell r="D502">
            <v>5.25502225265366E-4</v>
          </cell>
          <cell r="E502">
            <v>0.421648204891165</v>
          </cell>
          <cell r="F502" t="str">
            <v>Oral</v>
          </cell>
          <cell r="G502">
            <v>0.28686321961183919</v>
          </cell>
          <cell r="H502" t="str">
            <v>physa</v>
          </cell>
          <cell r="I502" t="str">
            <v>hour 72</v>
          </cell>
          <cell r="J502" t="str">
            <v>Oral</v>
          </cell>
          <cell r="K502">
            <v>1.7954171543908273</v>
          </cell>
          <cell r="L502" t="str">
            <v>0 to 8</v>
          </cell>
          <cell r="M502" t="str">
            <v>Oral</v>
          </cell>
          <cell r="N502">
            <v>1.2498180335843283</v>
          </cell>
        </row>
        <row r="503">
          <cell r="A503" t="str">
            <v>NEMVEDRAFT_v1g245014</v>
          </cell>
          <cell r="B503" t="str">
            <v>regulator of g-protein signaling 17-like</v>
          </cell>
          <cell r="C503">
            <v>1.3952900000000001E-2</v>
          </cell>
          <cell r="D503">
            <v>1.14994105385363E-2</v>
          </cell>
          <cell r="E503">
            <v>0.78599653028498095</v>
          </cell>
          <cell r="F503" t="str">
            <v>Oral</v>
          </cell>
          <cell r="G503">
            <v>0.28715386268558118</v>
          </cell>
          <cell r="H503" t="str">
            <v>Oral</v>
          </cell>
          <cell r="I503" t="str">
            <v>hour 72</v>
          </cell>
          <cell r="J503" t="str">
            <v>Oral</v>
          </cell>
          <cell r="K503">
            <v>1.6361485914191511</v>
          </cell>
          <cell r="L503" t="str">
            <v>24 to 72</v>
          </cell>
          <cell r="M503" t="str">
            <v>Oral</v>
          </cell>
          <cell r="N503">
            <v>0.64110938402788864</v>
          </cell>
        </row>
        <row r="504">
          <cell r="A504" t="str">
            <v>NEMVEDRAFT_v1g236630</v>
          </cell>
          <cell r="B504" t="str">
            <v>u2 small nuclear ribonucleoprotein a</v>
          </cell>
          <cell r="C504">
            <v>2.5219499999999999E-2</v>
          </cell>
          <cell r="D504">
            <v>7.2491541420967504E-2</v>
          </cell>
          <cell r="E504">
            <v>0.42967232908118502</v>
          </cell>
          <cell r="F504" t="str">
            <v>none</v>
          </cell>
          <cell r="G504">
            <v>0.28784266033279388</v>
          </cell>
          <cell r="H504" t="str">
            <v>Oral</v>
          </cell>
          <cell r="I504" t="str">
            <v>hour 72</v>
          </cell>
          <cell r="J504" t="str">
            <v>Oral</v>
          </cell>
          <cell r="K504">
            <v>1.2853815363370491</v>
          </cell>
          <cell r="L504" t="str">
            <v>0 to 8</v>
          </cell>
          <cell r="M504" t="str">
            <v>Physa</v>
          </cell>
          <cell r="N504">
            <v>0.98925662697830907</v>
          </cell>
        </row>
        <row r="505">
          <cell r="A505" t="str">
            <v>NEMVEDRAFT_v1g211490</v>
          </cell>
          <cell r="B505" t="str">
            <v>protein</v>
          </cell>
          <cell r="C505">
            <v>6.5629299999999996E-4</v>
          </cell>
          <cell r="D505">
            <v>0.42997744346977301</v>
          </cell>
          <cell r="E505">
            <v>6.60047383627008E-3</v>
          </cell>
          <cell r="F505" t="str">
            <v>Physa</v>
          </cell>
          <cell r="G505">
            <v>0.28838551608117369</v>
          </cell>
          <cell r="H505" t="str">
            <v>physa</v>
          </cell>
          <cell r="I505" t="str">
            <v>hour 8</v>
          </cell>
          <cell r="J505" t="str">
            <v>Physa</v>
          </cell>
          <cell r="K505">
            <v>2.0120266525585642</v>
          </cell>
          <cell r="L505" t="str">
            <v>0 to 8</v>
          </cell>
          <cell r="M505" t="str">
            <v>Physa</v>
          </cell>
          <cell r="N505">
            <v>2.0120266525585642</v>
          </cell>
        </row>
        <row r="506">
          <cell r="A506" t="str">
            <v>NEMVEDRAFT_v1g203501</v>
          </cell>
          <cell r="B506" t="str">
            <v>predicted protein</v>
          </cell>
          <cell r="C506">
            <v>8.4726600000000003E-5</v>
          </cell>
          <cell r="D506">
            <v>0.26971591737609302</v>
          </cell>
          <cell r="E506">
            <v>1.9465033640699101E-7</v>
          </cell>
          <cell r="F506" t="str">
            <v>Physa</v>
          </cell>
          <cell r="G506">
            <v>0.28871209704000478</v>
          </cell>
          <cell r="H506" t="str">
            <v>physa</v>
          </cell>
          <cell r="I506" t="str">
            <v>hour 72</v>
          </cell>
          <cell r="J506" t="str">
            <v>Physa</v>
          </cell>
          <cell r="K506">
            <v>2.042322446036013</v>
          </cell>
          <cell r="L506" t="str">
            <v>8 to 24</v>
          </cell>
          <cell r="M506" t="str">
            <v>Physa</v>
          </cell>
          <cell r="N506">
            <v>1.570428897334998</v>
          </cell>
        </row>
        <row r="507">
          <cell r="A507" t="str">
            <v>NEMVEDRAFT_v1g241972</v>
          </cell>
          <cell r="B507" t="str">
            <v>solute carrier family facilitated glucose transporter member 8-like</v>
          </cell>
          <cell r="C507">
            <v>1.62477E-3</v>
          </cell>
          <cell r="D507">
            <v>1.55395013824979E-2</v>
          </cell>
          <cell r="E507">
            <v>0.29654676597430002</v>
          </cell>
          <cell r="F507" t="str">
            <v>Oral</v>
          </cell>
          <cell r="G507">
            <v>0.28910072306984341</v>
          </cell>
          <cell r="H507" t="str">
            <v>Oral</v>
          </cell>
          <cell r="I507" t="str">
            <v>hour 8</v>
          </cell>
          <cell r="J507" t="str">
            <v>Oral</v>
          </cell>
          <cell r="K507">
            <v>2.1982650340130978</v>
          </cell>
          <cell r="L507" t="str">
            <v>0 to 8</v>
          </cell>
          <cell r="M507" t="str">
            <v>Oral</v>
          </cell>
          <cell r="N507">
            <v>2.1982650340130978</v>
          </cell>
        </row>
        <row r="508">
          <cell r="A508" t="str">
            <v>NEMVEDRAFT_v1g235248</v>
          </cell>
          <cell r="B508" t="str">
            <v>Protein Wnt (Nv-Wnt5, Wnt 5a)</v>
          </cell>
          <cell r="C508">
            <v>4.4136400000000002E-4</v>
          </cell>
          <cell r="D508">
            <v>5.1738359800599403E-6</v>
          </cell>
          <cell r="E508">
            <v>0.89989499912106596</v>
          </cell>
          <cell r="F508" t="str">
            <v>Oral</v>
          </cell>
          <cell r="G508">
            <v>0.28931992917091087</v>
          </cell>
          <cell r="H508" t="str">
            <v>physa</v>
          </cell>
          <cell r="I508" t="str">
            <v>hour 72</v>
          </cell>
          <cell r="J508" t="str">
            <v>Oral</v>
          </cell>
          <cell r="K508">
            <v>2.3475836232496747</v>
          </cell>
          <cell r="L508" t="str">
            <v>8 to 24</v>
          </cell>
          <cell r="M508" t="str">
            <v>Oral</v>
          </cell>
          <cell r="N508">
            <v>1.5846809098277581</v>
          </cell>
        </row>
        <row r="509">
          <cell r="A509" t="str">
            <v>NEMVEDRAFT_v1g238796</v>
          </cell>
          <cell r="B509" t="str">
            <v>protein</v>
          </cell>
          <cell r="C509">
            <v>1.0732000000000001E-11</v>
          </cell>
          <cell r="D509">
            <v>6.6748701118371595E-8</v>
          </cell>
          <cell r="E509">
            <v>3.1417838977766303E-5</v>
          </cell>
          <cell r="F509" t="str">
            <v>both</v>
          </cell>
          <cell r="G509">
            <v>0.28988057704923154</v>
          </cell>
          <cell r="H509" t="str">
            <v>physa</v>
          </cell>
          <cell r="I509" t="str">
            <v>hour 8</v>
          </cell>
          <cell r="J509" t="str">
            <v>Oral</v>
          </cell>
          <cell r="K509">
            <v>2.994337605611026</v>
          </cell>
          <cell r="L509" t="str">
            <v>0 to 8</v>
          </cell>
          <cell r="M509" t="str">
            <v>Oral</v>
          </cell>
          <cell r="N509">
            <v>2.994337605611026</v>
          </cell>
        </row>
        <row r="510">
          <cell r="A510" t="str">
            <v>NEMVEDRAFT_v1g225075</v>
          </cell>
          <cell r="B510" t="str">
            <v>collagen triple helix repeat-containing protein 1 (N-term dup of  v1g216666)</v>
          </cell>
          <cell r="C510">
            <v>9.3998500000000006E-13</v>
          </cell>
          <cell r="D510">
            <v>3.7936763680235501E-6</v>
          </cell>
          <cell r="E510">
            <v>1.71109307450562E-7</v>
          </cell>
          <cell r="F510" t="str">
            <v>both</v>
          </cell>
          <cell r="G510">
            <v>0.28989860040674964</v>
          </cell>
          <cell r="H510" t="str">
            <v>physa</v>
          </cell>
          <cell r="I510" t="str">
            <v>hour 72</v>
          </cell>
          <cell r="J510" t="str">
            <v>Oral</v>
          </cell>
          <cell r="K510">
            <v>4.7863458860447006</v>
          </cell>
          <cell r="L510" t="str">
            <v>8 to 24</v>
          </cell>
          <cell r="M510" t="str">
            <v>Physa</v>
          </cell>
          <cell r="N510">
            <v>3.5621502930401454</v>
          </cell>
        </row>
        <row r="511">
          <cell r="A511" t="str">
            <v>NEMVEDRAFT_v1g102204</v>
          </cell>
          <cell r="B511" t="str">
            <v>NA</v>
          </cell>
          <cell r="C511">
            <v>1.18897E-7</v>
          </cell>
          <cell r="D511">
            <v>5.0194590146034999E-7</v>
          </cell>
          <cell r="E511">
            <v>7.8203165707718805E-2</v>
          </cell>
          <cell r="F511" t="str">
            <v>Oral</v>
          </cell>
          <cell r="G511">
            <v>0.29058038432575128</v>
          </cell>
          <cell r="H511" t="str">
            <v>Oral</v>
          </cell>
          <cell r="I511" t="str">
            <v>hour 72</v>
          </cell>
          <cell r="J511" t="str">
            <v>Oral</v>
          </cell>
          <cell r="K511">
            <v>3.5159410669067865</v>
          </cell>
          <cell r="L511" t="str">
            <v>8 to 24</v>
          </cell>
          <cell r="M511" t="str">
            <v>Oral</v>
          </cell>
          <cell r="N511">
            <v>2.0606505232943744</v>
          </cell>
        </row>
        <row r="512">
          <cell r="A512" t="str">
            <v>NEMVEDRAFT_v1g1467</v>
          </cell>
          <cell r="B512" t="str">
            <v>mfs-type transporter slc18b1</v>
          </cell>
          <cell r="C512">
            <v>4.1470999999999999E-3</v>
          </cell>
          <cell r="D512">
            <v>1.7232412214237701E-3</v>
          </cell>
          <cell r="E512">
            <v>0.88555147818199798</v>
          </cell>
          <cell r="F512" t="str">
            <v>Oral</v>
          </cell>
          <cell r="G512">
            <v>0.29161157569879531</v>
          </cell>
          <cell r="H512" t="str">
            <v>Oral</v>
          </cell>
          <cell r="I512" t="str">
            <v>hour 72</v>
          </cell>
          <cell r="J512" t="str">
            <v>Oral</v>
          </cell>
          <cell r="K512">
            <v>2.1775473552135458</v>
          </cell>
          <cell r="L512" t="str">
            <v>24 to 72</v>
          </cell>
          <cell r="M512" t="str">
            <v>Oral</v>
          </cell>
          <cell r="N512">
            <v>1.4215774355317519</v>
          </cell>
        </row>
        <row r="513">
          <cell r="A513" t="str">
            <v>NEMVEDRAFT_v1g171569</v>
          </cell>
          <cell r="B513" t="str">
            <v>mfs-type transporter slc18b1</v>
          </cell>
          <cell r="C513">
            <v>3.81506E-2</v>
          </cell>
          <cell r="D513">
            <v>0.73387149120254502</v>
          </cell>
          <cell r="E513">
            <v>0.159028529299897</v>
          </cell>
          <cell r="F513" t="str">
            <v>none</v>
          </cell>
          <cell r="G513">
            <v>0.29178426942638019</v>
          </cell>
          <cell r="H513" t="str">
            <v>physa</v>
          </cell>
          <cell r="I513" t="str">
            <v>hour 24</v>
          </cell>
          <cell r="J513" t="str">
            <v>Physa</v>
          </cell>
          <cell r="K513">
            <v>1.2157159822966075</v>
          </cell>
          <cell r="L513" t="str">
            <v>0 to 8</v>
          </cell>
          <cell r="M513" t="str">
            <v>Physa</v>
          </cell>
          <cell r="N513">
            <v>1.0608407674075289</v>
          </cell>
        </row>
        <row r="514">
          <cell r="A514" t="str">
            <v>NEMVEDRAFT_v1g247078</v>
          </cell>
          <cell r="B514" t="str">
            <v>non-ribosomal peptide synthetase</v>
          </cell>
          <cell r="C514">
            <v>5.7662599999999999E-7</v>
          </cell>
          <cell r="D514">
            <v>5.8723757376971804E-6</v>
          </cell>
          <cell r="E514">
            <v>0.20109797993546</v>
          </cell>
          <cell r="F514" t="str">
            <v>Oral</v>
          </cell>
          <cell r="G514">
            <v>0.29220723194396819</v>
          </cell>
          <cell r="H514" t="str">
            <v>Oral</v>
          </cell>
          <cell r="I514" t="str">
            <v>hour 8</v>
          </cell>
          <cell r="J514" t="str">
            <v>Oral</v>
          </cell>
          <cell r="K514">
            <v>2.297435844377925</v>
          </cell>
          <cell r="L514" t="str">
            <v>0 to 8</v>
          </cell>
          <cell r="M514" t="str">
            <v>Oral</v>
          </cell>
          <cell r="N514">
            <v>2.297435844377925</v>
          </cell>
        </row>
        <row r="515">
          <cell r="A515" t="str">
            <v>NEMVEDRAFT_v1g85746</v>
          </cell>
          <cell r="B515" t="str">
            <v>protein</v>
          </cell>
          <cell r="C515">
            <v>2.5768700000000002E-3</v>
          </cell>
          <cell r="D515">
            <v>9.1609730971976399E-5</v>
          </cell>
          <cell r="E515">
            <v>0.93019243376614902</v>
          </cell>
          <cell r="F515" t="str">
            <v>Oral</v>
          </cell>
          <cell r="G515">
            <v>0.29291461428953725</v>
          </cell>
          <cell r="H515" t="str">
            <v>physa</v>
          </cell>
          <cell r="I515" t="str">
            <v>hour 72</v>
          </cell>
          <cell r="J515" t="str">
            <v>Oral</v>
          </cell>
          <cell r="K515">
            <v>1.5546784520476249</v>
          </cell>
          <cell r="L515" t="str">
            <v>8 to 24</v>
          </cell>
          <cell r="M515" t="str">
            <v>Oral</v>
          </cell>
          <cell r="N515">
            <v>1.6879622567591499</v>
          </cell>
        </row>
        <row r="516">
          <cell r="A516" t="str">
            <v>NEMVEDRAFT_v1g125098</v>
          </cell>
          <cell r="B516" t="str">
            <v>t-box transcription factor tbx5 isoform 3</v>
          </cell>
          <cell r="C516">
            <v>1.9870299999999999E-3</v>
          </cell>
          <cell r="D516">
            <v>3.2767555557882203E-4</v>
          </cell>
          <cell r="E516">
            <v>0.86324174472150705</v>
          </cell>
          <cell r="F516" t="str">
            <v>Oral</v>
          </cell>
          <cell r="G516">
            <v>0.29299828587510701</v>
          </cell>
          <cell r="H516" t="str">
            <v>Oral</v>
          </cell>
          <cell r="I516" t="str">
            <v>hour 72</v>
          </cell>
          <cell r="J516" t="str">
            <v>Oral</v>
          </cell>
          <cell r="K516">
            <v>3.5329062726665725</v>
          </cell>
          <cell r="L516" t="str">
            <v>0 to 8</v>
          </cell>
          <cell r="M516" t="str">
            <v>Oral</v>
          </cell>
          <cell r="N516">
            <v>1.9752691064601027</v>
          </cell>
        </row>
        <row r="517">
          <cell r="A517" t="str">
            <v>NEMVEDRAFT_v1g220488</v>
          </cell>
          <cell r="B517" t="str">
            <v>protein</v>
          </cell>
          <cell r="C517">
            <v>7.0741699999999996E-8</v>
          </cell>
          <cell r="D517">
            <v>3.7097394962289701E-5</v>
          </cell>
          <cell r="E517">
            <v>5.5611227261976003E-3</v>
          </cell>
          <cell r="F517" t="str">
            <v>both</v>
          </cell>
          <cell r="G517">
            <v>0.29307423800171012</v>
          </cell>
          <cell r="H517" t="str">
            <v>physa</v>
          </cell>
          <cell r="I517" t="str">
            <v>hour 24</v>
          </cell>
          <cell r="J517" t="str">
            <v>Oral</v>
          </cell>
          <cell r="K517">
            <v>2.2704919329045432</v>
          </cell>
          <cell r="L517" t="str">
            <v>0 to 8</v>
          </cell>
          <cell r="M517" t="str">
            <v>Oral</v>
          </cell>
          <cell r="N517">
            <v>2.2432992346382337</v>
          </cell>
        </row>
        <row r="518">
          <cell r="A518" t="str">
            <v>NEMVEDRAFT_v1g92405</v>
          </cell>
          <cell r="B518" t="str">
            <v>ets domain-containing protein elk-3 (oral 8 h high) (Hydra head early- MBE15)</v>
          </cell>
          <cell r="C518">
            <v>5.2221600000000001E-11</v>
          </cell>
          <cell r="D518">
            <v>7.1149947086894795E-10</v>
          </cell>
          <cell r="E518">
            <v>1.6237229122209401E-2</v>
          </cell>
          <cell r="F518" t="str">
            <v>both</v>
          </cell>
          <cell r="G518">
            <v>0.29339877302133877</v>
          </cell>
          <cell r="H518" t="str">
            <v>physa</v>
          </cell>
          <cell r="I518" t="str">
            <v>hour 8</v>
          </cell>
          <cell r="J518" t="str">
            <v>Oral</v>
          </cell>
          <cell r="K518">
            <v>3.1364962600732418</v>
          </cell>
          <cell r="L518" t="str">
            <v>0 to 8</v>
          </cell>
          <cell r="M518" t="str">
            <v>Oral</v>
          </cell>
          <cell r="N518">
            <v>3.1364962600732418</v>
          </cell>
        </row>
        <row r="519">
          <cell r="A519" t="str">
            <v>NEMVEDRAFT_v1g81851</v>
          </cell>
          <cell r="B519" t="str">
            <v>coiled-coil domain-containing protein 173</v>
          </cell>
          <cell r="C519">
            <v>8.7294299999999998E-3</v>
          </cell>
          <cell r="D519">
            <v>0.23031865669357601</v>
          </cell>
          <cell r="E519">
            <v>5.0362921285258502E-2</v>
          </cell>
          <cell r="F519" t="str">
            <v>none</v>
          </cell>
          <cell r="G519">
            <v>0.29343038368881591</v>
          </cell>
          <cell r="H519" t="str">
            <v>physa</v>
          </cell>
          <cell r="I519" t="str">
            <v>hour 24</v>
          </cell>
          <cell r="J519" t="str">
            <v>Oral</v>
          </cell>
          <cell r="K519">
            <v>1.6813357238680138</v>
          </cell>
          <cell r="L519" t="str">
            <v>24 to 72</v>
          </cell>
          <cell r="M519" t="str">
            <v>Physa</v>
          </cell>
          <cell r="N519">
            <v>1.7123462451425211</v>
          </cell>
        </row>
        <row r="520">
          <cell r="A520" t="str">
            <v>NEMVEDRAFT_v1g108942</v>
          </cell>
          <cell r="B520" t="str">
            <v>protein</v>
          </cell>
          <cell r="C520">
            <v>2.6093999999999999E-2</v>
          </cell>
          <cell r="D520">
            <v>0.362226128241393</v>
          </cell>
          <cell r="E520">
            <v>4.90238192020227E-2</v>
          </cell>
          <cell r="F520" t="str">
            <v>Physa</v>
          </cell>
          <cell r="G520">
            <v>0.29349220729300346</v>
          </cell>
          <cell r="H520" t="str">
            <v>Oral</v>
          </cell>
          <cell r="I520" t="str">
            <v>hour 24</v>
          </cell>
          <cell r="J520" t="str">
            <v>Physa</v>
          </cell>
          <cell r="K520">
            <v>2.8645160843138533</v>
          </cell>
          <cell r="L520" t="str">
            <v>8 to 24</v>
          </cell>
          <cell r="M520" t="str">
            <v>Physa</v>
          </cell>
          <cell r="N520">
            <v>2.0823606365488607</v>
          </cell>
        </row>
        <row r="521">
          <cell r="A521" t="str">
            <v>NEMVEDRAFT_v1g239594</v>
          </cell>
          <cell r="B521" t="str">
            <v>protein fam26e-like</v>
          </cell>
          <cell r="C521">
            <v>2.0597299999999999E-2</v>
          </cell>
          <cell r="D521">
            <v>0.89087788600929796</v>
          </cell>
          <cell r="E521">
            <v>2.4394613098520101E-2</v>
          </cell>
          <cell r="F521" t="str">
            <v>Physa</v>
          </cell>
          <cell r="G521">
            <v>0.29361909096148775</v>
          </cell>
          <cell r="H521" t="str">
            <v>Oral</v>
          </cell>
          <cell r="I521" t="str">
            <v>hour 8</v>
          </cell>
          <cell r="J521" t="str">
            <v>Physa</v>
          </cell>
          <cell r="K521">
            <v>0.92597878999049676</v>
          </cell>
          <cell r="L521" t="str">
            <v>8 to 24</v>
          </cell>
          <cell r="M521" t="str">
            <v>Physa</v>
          </cell>
          <cell r="N521">
            <v>1.4083129080668981</v>
          </cell>
        </row>
        <row r="522">
          <cell r="A522" t="str">
            <v>NEMVEDRAFT_v1g6482</v>
          </cell>
          <cell r="B522" t="str">
            <v>NA</v>
          </cell>
          <cell r="C522">
            <v>2.70783E-2</v>
          </cell>
          <cell r="D522">
            <v>0.91272634448640999</v>
          </cell>
          <cell r="E522">
            <v>9.7693373731566405E-3</v>
          </cell>
          <cell r="F522" t="str">
            <v>Physa</v>
          </cell>
          <cell r="G522">
            <v>0.2937746405572671</v>
          </cell>
          <cell r="H522" t="str">
            <v>Oral</v>
          </cell>
          <cell r="I522" t="str">
            <v>hour 8</v>
          </cell>
          <cell r="J522" t="str">
            <v>Physa</v>
          </cell>
          <cell r="K522">
            <v>2.6707044316843702</v>
          </cell>
          <cell r="L522" t="str">
            <v>0 to 8</v>
          </cell>
          <cell r="M522" t="str">
            <v>Physa</v>
          </cell>
          <cell r="N522">
            <v>2.6707044316843702</v>
          </cell>
        </row>
        <row r="523">
          <cell r="A523" t="str">
            <v>NEMVEDRAFT_v1g248843</v>
          </cell>
          <cell r="B523" t="str">
            <v>protein</v>
          </cell>
          <cell r="C523">
            <v>5.4996299999999999E-4</v>
          </cell>
          <cell r="D523">
            <v>0.85404247318353399</v>
          </cell>
          <cell r="E523">
            <v>2.1138275537383201E-4</v>
          </cell>
          <cell r="F523" t="str">
            <v>Physa</v>
          </cell>
          <cell r="G523">
            <v>0.29419098752730127</v>
          </cell>
          <cell r="H523" t="str">
            <v>Oral</v>
          </cell>
          <cell r="I523" t="str">
            <v>hour 8</v>
          </cell>
          <cell r="J523" t="str">
            <v>Physa</v>
          </cell>
          <cell r="K523">
            <v>1.8420046252718512</v>
          </cell>
          <cell r="L523" t="str">
            <v>0 to 8</v>
          </cell>
          <cell r="M523" t="str">
            <v>Physa</v>
          </cell>
          <cell r="N523">
            <v>1.8420046252718512</v>
          </cell>
        </row>
        <row r="524">
          <cell r="A524" t="str">
            <v>NEMVEDRAFT_v1g199450</v>
          </cell>
          <cell r="B524" t="str">
            <v>cub and sushi domain-containing protein 3 isoform 1</v>
          </cell>
          <cell r="C524">
            <v>4.2236599999999999E-2</v>
          </cell>
          <cell r="D524">
            <v>7.9965165317303702E-2</v>
          </cell>
          <cell r="E524">
            <v>0.55186636221560303</v>
          </cell>
          <cell r="F524" t="str">
            <v>none</v>
          </cell>
          <cell r="G524">
            <v>0.29468236739287251</v>
          </cell>
          <cell r="H524" t="str">
            <v>Oral</v>
          </cell>
          <cell r="I524" t="str">
            <v>hour 24</v>
          </cell>
          <cell r="J524" t="str">
            <v>Oral</v>
          </cell>
          <cell r="K524">
            <v>1.1986096788305796</v>
          </cell>
          <cell r="L524" t="str">
            <v>0 to 8</v>
          </cell>
          <cell r="M524" t="str">
            <v>Oral</v>
          </cell>
          <cell r="N524">
            <v>1.167692767680335</v>
          </cell>
        </row>
        <row r="525">
          <cell r="A525" t="str">
            <v>NEMVEDRAFT_v1g238725</v>
          </cell>
          <cell r="B525" t="str">
            <v>methyltransferase-like protein 13 isoform 1</v>
          </cell>
          <cell r="C525">
            <v>2.3955000000000001E-2</v>
          </cell>
          <cell r="D525">
            <v>1.76542778318357E-2</v>
          </cell>
          <cell r="E525">
            <v>0.90020277812741001</v>
          </cell>
          <cell r="F525" t="str">
            <v>Oral</v>
          </cell>
          <cell r="G525">
            <v>0.2947181726920573</v>
          </cell>
          <cell r="H525" t="str">
            <v>Oral</v>
          </cell>
          <cell r="I525" t="str">
            <v>hour 24</v>
          </cell>
          <cell r="J525" t="str">
            <v>Oral</v>
          </cell>
          <cell r="K525">
            <v>1.6392843950403719</v>
          </cell>
          <cell r="L525" t="str">
            <v>8 to 24</v>
          </cell>
          <cell r="M525" t="str">
            <v>Oral</v>
          </cell>
          <cell r="N525">
            <v>1.2744099473101007</v>
          </cell>
        </row>
        <row r="526">
          <cell r="A526" t="str">
            <v>NEMVEDRAFT_v1g120225</v>
          </cell>
          <cell r="B526" t="str">
            <v>prolyl 4-hydroxylase subunit alpha-1-like</v>
          </cell>
          <cell r="C526">
            <v>1.6179300000000001E-3</v>
          </cell>
          <cell r="D526">
            <v>2.2573364236220701E-4</v>
          </cell>
          <cell r="E526">
            <v>0.34031552265209097</v>
          </cell>
          <cell r="F526" t="str">
            <v>Oral</v>
          </cell>
          <cell r="G526">
            <v>0.29593212106806777</v>
          </cell>
          <cell r="H526" t="str">
            <v>physa</v>
          </cell>
          <cell r="I526" t="str">
            <v>hour 24</v>
          </cell>
          <cell r="J526" t="str">
            <v>Oral</v>
          </cell>
          <cell r="K526">
            <v>1.9073024579310192</v>
          </cell>
          <cell r="L526" t="str">
            <v>8 to 24</v>
          </cell>
          <cell r="M526" t="str">
            <v>Oral</v>
          </cell>
          <cell r="N526">
            <v>1.4128625905080303</v>
          </cell>
        </row>
        <row r="527">
          <cell r="A527" t="str">
            <v>NEMVEDRAFT_v1g23357</v>
          </cell>
          <cell r="B527" t="str">
            <v>protein</v>
          </cell>
          <cell r="C527">
            <v>0</v>
          </cell>
          <cell r="D527">
            <v>0</v>
          </cell>
          <cell r="E527">
            <v>3.3580898618388601E-3</v>
          </cell>
          <cell r="F527" t="str">
            <v>both</v>
          </cell>
          <cell r="G527">
            <v>0.29624484933473927</v>
          </cell>
          <cell r="H527" t="str">
            <v>Oral</v>
          </cell>
          <cell r="I527" t="str">
            <v>hour 24</v>
          </cell>
          <cell r="J527" t="str">
            <v>Oral</v>
          </cell>
          <cell r="K527">
            <v>3.8122696364734283</v>
          </cell>
          <cell r="L527" t="str">
            <v>0 to 8</v>
          </cell>
          <cell r="M527" t="str">
            <v>Oral</v>
          </cell>
          <cell r="N527">
            <v>3.5577913103402588</v>
          </cell>
        </row>
        <row r="528">
          <cell r="A528" t="str">
            <v>NEMVEDRAFT_v1g1897</v>
          </cell>
          <cell r="B528" t="str">
            <v>protein</v>
          </cell>
          <cell r="C528">
            <v>7.9510300000000002E-4</v>
          </cell>
          <cell r="D528">
            <v>4.2518951795073199E-3</v>
          </cell>
          <cell r="E528">
            <v>0.35330150272780603</v>
          </cell>
          <cell r="F528" t="str">
            <v>Oral</v>
          </cell>
          <cell r="G528">
            <v>0.29638826220801051</v>
          </cell>
          <cell r="H528" t="str">
            <v>Oral</v>
          </cell>
          <cell r="I528" t="str">
            <v>hour 8</v>
          </cell>
          <cell r="J528" t="str">
            <v>Oral</v>
          </cell>
          <cell r="K528">
            <v>2.385368065499867</v>
          </cell>
          <cell r="L528" t="str">
            <v>0 to 8</v>
          </cell>
          <cell r="M528" t="str">
            <v>Oral</v>
          </cell>
          <cell r="N528">
            <v>2.385368065499867</v>
          </cell>
        </row>
        <row r="529">
          <cell r="A529" t="str">
            <v>NEMVEDRAFT_v1g230758</v>
          </cell>
          <cell r="B529" t="str">
            <v>kelch-like protein 20</v>
          </cell>
          <cell r="C529">
            <v>2.99183E-3</v>
          </cell>
          <cell r="D529">
            <v>0.18009861560739501</v>
          </cell>
          <cell r="E529">
            <v>4.2415217142181202E-2</v>
          </cell>
          <cell r="F529" t="str">
            <v>Physa</v>
          </cell>
          <cell r="G529">
            <v>0.29680082431394578</v>
          </cell>
          <cell r="H529" t="str">
            <v>physa</v>
          </cell>
          <cell r="I529" t="str">
            <v>hour 72</v>
          </cell>
          <cell r="J529" t="str">
            <v>Physa</v>
          </cell>
          <cell r="K529">
            <v>2.0767284999586808</v>
          </cell>
          <cell r="L529" t="str">
            <v>0 to 8</v>
          </cell>
          <cell r="M529" t="str">
            <v>Oral</v>
          </cell>
          <cell r="N529">
            <v>1.4830578473489378</v>
          </cell>
        </row>
        <row r="530">
          <cell r="A530" t="str">
            <v>NEMVEDRAFT_v1g198667</v>
          </cell>
          <cell r="B530" t="str">
            <v>NA</v>
          </cell>
          <cell r="C530">
            <v>9.31828E-3</v>
          </cell>
          <cell r="D530">
            <v>4.2586907986445099E-2</v>
          </cell>
          <cell r="E530">
            <v>0.62399146425447805</v>
          </cell>
          <cell r="F530" t="str">
            <v>Oral</v>
          </cell>
          <cell r="G530">
            <v>0.29694334068512612</v>
          </cell>
          <cell r="H530" t="str">
            <v>Oral</v>
          </cell>
          <cell r="I530" t="str">
            <v>hour 72</v>
          </cell>
          <cell r="J530" t="str">
            <v>Oral</v>
          </cell>
          <cell r="K530">
            <v>1.9353864314796798</v>
          </cell>
          <cell r="L530" t="str">
            <v>24 to 72</v>
          </cell>
          <cell r="M530" t="str">
            <v>Oral</v>
          </cell>
          <cell r="N530">
            <v>1.5536148406701284</v>
          </cell>
        </row>
        <row r="531">
          <cell r="A531" t="str">
            <v>NEMVEDRAFT_v1g207788</v>
          </cell>
          <cell r="B531" t="str">
            <v>tyrosine aminotransferase</v>
          </cell>
          <cell r="C531">
            <v>4.8802600000000003E-6</v>
          </cell>
          <cell r="D531">
            <v>0.14036963833837199</v>
          </cell>
          <cell r="E531">
            <v>1.2699835252611401E-4</v>
          </cell>
          <cell r="F531" t="str">
            <v>Physa</v>
          </cell>
          <cell r="G531">
            <v>0.29715883841016005</v>
          </cell>
          <cell r="H531" t="str">
            <v>physa</v>
          </cell>
          <cell r="I531" t="str">
            <v>hour 72</v>
          </cell>
          <cell r="J531" t="str">
            <v>Physa</v>
          </cell>
          <cell r="K531">
            <v>2.3565074928763936</v>
          </cell>
          <cell r="L531" t="str">
            <v>8 to 24</v>
          </cell>
          <cell r="M531" t="str">
            <v>Physa</v>
          </cell>
          <cell r="N531">
            <v>1.2922393728442827</v>
          </cell>
        </row>
        <row r="532">
          <cell r="A532" t="str">
            <v>NEMVEDRAFT_v1g119951</v>
          </cell>
          <cell r="B532" t="str">
            <v>DNA polymerase (Fragment)</v>
          </cell>
          <cell r="C532">
            <v>3.1683999999999998E-4</v>
          </cell>
          <cell r="D532">
            <v>2.2658218751141599E-5</v>
          </cell>
          <cell r="E532">
            <v>0.74720078556625602</v>
          </cell>
          <cell r="F532" t="str">
            <v>Oral</v>
          </cell>
          <cell r="G532">
            <v>0.2977916896220596</v>
          </cell>
          <cell r="H532" t="str">
            <v>Oral</v>
          </cell>
          <cell r="I532" t="str">
            <v>hour 72</v>
          </cell>
          <cell r="J532" t="str">
            <v>Oral</v>
          </cell>
          <cell r="K532">
            <v>2.0877300806331389</v>
          </cell>
          <cell r="L532" t="str">
            <v>8 to 24</v>
          </cell>
          <cell r="M532" t="str">
            <v>Oral</v>
          </cell>
          <cell r="N532">
            <v>1.2155583444474281</v>
          </cell>
        </row>
        <row r="533">
          <cell r="A533" t="str">
            <v>NEMVEDRAFT_v1g159334</v>
          </cell>
          <cell r="B533" t="str">
            <v>Pyruvate carboxylase</v>
          </cell>
          <cell r="C533">
            <v>9.5567800000000003E-5</v>
          </cell>
          <cell r="D533">
            <v>1.0359023515855799E-2</v>
          </cell>
          <cell r="E533">
            <v>5.4996722337305104E-3</v>
          </cell>
          <cell r="F533" t="str">
            <v>both</v>
          </cell>
          <cell r="G533">
            <v>0.29791393186837456</v>
          </cell>
          <cell r="H533" t="str">
            <v>Oral</v>
          </cell>
          <cell r="I533" t="str">
            <v>hour 24</v>
          </cell>
          <cell r="J533" t="str">
            <v>Physa</v>
          </cell>
          <cell r="K533">
            <v>1.6066352443677203</v>
          </cell>
          <cell r="L533" t="str">
            <v>24 to 72</v>
          </cell>
          <cell r="M533" t="str">
            <v>Physa</v>
          </cell>
          <cell r="N533">
            <v>1.7864578595339589</v>
          </cell>
        </row>
        <row r="534">
          <cell r="A534" t="str">
            <v>NEMVEDRAFT_v1g170378</v>
          </cell>
          <cell r="B534" t="str">
            <v>udp-glucuronosyltransferase 2c1</v>
          </cell>
          <cell r="C534">
            <v>2.6387099999999999E-9</v>
          </cell>
          <cell r="D534">
            <v>8.8280906813484599E-4</v>
          </cell>
          <cell r="E534">
            <v>2.0342255043468699E-6</v>
          </cell>
          <cell r="F534" t="str">
            <v>both</v>
          </cell>
          <cell r="G534">
            <v>0.29793602014784754</v>
          </cell>
          <cell r="H534" t="str">
            <v>physa</v>
          </cell>
          <cell r="I534" t="str">
            <v>hour 8</v>
          </cell>
          <cell r="J534" t="str">
            <v>Physa</v>
          </cell>
          <cell r="K534">
            <v>2.4373529831774419</v>
          </cell>
          <cell r="L534" t="str">
            <v>0 to 8</v>
          </cell>
          <cell r="M534" t="str">
            <v>Physa</v>
          </cell>
          <cell r="N534">
            <v>2.4373529831774419</v>
          </cell>
        </row>
        <row r="535">
          <cell r="A535" t="str">
            <v>NEMVEDRAFT_v1g88939</v>
          </cell>
          <cell r="B535" t="str">
            <v>egl nine homolog 3- (proline hydroxylase. HIF inhibitor- oral high)</v>
          </cell>
          <cell r="C535">
            <v>6.8584000000000003E-13</v>
          </cell>
          <cell r="D535">
            <v>7.6814096753873001E-8</v>
          </cell>
          <cell r="E535">
            <v>2.3375393231596501E-5</v>
          </cell>
          <cell r="F535" t="str">
            <v>both</v>
          </cell>
          <cell r="G535">
            <v>0.29817148590474918</v>
          </cell>
          <cell r="H535" t="str">
            <v>Oral</v>
          </cell>
          <cell r="I535" t="str">
            <v>hour 24</v>
          </cell>
          <cell r="J535" t="str">
            <v>Oral</v>
          </cell>
          <cell r="K535">
            <v>2.9476465734598087</v>
          </cell>
          <cell r="L535" t="str">
            <v>0 to 8</v>
          </cell>
          <cell r="M535" t="str">
            <v>Oral</v>
          </cell>
          <cell r="N535">
            <v>2.7675511254533207</v>
          </cell>
        </row>
        <row r="536">
          <cell r="A536" t="str">
            <v>NEMVEDRAFT_v1g67733</v>
          </cell>
          <cell r="B536" t="str">
            <v>NA</v>
          </cell>
          <cell r="C536">
            <v>1.3292699999999999E-2</v>
          </cell>
          <cell r="D536">
            <v>0.92827313921504495</v>
          </cell>
          <cell r="E536">
            <v>8.2419121150458796E-3</v>
          </cell>
          <cell r="F536" t="str">
            <v>Physa</v>
          </cell>
          <cell r="G536">
            <v>0.29831004748539575</v>
          </cell>
          <cell r="H536" t="str">
            <v>Oral</v>
          </cell>
          <cell r="I536" t="str">
            <v>hour 8</v>
          </cell>
          <cell r="J536" t="str">
            <v>Physa</v>
          </cell>
          <cell r="K536">
            <v>2.1701033671388812</v>
          </cell>
          <cell r="L536" t="str">
            <v>0 to 8</v>
          </cell>
          <cell r="M536" t="str">
            <v>Physa</v>
          </cell>
          <cell r="N536">
            <v>2.1701033671388812</v>
          </cell>
        </row>
        <row r="537">
          <cell r="A537" t="str">
            <v>NEMVEDRAFT_v1g149996</v>
          </cell>
          <cell r="B537" t="str">
            <v>radial spoke head protein 9 homolog</v>
          </cell>
          <cell r="C537">
            <v>4.0670899999999997E-5</v>
          </cell>
          <cell r="D537">
            <v>7.2388911527195296E-3</v>
          </cell>
          <cell r="E537">
            <v>3.7899187108682303E-4</v>
          </cell>
          <cell r="F537" t="str">
            <v>both</v>
          </cell>
          <cell r="G537">
            <v>0.29846646792279091</v>
          </cell>
          <cell r="H537" t="str">
            <v>physa</v>
          </cell>
          <cell r="I537" t="str">
            <v>hour 72</v>
          </cell>
          <cell r="J537" t="str">
            <v>Physa</v>
          </cell>
          <cell r="K537">
            <v>1.5360339829270653</v>
          </cell>
          <cell r="L537" t="str">
            <v>24 to 72</v>
          </cell>
          <cell r="M537" t="str">
            <v>Physa</v>
          </cell>
          <cell r="N537">
            <v>2.4934854830862485</v>
          </cell>
        </row>
        <row r="538">
          <cell r="A538" t="str">
            <v>NEMVEDRAFT_v1g246866</v>
          </cell>
          <cell r="B538" t="str">
            <v>viral a-type inclusion protein</v>
          </cell>
          <cell r="C538">
            <v>2.6744500000000001E-3</v>
          </cell>
          <cell r="D538">
            <v>1.1352254932853799E-3</v>
          </cell>
          <cell r="E538">
            <v>0.62327727175591396</v>
          </cell>
          <cell r="F538" t="str">
            <v>Oral</v>
          </cell>
          <cell r="G538">
            <v>0.29868701029416195</v>
          </cell>
          <cell r="H538" t="str">
            <v>physa</v>
          </cell>
          <cell r="I538" t="str">
            <v>hour 24</v>
          </cell>
          <cell r="J538" t="str">
            <v>Oral</v>
          </cell>
          <cell r="K538">
            <v>1.7936003204505675</v>
          </cell>
          <cell r="L538" t="str">
            <v>0 to 8</v>
          </cell>
          <cell r="M538" t="str">
            <v>Oral</v>
          </cell>
          <cell r="N538">
            <v>1.381166260970994</v>
          </cell>
        </row>
        <row r="539">
          <cell r="A539" t="str">
            <v>NEMVEDRAFT_v1g243192</v>
          </cell>
          <cell r="B539" t="str">
            <v>predicted protein</v>
          </cell>
          <cell r="C539">
            <v>3.5780699999999999E-2</v>
          </cell>
          <cell r="D539">
            <v>8.9860811984464203E-2</v>
          </cell>
          <cell r="E539">
            <v>0.81040129476895895</v>
          </cell>
          <cell r="F539" t="str">
            <v>none</v>
          </cell>
          <cell r="G539">
            <v>0.29882926090766948</v>
          </cell>
          <cell r="H539" t="str">
            <v>physa</v>
          </cell>
          <cell r="I539" t="str">
            <v>hour 24</v>
          </cell>
          <cell r="J539" t="str">
            <v>Oral</v>
          </cell>
          <cell r="K539">
            <v>1.626540998679546</v>
          </cell>
          <cell r="L539" t="str">
            <v>0 to 8</v>
          </cell>
          <cell r="M539" t="str">
            <v>Oral</v>
          </cell>
          <cell r="N539">
            <v>0.99123067006409782</v>
          </cell>
        </row>
        <row r="540">
          <cell r="A540" t="str">
            <v>NEMVEDRAFT_v1g204525</v>
          </cell>
          <cell r="B540" t="str">
            <v>fibroblast growth factor receptor-like 1 precursor (aboral higher 24-72h)</v>
          </cell>
          <cell r="C540">
            <v>3.1988000000000003E-2</v>
          </cell>
          <cell r="D540">
            <v>0.51148212208730603</v>
          </cell>
          <cell r="E540">
            <v>7.58798779840512E-2</v>
          </cell>
          <cell r="F540" t="str">
            <v>none</v>
          </cell>
          <cell r="G540">
            <v>0.29902973069188693</v>
          </cell>
          <cell r="H540" t="str">
            <v>physa</v>
          </cell>
          <cell r="I540" t="str">
            <v>hour 24</v>
          </cell>
          <cell r="J540" t="str">
            <v>Oral</v>
          </cell>
          <cell r="K540">
            <v>0.86618107947841294</v>
          </cell>
          <cell r="L540" t="str">
            <v>8 to 24</v>
          </cell>
          <cell r="M540" t="str">
            <v>Physa</v>
          </cell>
          <cell r="N540">
            <v>1.0909083481563322</v>
          </cell>
        </row>
        <row r="541">
          <cell r="A541" t="str">
            <v>NEMVEDRAFT_v1g218920</v>
          </cell>
          <cell r="B541" t="str">
            <v>adamts-like protein 5-like</v>
          </cell>
          <cell r="C541">
            <v>1.73423E-3</v>
          </cell>
          <cell r="D541">
            <v>6.6615592065461904E-4</v>
          </cell>
          <cell r="E541">
            <v>9.9327973026653693E-2</v>
          </cell>
          <cell r="F541" t="str">
            <v>Oral</v>
          </cell>
          <cell r="G541">
            <v>0.29955343453544592</v>
          </cell>
          <cell r="H541" t="str">
            <v>Oral</v>
          </cell>
          <cell r="I541" t="str">
            <v>hour 24</v>
          </cell>
          <cell r="J541" t="str">
            <v>Oral</v>
          </cell>
          <cell r="K541">
            <v>2.25593881827781</v>
          </cell>
          <cell r="L541" t="str">
            <v>0 to 8</v>
          </cell>
          <cell r="M541" t="str">
            <v>Oral</v>
          </cell>
          <cell r="N541">
            <v>1.3377804426684858</v>
          </cell>
        </row>
        <row r="542">
          <cell r="A542" t="str">
            <v>NEMVEDRAFT_v1g214844</v>
          </cell>
          <cell r="B542" t="str">
            <v>von willebrand factor d and egf domain-containing (contains chitin binding domain)</v>
          </cell>
          <cell r="C542">
            <v>1.97466E-12</v>
          </cell>
          <cell r="D542">
            <v>2.1330294931758198E-6</v>
          </cell>
          <cell r="E542">
            <v>1.11804091841217E-5</v>
          </cell>
          <cell r="F542" t="str">
            <v>both</v>
          </cell>
          <cell r="G542">
            <v>0.29962150660514869</v>
          </cell>
          <cell r="H542" t="str">
            <v>Oral</v>
          </cell>
          <cell r="I542" t="str">
            <v>hour 8</v>
          </cell>
          <cell r="J542" t="str">
            <v>Physa</v>
          </cell>
          <cell r="K542">
            <v>4.1965867674271786</v>
          </cell>
          <cell r="L542" t="str">
            <v>0 to 8</v>
          </cell>
          <cell r="M542" t="str">
            <v>Physa</v>
          </cell>
          <cell r="N542">
            <v>4.1965867674271786</v>
          </cell>
        </row>
        <row r="543">
          <cell r="A543" t="str">
            <v>NEMVEDRAFT_v1g248019</v>
          </cell>
          <cell r="B543" t="str">
            <v>protein</v>
          </cell>
          <cell r="C543">
            <v>4.4019000000000003E-2</v>
          </cell>
          <cell r="D543">
            <v>0.29865443500588501</v>
          </cell>
          <cell r="E543">
            <v>0.52602729861592801</v>
          </cell>
          <cell r="F543" t="str">
            <v>none</v>
          </cell>
          <cell r="G543">
            <v>0.29975629501025874</v>
          </cell>
          <cell r="H543" t="str">
            <v>Oral</v>
          </cell>
          <cell r="I543" t="str">
            <v>hour 72</v>
          </cell>
          <cell r="J543" t="str">
            <v>Oral</v>
          </cell>
          <cell r="K543">
            <v>2.8199884817259449</v>
          </cell>
          <cell r="L543" t="str">
            <v>8 to 24</v>
          </cell>
          <cell r="M543" t="str">
            <v>Physa</v>
          </cell>
          <cell r="N543">
            <v>1.3829867331498069</v>
          </cell>
        </row>
        <row r="544">
          <cell r="A544" t="str">
            <v>NEMVEDRAFT_v1g246356</v>
          </cell>
          <cell r="B544" t="str">
            <v>predicted protein</v>
          </cell>
          <cell r="C544">
            <v>4.9320299999999996E-3</v>
          </cell>
          <cell r="D544">
            <v>3.5551737010001E-3</v>
          </cell>
          <cell r="E544">
            <v>0.61190732310055695</v>
          </cell>
          <cell r="F544" t="str">
            <v>Oral</v>
          </cell>
          <cell r="G544">
            <v>0.30005036994390039</v>
          </cell>
          <cell r="H544" t="str">
            <v>physa</v>
          </cell>
          <cell r="I544" t="str">
            <v>hour 72</v>
          </cell>
          <cell r="J544" t="str">
            <v>Oral</v>
          </cell>
          <cell r="K544">
            <v>2.9787841184933561</v>
          </cell>
          <cell r="L544" t="str">
            <v>24 to 72</v>
          </cell>
          <cell r="M544" t="str">
            <v>Oral</v>
          </cell>
          <cell r="N544">
            <v>2.9896008950777602</v>
          </cell>
        </row>
        <row r="545">
          <cell r="A545" t="str">
            <v>NEMVEDRAFT_v1g74475</v>
          </cell>
          <cell r="B545" t="str">
            <v>?</v>
          </cell>
          <cell r="C545">
            <v>3.8999499999999999E-2</v>
          </cell>
          <cell r="D545">
            <v>0.85312071088502694</v>
          </cell>
          <cell r="E545">
            <v>5.7323035580363502E-2</v>
          </cell>
          <cell r="F545" t="str">
            <v>none</v>
          </cell>
          <cell r="G545">
            <v>0.30007021473724743</v>
          </cell>
          <cell r="H545" t="str">
            <v>Oral</v>
          </cell>
          <cell r="I545" t="str">
            <v>hour 8</v>
          </cell>
          <cell r="J545" t="str">
            <v>Physa</v>
          </cell>
          <cell r="K545">
            <v>2.380476352348023</v>
          </cell>
          <cell r="L545" t="str">
            <v>0 to 8</v>
          </cell>
          <cell r="M545" t="str">
            <v>Physa</v>
          </cell>
          <cell r="N545">
            <v>2.380476352348023</v>
          </cell>
        </row>
        <row r="546">
          <cell r="A546" t="str">
            <v>NEMVEDRAFT_v1g232929</v>
          </cell>
          <cell r="B546" t="str">
            <v>vascular endothelial growth factor (oral high at 8 h)</v>
          </cell>
          <cell r="C546">
            <v>2.7048300000000002E-4</v>
          </cell>
          <cell r="D546">
            <v>1.39644330967494E-3</v>
          </cell>
          <cell r="E546">
            <v>0.242631035696563</v>
          </cell>
          <cell r="F546" t="str">
            <v>Oral</v>
          </cell>
          <cell r="G546">
            <v>0.30034188527999045</v>
          </cell>
          <cell r="H546" t="str">
            <v>Oral</v>
          </cell>
          <cell r="I546" t="str">
            <v>hour 8</v>
          </cell>
          <cell r="J546" t="str">
            <v>Oral</v>
          </cell>
          <cell r="K546">
            <v>1.910515171231592</v>
          </cell>
          <cell r="L546" t="str">
            <v>0 to 8</v>
          </cell>
          <cell r="M546" t="str">
            <v>Oral</v>
          </cell>
          <cell r="N546">
            <v>1.910515171231592</v>
          </cell>
        </row>
        <row r="547">
          <cell r="A547" t="str">
            <v>NEMVEDRAFT_v1g211521</v>
          </cell>
          <cell r="B547" t="str">
            <v>tumor protein 63 (High aboral all times)</v>
          </cell>
          <cell r="C547">
            <v>2.35951E-3</v>
          </cell>
          <cell r="D547">
            <v>0.37845544411832999</v>
          </cell>
          <cell r="E547">
            <v>2.2640170147119301E-2</v>
          </cell>
          <cell r="F547" t="str">
            <v>Physa</v>
          </cell>
          <cell r="G547">
            <v>0.30109199665391906</v>
          </cell>
          <cell r="H547" t="str">
            <v>physa</v>
          </cell>
          <cell r="I547" t="str">
            <v>hour 8</v>
          </cell>
          <cell r="J547" t="str">
            <v>Physa</v>
          </cell>
          <cell r="K547">
            <v>2.010544891676826</v>
          </cell>
          <cell r="L547" t="str">
            <v>0 to 8</v>
          </cell>
          <cell r="M547" t="str">
            <v>Physa</v>
          </cell>
          <cell r="N547">
            <v>2.010544891676826</v>
          </cell>
        </row>
        <row r="548">
          <cell r="A548" t="str">
            <v>NEMVEDRAFT_v1g239485</v>
          </cell>
          <cell r="B548" t="str">
            <v>protein</v>
          </cell>
          <cell r="C548">
            <v>2.6212900000000001E-2</v>
          </cell>
          <cell r="D548">
            <v>0.83154719981936698</v>
          </cell>
          <cell r="E548">
            <v>3.5052247354109299E-2</v>
          </cell>
          <cell r="F548" t="str">
            <v>Physa</v>
          </cell>
          <cell r="G548">
            <v>0.30165444665903818</v>
          </cell>
          <cell r="H548" t="str">
            <v>physa</v>
          </cell>
          <cell r="I548" t="str">
            <v>hour 8</v>
          </cell>
          <cell r="J548" t="str">
            <v>Physa</v>
          </cell>
          <cell r="K548">
            <v>2.8981890003327693</v>
          </cell>
          <cell r="L548" t="str">
            <v>8 to 24</v>
          </cell>
          <cell r="M548" t="str">
            <v>Physa</v>
          </cell>
          <cell r="N548">
            <v>3.1035859856840129</v>
          </cell>
        </row>
        <row r="549">
          <cell r="A549" t="str">
            <v>NEMVEDRAFT_v1g163545</v>
          </cell>
          <cell r="B549" t="str">
            <v>transcription factor sox-7 (SoxF-1, Magie etal.)(oral higher)</v>
          </cell>
          <cell r="C549">
            <v>1.55014E-2</v>
          </cell>
          <cell r="D549">
            <v>1.49452921000607E-2</v>
          </cell>
          <cell r="E549">
            <v>0.66816125915459401</v>
          </cell>
          <cell r="F549" t="str">
            <v>Oral</v>
          </cell>
          <cell r="G549">
            <v>0.30199128363345851</v>
          </cell>
          <cell r="H549" t="str">
            <v>physa</v>
          </cell>
          <cell r="I549" t="str">
            <v>hour 72</v>
          </cell>
          <cell r="J549" t="str">
            <v>Oral</v>
          </cell>
          <cell r="K549">
            <v>0.97050414465605195</v>
          </cell>
          <cell r="L549" t="str">
            <v>24 to 72</v>
          </cell>
          <cell r="M549" t="str">
            <v>Oral</v>
          </cell>
          <cell r="N549">
            <v>0.9737163001377076</v>
          </cell>
        </row>
        <row r="550">
          <cell r="A550" t="str">
            <v>NEMVEDRAFT_v1g237689</v>
          </cell>
          <cell r="B550" t="str">
            <v>predicted protein</v>
          </cell>
          <cell r="C550">
            <v>3.4344199999999998E-2</v>
          </cell>
          <cell r="D550">
            <v>2.9975532956076099E-2</v>
          </cell>
          <cell r="E550">
            <v>0.86730800774741201</v>
          </cell>
          <cell r="F550" t="str">
            <v>Oral</v>
          </cell>
          <cell r="G550">
            <v>0.30209141400389294</v>
          </cell>
          <cell r="H550" t="str">
            <v>Oral</v>
          </cell>
          <cell r="I550" t="str">
            <v>hour 24</v>
          </cell>
          <cell r="J550" t="str">
            <v>Oral</v>
          </cell>
          <cell r="K550">
            <v>1.6979094667659909</v>
          </cell>
          <cell r="L550" t="str">
            <v>8 to 24</v>
          </cell>
          <cell r="M550" t="str">
            <v>Oral</v>
          </cell>
          <cell r="N550">
            <v>0.96839367020313649</v>
          </cell>
        </row>
        <row r="551">
          <cell r="A551" t="str">
            <v>NEMVEDRAFT_v1g120850</v>
          </cell>
          <cell r="B551" t="str">
            <v>serine threonine-protein kinase lats1</v>
          </cell>
          <cell r="C551">
            <v>3.3937599999999998E-2</v>
          </cell>
          <cell r="D551">
            <v>0.305263234085769</v>
          </cell>
          <cell r="E551">
            <v>6.8120158990152196E-2</v>
          </cell>
          <cell r="F551" t="str">
            <v>none</v>
          </cell>
          <cell r="G551">
            <v>0.3024375070383995</v>
          </cell>
          <cell r="H551" t="str">
            <v>physa</v>
          </cell>
          <cell r="I551" t="str">
            <v>hour 8</v>
          </cell>
          <cell r="J551" t="str">
            <v>Physa</v>
          </cell>
          <cell r="K551">
            <v>1.270774579540513</v>
          </cell>
          <cell r="L551" t="str">
            <v>0 to 8</v>
          </cell>
          <cell r="M551" t="str">
            <v>Physa</v>
          </cell>
          <cell r="N551">
            <v>1.270774579540513</v>
          </cell>
        </row>
        <row r="552">
          <cell r="A552" t="str">
            <v>NEMVEDRAFT_v1g244694</v>
          </cell>
          <cell r="B552" t="str">
            <v>pre-rrna-processing protein tsr2 homolog</v>
          </cell>
          <cell r="C552">
            <v>3.42762E-2</v>
          </cell>
          <cell r="D552">
            <v>5.9745321888087899E-2</v>
          </cell>
          <cell r="E552">
            <v>0.61535560944665701</v>
          </cell>
          <cell r="F552" t="str">
            <v>none</v>
          </cell>
          <cell r="G552">
            <v>0.30247993950146024</v>
          </cell>
          <cell r="H552" t="str">
            <v>Oral</v>
          </cell>
          <cell r="I552" t="str">
            <v>hour 24</v>
          </cell>
          <cell r="J552" t="str">
            <v>Oral</v>
          </cell>
          <cell r="K552">
            <v>1.4563170401622596</v>
          </cell>
          <cell r="L552" t="str">
            <v>8 to 24</v>
          </cell>
          <cell r="M552" t="str">
            <v>Oral</v>
          </cell>
          <cell r="N552">
            <v>0.95778386739003385</v>
          </cell>
        </row>
        <row r="553">
          <cell r="A553" t="str">
            <v>NEMVEDRAFT_v1g102786</v>
          </cell>
          <cell r="B553" t="str">
            <v>lactose-binding lectin l-2-like</v>
          </cell>
          <cell r="C553">
            <v>4.2766000000000001E-4</v>
          </cell>
          <cell r="D553">
            <v>0.76608702371749504</v>
          </cell>
          <cell r="E553">
            <v>1.01566639696744E-4</v>
          </cell>
          <cell r="F553" t="str">
            <v>Physa</v>
          </cell>
          <cell r="G553">
            <v>0.30248209238222584</v>
          </cell>
          <cell r="H553" t="str">
            <v>physa</v>
          </cell>
          <cell r="I553" t="str">
            <v>hour 8</v>
          </cell>
          <cell r="J553" t="str">
            <v>Physa</v>
          </cell>
          <cell r="K553">
            <v>2.088092094343553</v>
          </cell>
          <cell r="L553" t="str">
            <v>8 to 24</v>
          </cell>
          <cell r="M553" t="str">
            <v>Physa</v>
          </cell>
          <cell r="N553">
            <v>2.097849091245052</v>
          </cell>
        </row>
        <row r="554">
          <cell r="A554" t="str">
            <v>NEMVEDRAFT_v1g237299</v>
          </cell>
          <cell r="B554" t="str">
            <v>predicted protein</v>
          </cell>
          <cell r="C554">
            <v>3.46745E-3</v>
          </cell>
          <cell r="D554">
            <v>0.27561934579793501</v>
          </cell>
          <cell r="E554">
            <v>1.53798386293584E-2</v>
          </cell>
          <cell r="F554" t="str">
            <v>Physa</v>
          </cell>
          <cell r="G554">
            <v>0.30273183500267803</v>
          </cell>
          <cell r="H554" t="str">
            <v>physa</v>
          </cell>
          <cell r="I554" t="str">
            <v>hour 24</v>
          </cell>
          <cell r="J554" t="str">
            <v>Oral</v>
          </cell>
          <cell r="K554">
            <v>1.0907763402956012</v>
          </cell>
          <cell r="L554" t="str">
            <v>24 to 72</v>
          </cell>
          <cell r="M554" t="str">
            <v>Physa</v>
          </cell>
          <cell r="N554">
            <v>1.1964989090522737</v>
          </cell>
        </row>
        <row r="555">
          <cell r="A555" t="str">
            <v>NEMVEDRAFT_v1g182962</v>
          </cell>
          <cell r="B555" t="str">
            <v>ribosome production factor 1</v>
          </cell>
          <cell r="C555">
            <v>4.8683200000000003E-2</v>
          </cell>
          <cell r="D555">
            <v>0.30050502739581197</v>
          </cell>
          <cell r="E555">
            <v>0.211146210847273</v>
          </cell>
          <cell r="F555" t="str">
            <v>none</v>
          </cell>
          <cell r="G555">
            <v>0.30276256606063562</v>
          </cell>
          <cell r="H555" t="str">
            <v>Oral</v>
          </cell>
          <cell r="I555" t="str">
            <v>hour 24</v>
          </cell>
          <cell r="J555" t="str">
            <v>Oral</v>
          </cell>
          <cell r="K555">
            <v>1.1239328213018689</v>
          </cell>
          <cell r="L555" t="str">
            <v>0 to 8</v>
          </cell>
          <cell r="M555" t="str">
            <v>Physa</v>
          </cell>
          <cell r="N555">
            <v>1.0742454680311582</v>
          </cell>
        </row>
        <row r="556">
          <cell r="A556" t="str">
            <v>NEMVEDRAFT_v1g123451</v>
          </cell>
          <cell r="B556" t="str">
            <v>va opsin</v>
          </cell>
          <cell r="C556">
            <v>1.8252500000000001E-2</v>
          </cell>
          <cell r="D556">
            <v>1.4572766197104301E-2</v>
          </cell>
          <cell r="E556">
            <v>0.76672764477187005</v>
          </cell>
          <cell r="F556" t="str">
            <v>Oral</v>
          </cell>
          <cell r="G556">
            <v>0.30293651623276358</v>
          </cell>
          <cell r="H556" t="str">
            <v>Oral</v>
          </cell>
          <cell r="I556" t="str">
            <v>hour 72</v>
          </cell>
          <cell r="J556" t="str">
            <v>Oral</v>
          </cell>
          <cell r="K556">
            <v>3.5519610014234329</v>
          </cell>
          <cell r="L556" t="str">
            <v>0 to 8</v>
          </cell>
          <cell r="M556" t="str">
            <v>Oral</v>
          </cell>
          <cell r="N556">
            <v>1.9479695386569469</v>
          </cell>
        </row>
        <row r="557">
          <cell r="A557" t="str">
            <v>NEMVEDRAFT_v1g244634</v>
          </cell>
          <cell r="B557" t="str">
            <v>coiled-coil domain-containing protein 169-like</v>
          </cell>
          <cell r="C557">
            <v>3.5628500000000001E-6</v>
          </cell>
          <cell r="D557">
            <v>0.338143487919846</v>
          </cell>
          <cell r="E557">
            <v>1.3445017041232501E-5</v>
          </cell>
          <cell r="F557" t="str">
            <v>Physa</v>
          </cell>
          <cell r="G557">
            <v>0.30303087946851287</v>
          </cell>
          <cell r="H557" t="str">
            <v>physa</v>
          </cell>
          <cell r="I557" t="str">
            <v>hour 8</v>
          </cell>
          <cell r="J557" t="str">
            <v>Physa</v>
          </cell>
          <cell r="K557">
            <v>2.0510357937212267</v>
          </cell>
          <cell r="L557" t="str">
            <v>0 to 8</v>
          </cell>
          <cell r="M557" t="str">
            <v>Physa</v>
          </cell>
          <cell r="N557">
            <v>2.0510357937212267</v>
          </cell>
        </row>
        <row r="558">
          <cell r="A558" t="str">
            <v>NEMVEDRAFT_v1g123903</v>
          </cell>
          <cell r="B558" t="str">
            <v>Forkhead domain protein 1 (oral high 24-72h)(forkhead A2 in Hydra vulgaris)</v>
          </cell>
          <cell r="C558">
            <v>3.2335699999999998E-7</v>
          </cell>
          <cell r="D558">
            <v>3.2763709444454398E-8</v>
          </cell>
          <cell r="E558">
            <v>0.40291615326653901</v>
          </cell>
          <cell r="F558" t="str">
            <v>Oral</v>
          </cell>
          <cell r="G558">
            <v>0.30340045547064914</v>
          </cell>
          <cell r="H558" t="str">
            <v>Oral</v>
          </cell>
          <cell r="I558" t="str">
            <v>hour 24</v>
          </cell>
          <cell r="J558" t="str">
            <v>Oral</v>
          </cell>
          <cell r="K558">
            <v>3.6120308446722418</v>
          </cell>
          <cell r="L558" t="str">
            <v>8 to 24</v>
          </cell>
          <cell r="M558" t="str">
            <v>Oral</v>
          </cell>
          <cell r="N558">
            <v>4.0940900499962085</v>
          </cell>
        </row>
        <row r="559">
          <cell r="A559" t="str">
            <v>NEMVEDRAFT_v1g20990</v>
          </cell>
          <cell r="B559" t="str">
            <v>NA</v>
          </cell>
          <cell r="C559">
            <v>4.03579E-3</v>
          </cell>
          <cell r="D559">
            <v>3.98942366223266E-2</v>
          </cell>
          <cell r="E559">
            <v>0.14577029456045901</v>
          </cell>
          <cell r="F559" t="str">
            <v>Oral</v>
          </cell>
          <cell r="G559">
            <v>0.30395641435624204</v>
          </cell>
          <cell r="H559" t="str">
            <v>physa</v>
          </cell>
          <cell r="I559" t="str">
            <v>hour 24</v>
          </cell>
          <cell r="J559" t="str">
            <v>Oral</v>
          </cell>
          <cell r="K559">
            <v>1.095131654296208</v>
          </cell>
          <cell r="L559" t="str">
            <v>8 to 24</v>
          </cell>
          <cell r="M559" t="str">
            <v>Oral</v>
          </cell>
          <cell r="N559">
            <v>1.4191377817142703</v>
          </cell>
        </row>
        <row r="560">
          <cell r="A560" t="str">
            <v>NEMVEDRAFT_v1g212181</v>
          </cell>
          <cell r="B560" t="str">
            <v>predicted protein</v>
          </cell>
          <cell r="C560">
            <v>3.7693999999999998E-2</v>
          </cell>
          <cell r="D560">
            <v>5.2784821780911997E-2</v>
          </cell>
          <cell r="E560">
            <v>0.72498747540592201</v>
          </cell>
          <cell r="F560" t="str">
            <v>none</v>
          </cell>
          <cell r="G560">
            <v>0.30399785309590882</v>
          </cell>
          <cell r="H560" t="str">
            <v>physa</v>
          </cell>
          <cell r="I560" t="str">
            <v>hour 72</v>
          </cell>
          <cell r="J560" t="str">
            <v>Oral</v>
          </cell>
          <cell r="K560">
            <v>3.7213440693681927</v>
          </cell>
          <cell r="L560" t="str">
            <v>0 to 8</v>
          </cell>
          <cell r="M560" t="str">
            <v>Oral</v>
          </cell>
          <cell r="N560">
            <v>2.8904579363182057</v>
          </cell>
        </row>
        <row r="561">
          <cell r="A561" t="str">
            <v>EMNVEG_estExt_gwp.C_2190018</v>
          </cell>
          <cell r="B561" t="str">
            <v>NA</v>
          </cell>
          <cell r="C561">
            <v>5.7557799999999997E-7</v>
          </cell>
          <cell r="D561">
            <v>5.1905404046553496E-3</v>
          </cell>
          <cell r="E561">
            <v>5.9469550733221901E-5</v>
          </cell>
          <cell r="F561" t="str">
            <v>both</v>
          </cell>
          <cell r="G561">
            <v>0.3044200921135583</v>
          </cell>
          <cell r="H561" t="str">
            <v>physa</v>
          </cell>
          <cell r="I561" t="str">
            <v>hour 24</v>
          </cell>
          <cell r="J561" t="str">
            <v>Oral</v>
          </cell>
          <cell r="K561">
            <v>1.7083011771140697</v>
          </cell>
          <cell r="L561" t="str">
            <v>24 to 72</v>
          </cell>
          <cell r="M561" t="str">
            <v>Physa</v>
          </cell>
          <cell r="N561">
            <v>1.8397343120084224</v>
          </cell>
        </row>
        <row r="562">
          <cell r="A562" t="str">
            <v>NEMVEDRAFT_v1g79984</v>
          </cell>
          <cell r="B562" t="str">
            <v>g-protein coupled receptor 161</v>
          </cell>
          <cell r="C562">
            <v>1.35426E-2</v>
          </cell>
          <cell r="D562">
            <v>7.3229382020593606E-2</v>
          </cell>
          <cell r="E562">
            <v>0.61383321192392204</v>
          </cell>
          <cell r="F562" t="str">
            <v>none</v>
          </cell>
          <cell r="G562">
            <v>0.30458267776616149</v>
          </cell>
          <cell r="H562" t="str">
            <v>Oral</v>
          </cell>
          <cell r="I562" t="str">
            <v>hour 8</v>
          </cell>
          <cell r="J562" t="str">
            <v>Oral</v>
          </cell>
          <cell r="K562">
            <v>1.7829447816532569</v>
          </cell>
          <cell r="L562" t="str">
            <v>0 to 8</v>
          </cell>
          <cell r="M562" t="str">
            <v>Oral</v>
          </cell>
          <cell r="N562">
            <v>1.7829447816532569</v>
          </cell>
        </row>
        <row r="563">
          <cell r="A563" t="str">
            <v>NEMVEDRAFT_v1g243068</v>
          </cell>
          <cell r="B563" t="str">
            <v>gtpase-activating protein</v>
          </cell>
          <cell r="C563">
            <v>2.6383799999999999E-2</v>
          </cell>
          <cell r="D563">
            <v>0.64433525726520402</v>
          </cell>
          <cell r="E563">
            <v>3.0426109576050402E-2</v>
          </cell>
          <cell r="F563" t="str">
            <v>Physa</v>
          </cell>
          <cell r="G563">
            <v>0.30458512511233554</v>
          </cell>
          <cell r="H563" t="str">
            <v>physa</v>
          </cell>
          <cell r="I563" t="str">
            <v>hour 72</v>
          </cell>
          <cell r="J563" t="str">
            <v>Physa</v>
          </cell>
          <cell r="K563">
            <v>1.2782248138115699</v>
          </cell>
          <cell r="L563" t="str">
            <v>8 to 24</v>
          </cell>
          <cell r="M563" t="str">
            <v>Physa</v>
          </cell>
          <cell r="N563">
            <v>0.87937277740669806</v>
          </cell>
        </row>
        <row r="564">
          <cell r="A564" t="str">
            <v>NEMVEDRAFT_v1g31537</v>
          </cell>
          <cell r="B564" t="str">
            <v>short transient receptor potential channel 6</v>
          </cell>
          <cell r="C564">
            <v>4.6196099999999997E-2</v>
          </cell>
          <cell r="D564">
            <v>0.15953926601333099</v>
          </cell>
          <cell r="E564">
            <v>0.66270229588562601</v>
          </cell>
          <cell r="F564" t="str">
            <v>none</v>
          </cell>
          <cell r="G564">
            <v>0.30482446272554525</v>
          </cell>
          <cell r="H564" t="str">
            <v>Oral</v>
          </cell>
          <cell r="I564" t="str">
            <v>hour 24</v>
          </cell>
          <cell r="J564" t="str">
            <v>Oral</v>
          </cell>
          <cell r="K564">
            <v>1.2097679732000852</v>
          </cell>
          <cell r="L564" t="str">
            <v>0 to 8</v>
          </cell>
          <cell r="M564" t="str">
            <v>Oral</v>
          </cell>
          <cell r="N564">
            <v>1.1896515865943074</v>
          </cell>
        </row>
        <row r="565">
          <cell r="A565" t="str">
            <v>NEMVEDRAFT_v1g239593</v>
          </cell>
          <cell r="B565" t="str">
            <v>probable rrna-processing protein ebp2</v>
          </cell>
          <cell r="C565">
            <v>9.4704900000000005E-4</v>
          </cell>
          <cell r="D565">
            <v>7.3279123548936997E-4</v>
          </cell>
          <cell r="E565">
            <v>0.61914566035382901</v>
          </cell>
          <cell r="F565" t="str">
            <v>Oral</v>
          </cell>
          <cell r="G565">
            <v>0.30497143039724006</v>
          </cell>
          <cell r="H565" t="str">
            <v>Oral</v>
          </cell>
          <cell r="I565" t="str">
            <v>hour 24</v>
          </cell>
          <cell r="J565" t="str">
            <v>Oral</v>
          </cell>
          <cell r="K565">
            <v>1.7561205276451228</v>
          </cell>
          <cell r="L565" t="str">
            <v>8 to 24</v>
          </cell>
          <cell r="M565" t="str">
            <v>Oral</v>
          </cell>
          <cell r="N565">
            <v>1.2129352342944508</v>
          </cell>
        </row>
        <row r="566">
          <cell r="A566" t="str">
            <v>NEMVEDRAFT_v1g243190</v>
          </cell>
          <cell r="B566" t="str">
            <v>predicted protein</v>
          </cell>
          <cell r="C566">
            <v>4.7999699999999998E-3</v>
          </cell>
          <cell r="D566">
            <v>3.0791416838544899E-2</v>
          </cell>
          <cell r="E566">
            <v>0.56456259580765999</v>
          </cell>
          <cell r="F566" t="str">
            <v>Oral</v>
          </cell>
          <cell r="G566">
            <v>0.30522585951965409</v>
          </cell>
          <cell r="H566" t="str">
            <v>Oral</v>
          </cell>
          <cell r="I566" t="str">
            <v>hour 72</v>
          </cell>
          <cell r="J566" t="str">
            <v>Oral</v>
          </cell>
          <cell r="K566">
            <v>2.5459548519319584</v>
          </cell>
          <cell r="L566" t="str">
            <v>0 to 8</v>
          </cell>
          <cell r="M566" t="str">
            <v>Oral</v>
          </cell>
          <cell r="N566">
            <v>1.5263469592811412</v>
          </cell>
        </row>
        <row r="567">
          <cell r="A567" t="str">
            <v>NEMVEDRAFT_v1g214080</v>
          </cell>
          <cell r="B567" t="str">
            <v>methyltransferase-like protein 22</v>
          </cell>
          <cell r="C567">
            <v>3.7426999999999998E-3</v>
          </cell>
          <cell r="D567">
            <v>3.9417774415524904E-3</v>
          </cell>
          <cell r="E567">
            <v>0.79905404998524898</v>
          </cell>
          <cell r="F567" t="str">
            <v>Oral</v>
          </cell>
          <cell r="G567">
            <v>0.30558595902738089</v>
          </cell>
          <cell r="H567" t="str">
            <v>Oral</v>
          </cell>
          <cell r="I567" t="str">
            <v>hour 24</v>
          </cell>
          <cell r="J567" t="str">
            <v>Oral</v>
          </cell>
          <cell r="K567">
            <v>1.657241153667212</v>
          </cell>
          <cell r="L567" t="str">
            <v>8 to 24</v>
          </cell>
          <cell r="M567" t="str">
            <v>Oral</v>
          </cell>
          <cell r="N567">
            <v>1.054019609368775</v>
          </cell>
        </row>
        <row r="568">
          <cell r="A568" t="str">
            <v>NEMVEDRAFT_v1g111939</v>
          </cell>
          <cell r="B568" t="str">
            <v>lysine-specific demethylase 4b</v>
          </cell>
          <cell r="C568">
            <v>2.98626E-2</v>
          </cell>
          <cell r="D568">
            <v>0.87151352903650703</v>
          </cell>
          <cell r="E568">
            <v>1.56325216103727E-2</v>
          </cell>
          <cell r="F568" t="str">
            <v>Physa</v>
          </cell>
          <cell r="G568">
            <v>0.30647953316081938</v>
          </cell>
          <cell r="H568" t="str">
            <v>physa</v>
          </cell>
          <cell r="I568" t="str">
            <v>hour 72</v>
          </cell>
          <cell r="J568" t="str">
            <v>Physa</v>
          </cell>
          <cell r="K568">
            <v>0.97457785258159735</v>
          </cell>
          <cell r="L568" t="str">
            <v>8 to 24</v>
          </cell>
          <cell r="M568" t="str">
            <v>Physa</v>
          </cell>
          <cell r="N568">
            <v>1.3553537591491116</v>
          </cell>
        </row>
        <row r="569">
          <cell r="A569" t="str">
            <v>NEMVEDRAFT_v1g87084</v>
          </cell>
          <cell r="B569" t="str">
            <v>multidrug resistance-associated protein 4</v>
          </cell>
          <cell r="C569">
            <v>4.7249699999999999E-2</v>
          </cell>
          <cell r="D569">
            <v>0.38898591974915397</v>
          </cell>
          <cell r="E569">
            <v>0.22175042427323499</v>
          </cell>
          <cell r="F569" t="str">
            <v>none</v>
          </cell>
          <cell r="G569">
            <v>0.30708777677157667</v>
          </cell>
          <cell r="H569" t="str">
            <v>physa</v>
          </cell>
          <cell r="I569" t="str">
            <v>hour 8</v>
          </cell>
          <cell r="J569" t="str">
            <v>Oral</v>
          </cell>
          <cell r="K569">
            <v>1.4978874258357096</v>
          </cell>
          <cell r="L569" t="str">
            <v>0 to 8</v>
          </cell>
          <cell r="M569" t="str">
            <v>Oral</v>
          </cell>
          <cell r="N569">
            <v>1.4978874258357096</v>
          </cell>
        </row>
        <row r="570">
          <cell r="A570" t="str">
            <v>NEMVEDRAFT_v1g122909</v>
          </cell>
          <cell r="B570" t="str">
            <v>NA</v>
          </cell>
          <cell r="C570">
            <v>2.6840900000000001E-2</v>
          </cell>
          <cell r="D570">
            <v>0.981794089279724</v>
          </cell>
          <cell r="E570">
            <v>4.2483838777755004E-3</v>
          </cell>
          <cell r="F570" t="str">
            <v>Physa</v>
          </cell>
          <cell r="G570">
            <v>0.3071792134556407</v>
          </cell>
          <cell r="H570" t="str">
            <v>Oral</v>
          </cell>
          <cell r="I570" t="str">
            <v>hour 8</v>
          </cell>
          <cell r="J570" t="str">
            <v>Physa</v>
          </cell>
          <cell r="K570">
            <v>2.5970108896526249</v>
          </cell>
          <cell r="L570" t="str">
            <v>0 to 8</v>
          </cell>
          <cell r="M570" t="str">
            <v>Physa</v>
          </cell>
          <cell r="N570">
            <v>2.5970108896526249</v>
          </cell>
        </row>
        <row r="571">
          <cell r="A571" t="str">
            <v>NEMVEDRAFT_v1g244906</v>
          </cell>
          <cell r="B571" t="str">
            <v>myc-induced nuclear antigen with a molecular mass of 53 kda-like 1</v>
          </cell>
          <cell r="C571">
            <v>2.23848E-2</v>
          </cell>
          <cell r="D571">
            <v>2.1542595840102499E-2</v>
          </cell>
          <cell r="E571">
            <v>0.67735534193991398</v>
          </cell>
          <cell r="F571" t="str">
            <v>Oral</v>
          </cell>
          <cell r="G571">
            <v>0.3072666209337746</v>
          </cell>
          <cell r="H571" t="str">
            <v>physa</v>
          </cell>
          <cell r="I571" t="str">
            <v>hour 72</v>
          </cell>
          <cell r="J571" t="str">
            <v>Oral</v>
          </cell>
          <cell r="K571">
            <v>1.3207279275879542</v>
          </cell>
          <cell r="L571" t="str">
            <v>8 to 24</v>
          </cell>
          <cell r="M571" t="str">
            <v>Oral</v>
          </cell>
          <cell r="N571">
            <v>0.76676408295886123</v>
          </cell>
        </row>
        <row r="572">
          <cell r="A572" t="str">
            <v>NEMVEDRAFT_v1g239286</v>
          </cell>
          <cell r="B572" t="str">
            <v>predicted protein</v>
          </cell>
          <cell r="C572">
            <v>1.8955999999999999E-4</v>
          </cell>
          <cell r="D572">
            <v>2.0413406595220498E-3</v>
          </cell>
          <cell r="E572">
            <v>0.23835559038555601</v>
          </cell>
          <cell r="F572" t="str">
            <v>Oral</v>
          </cell>
          <cell r="G572">
            <v>0.30762841340606673</v>
          </cell>
          <cell r="H572" t="str">
            <v>physa</v>
          </cell>
          <cell r="I572" t="str">
            <v>hour 72</v>
          </cell>
          <cell r="J572" t="str">
            <v>Oral</v>
          </cell>
          <cell r="K572">
            <v>2.1561538372346716</v>
          </cell>
          <cell r="L572" t="str">
            <v>0 to 8</v>
          </cell>
          <cell r="M572" t="str">
            <v>Physa</v>
          </cell>
          <cell r="N572">
            <v>1.132660663787709</v>
          </cell>
        </row>
        <row r="573">
          <cell r="A573" t="str">
            <v>NEMVEDRAFT_v1g213628</v>
          </cell>
          <cell r="B573" t="str">
            <v>protein</v>
          </cell>
          <cell r="C573">
            <v>5.8095E-6</v>
          </cell>
          <cell r="D573">
            <v>0.62596940786162303</v>
          </cell>
          <cell r="E573">
            <v>2.0715239222835101E-5</v>
          </cell>
          <cell r="F573" t="str">
            <v>Physa</v>
          </cell>
          <cell r="G573">
            <v>0.30834656819860973</v>
          </cell>
          <cell r="H573" t="str">
            <v>physa</v>
          </cell>
          <cell r="I573" t="str">
            <v>hour 8</v>
          </cell>
          <cell r="J573" t="str">
            <v>Physa</v>
          </cell>
          <cell r="K573">
            <v>2.8466232272352943</v>
          </cell>
          <cell r="L573" t="str">
            <v>0 to 8</v>
          </cell>
          <cell r="M573" t="str">
            <v>Physa</v>
          </cell>
          <cell r="N573">
            <v>2.8466232272352943</v>
          </cell>
        </row>
        <row r="574">
          <cell r="A574" t="str">
            <v>NEMVEDRAFT_v1g247258</v>
          </cell>
          <cell r="B574" t="str">
            <v>actin filament-associated protein 1-like (oral high at all times)</v>
          </cell>
          <cell r="C574">
            <v>7.3272800000000003E-3</v>
          </cell>
          <cell r="D574">
            <v>9.4014284370343999E-3</v>
          </cell>
          <cell r="E574">
            <v>0.77857126776090901</v>
          </cell>
          <cell r="F574" t="str">
            <v>Oral</v>
          </cell>
          <cell r="G574">
            <v>0.30835550795491828</v>
          </cell>
          <cell r="H574" t="str">
            <v>Oral</v>
          </cell>
          <cell r="I574" t="str">
            <v>hour 8</v>
          </cell>
          <cell r="J574" t="str">
            <v>Oral</v>
          </cell>
          <cell r="K574">
            <v>1.6452689804438805</v>
          </cell>
          <cell r="L574" t="str">
            <v>0 to 8</v>
          </cell>
          <cell r="M574" t="str">
            <v>Oral</v>
          </cell>
          <cell r="N574">
            <v>1.6452689804438805</v>
          </cell>
        </row>
        <row r="575">
          <cell r="A575" t="str">
            <v>NEMVEDRAFT_v1g193638</v>
          </cell>
          <cell r="B575" t="str">
            <v>ef-hand domain-containing family member c2-like</v>
          </cell>
          <cell r="C575">
            <v>7.39498E-4</v>
          </cell>
          <cell r="D575">
            <v>3.6242300027343598E-2</v>
          </cell>
          <cell r="E575">
            <v>6.4240029138747804E-3</v>
          </cell>
          <cell r="F575" t="str">
            <v>both</v>
          </cell>
          <cell r="G575">
            <v>0.30904702930627448</v>
          </cell>
          <cell r="H575" t="str">
            <v>physa</v>
          </cell>
          <cell r="I575" t="str">
            <v>hour 24</v>
          </cell>
          <cell r="J575" t="str">
            <v>Oral</v>
          </cell>
          <cell r="K575">
            <v>1.505704564065887</v>
          </cell>
          <cell r="L575" t="str">
            <v>24 to 72</v>
          </cell>
          <cell r="M575" t="str">
            <v>Physa</v>
          </cell>
          <cell r="N575">
            <v>1.8527029999838125</v>
          </cell>
        </row>
        <row r="576">
          <cell r="A576" t="str">
            <v>NEMVEDRAFT_v1g164325</v>
          </cell>
          <cell r="B576" t="str">
            <v>transcription factor hes-4-b-like</v>
          </cell>
          <cell r="C576">
            <v>2.05487E-2</v>
          </cell>
          <cell r="D576">
            <v>0.807808864251779</v>
          </cell>
          <cell r="E576">
            <v>4.9955604489244403E-2</v>
          </cell>
          <cell r="F576" t="str">
            <v>Physa</v>
          </cell>
          <cell r="G576">
            <v>0.30918314265635866</v>
          </cell>
          <cell r="H576" t="str">
            <v>physa</v>
          </cell>
          <cell r="I576" t="str">
            <v>hour 8</v>
          </cell>
          <cell r="J576" t="str">
            <v>Physa</v>
          </cell>
          <cell r="K576">
            <v>1.4183334792487614</v>
          </cell>
          <cell r="L576" t="str">
            <v>0 to 8</v>
          </cell>
          <cell r="M576" t="str">
            <v>Physa</v>
          </cell>
          <cell r="N576">
            <v>1.4183334792487614</v>
          </cell>
        </row>
        <row r="577">
          <cell r="A577" t="str">
            <v>NEMVEDRAFT_v1g4713</v>
          </cell>
          <cell r="B577" t="str">
            <v>NA</v>
          </cell>
          <cell r="C577">
            <v>1.7624899999999999E-2</v>
          </cell>
          <cell r="D577">
            <v>0.95856290282213297</v>
          </cell>
          <cell r="E577">
            <v>3.1654032799304501E-3</v>
          </cell>
          <cell r="F577" t="str">
            <v>Physa</v>
          </cell>
          <cell r="G577">
            <v>0.31046758868702201</v>
          </cell>
          <cell r="H577" t="str">
            <v>Oral</v>
          </cell>
          <cell r="I577" t="str">
            <v>hour 8</v>
          </cell>
          <cell r="J577" t="str">
            <v>Physa</v>
          </cell>
          <cell r="K577">
            <v>2.1116929713012298</v>
          </cell>
          <cell r="L577" t="str">
            <v>0 to 8</v>
          </cell>
          <cell r="M577" t="str">
            <v>Physa</v>
          </cell>
          <cell r="N577">
            <v>2.1116929713012298</v>
          </cell>
        </row>
        <row r="578">
          <cell r="A578" t="str">
            <v>NEMVEDRAFT_v1g139297</v>
          </cell>
          <cell r="B578" t="str">
            <v>arylsulfatase b precursor</v>
          </cell>
          <cell r="C578">
            <v>5.4771200000000002E-5</v>
          </cell>
          <cell r="D578">
            <v>2.1040105723647899E-4</v>
          </cell>
          <cell r="E578">
            <v>9.1976844746033806E-2</v>
          </cell>
          <cell r="F578" t="str">
            <v>Oral</v>
          </cell>
          <cell r="G578">
            <v>0.31080703990390274</v>
          </cell>
          <cell r="H578" t="str">
            <v>physa</v>
          </cell>
          <cell r="I578" t="str">
            <v>hour 24</v>
          </cell>
          <cell r="J578" t="str">
            <v>Oral</v>
          </cell>
          <cell r="K578">
            <v>2.0858984490231096</v>
          </cell>
          <cell r="L578" t="str">
            <v>8 to 24</v>
          </cell>
          <cell r="M578" t="str">
            <v>Oral</v>
          </cell>
          <cell r="N578">
            <v>1.442524716185827</v>
          </cell>
        </row>
        <row r="579">
          <cell r="A579" t="str">
            <v>NEMVEDRAFT_v1g76290</v>
          </cell>
          <cell r="B579" t="str">
            <v>NA</v>
          </cell>
          <cell r="C579">
            <v>2.3827600000000001E-2</v>
          </cell>
          <cell r="D579">
            <v>0.73577533847535703</v>
          </cell>
          <cell r="E579">
            <v>1.4892276806344E-2</v>
          </cell>
          <cell r="F579" t="str">
            <v>Physa</v>
          </cell>
          <cell r="G579">
            <v>0.31083659798299029</v>
          </cell>
          <cell r="H579" t="str">
            <v>Oral</v>
          </cell>
          <cell r="I579" t="str">
            <v>hour 8</v>
          </cell>
          <cell r="J579" t="str">
            <v>Physa</v>
          </cell>
          <cell r="K579">
            <v>2.8109607770194485</v>
          </cell>
          <cell r="L579" t="str">
            <v>0 to 8</v>
          </cell>
          <cell r="M579" t="str">
            <v>Physa</v>
          </cell>
          <cell r="N579">
            <v>2.8109607770194485</v>
          </cell>
        </row>
        <row r="580">
          <cell r="A580" t="str">
            <v>NEMVEDRAFT_v1g229919</v>
          </cell>
          <cell r="B580" t="str">
            <v>cgmp-dependent protein kinase 1</v>
          </cell>
          <cell r="C580">
            <v>4.6928499999999998E-2</v>
          </cell>
          <cell r="D580">
            <v>0.19494576446991299</v>
          </cell>
          <cell r="E580">
            <v>0.12845009846944599</v>
          </cell>
          <cell r="F580" t="str">
            <v>none</v>
          </cell>
          <cell r="G580">
            <v>0.3108947605133256</v>
          </cell>
          <cell r="H580" t="str">
            <v>Oral</v>
          </cell>
          <cell r="I580" t="str">
            <v>hour 8</v>
          </cell>
          <cell r="J580" t="str">
            <v>Physa</v>
          </cell>
          <cell r="K580">
            <v>1.506888463591016</v>
          </cell>
          <cell r="L580" t="str">
            <v>0 to 8</v>
          </cell>
          <cell r="M580" t="str">
            <v>Physa</v>
          </cell>
          <cell r="N580">
            <v>1.506888463591016</v>
          </cell>
        </row>
        <row r="581">
          <cell r="A581" t="str">
            <v>NEMVEDRAFT_v1g57796</v>
          </cell>
          <cell r="B581" t="str">
            <v>probable surface protein</v>
          </cell>
          <cell r="C581">
            <v>5.2892900000000003E-3</v>
          </cell>
          <cell r="D581">
            <v>1.0879064656083299E-3</v>
          </cell>
          <cell r="E581">
            <v>0.69281450818183898</v>
          </cell>
          <cell r="F581" t="str">
            <v>Oral</v>
          </cell>
          <cell r="G581">
            <v>0.3111473466033341</v>
          </cell>
          <cell r="H581" t="str">
            <v>physa</v>
          </cell>
          <cell r="I581" t="str">
            <v>hour 72</v>
          </cell>
          <cell r="J581" t="str">
            <v>Oral</v>
          </cell>
          <cell r="K581">
            <v>1.2301456577694934</v>
          </cell>
          <cell r="L581" t="str">
            <v>8 to 24</v>
          </cell>
          <cell r="M581" t="str">
            <v>Oral</v>
          </cell>
          <cell r="N581">
            <v>1.4552788288422296</v>
          </cell>
        </row>
        <row r="582">
          <cell r="A582" t="str">
            <v>NEMVEDRAFT_v1g242397</v>
          </cell>
          <cell r="B582" t="str">
            <v>transmembrane protein 232</v>
          </cell>
          <cell r="C582">
            <v>3.4576099999999999E-2</v>
          </cell>
          <cell r="D582">
            <v>0.49730826875198297</v>
          </cell>
          <cell r="E582">
            <v>0.11654570548362</v>
          </cell>
          <cell r="F582" t="str">
            <v>none</v>
          </cell>
          <cell r="G582">
            <v>0.31136081830124079</v>
          </cell>
          <cell r="H582" t="str">
            <v>physa</v>
          </cell>
          <cell r="I582" t="str">
            <v>hour 72</v>
          </cell>
          <cell r="J582" t="str">
            <v>Physa</v>
          </cell>
          <cell r="K582">
            <v>1.2008221567102477</v>
          </cell>
          <cell r="L582" t="str">
            <v>24 to 72</v>
          </cell>
          <cell r="M582" t="str">
            <v>Physa</v>
          </cell>
          <cell r="N582">
            <v>1.1510623902118435</v>
          </cell>
        </row>
        <row r="583">
          <cell r="A583" t="str">
            <v>NEMVEDRAFT_v1g72316</v>
          </cell>
          <cell r="B583" t="str">
            <v>NA</v>
          </cell>
          <cell r="C583">
            <v>4.4988300000000002E-2</v>
          </cell>
          <cell r="D583">
            <v>0.94060190061664795</v>
          </cell>
          <cell r="E583">
            <v>3.61378931258916E-2</v>
          </cell>
          <cell r="F583" t="str">
            <v>Physa</v>
          </cell>
          <cell r="G583">
            <v>0.31214048583475323</v>
          </cell>
          <cell r="H583" t="str">
            <v>Oral</v>
          </cell>
          <cell r="I583" t="str">
            <v>hour 8</v>
          </cell>
          <cell r="J583" t="str">
            <v>Physa</v>
          </cell>
          <cell r="K583">
            <v>1.978304313399027</v>
          </cell>
          <cell r="L583" t="str">
            <v>0 to 8</v>
          </cell>
          <cell r="M583" t="str">
            <v>Physa</v>
          </cell>
          <cell r="N583">
            <v>1.978304313399027</v>
          </cell>
        </row>
        <row r="584">
          <cell r="A584" t="str">
            <v>NEMVEDRAFT_v1g78582</v>
          </cell>
          <cell r="B584" t="str">
            <v>NA</v>
          </cell>
          <cell r="C584">
            <v>2.3192299999999998E-3</v>
          </cell>
          <cell r="D584">
            <v>0.83154719981936698</v>
          </cell>
          <cell r="E584">
            <v>1.5580864678062299E-3</v>
          </cell>
          <cell r="F584" t="str">
            <v>Physa</v>
          </cell>
          <cell r="G584">
            <v>0.31217110296747186</v>
          </cell>
          <cell r="H584" t="str">
            <v>Oral</v>
          </cell>
          <cell r="I584" t="str">
            <v>hour 8</v>
          </cell>
          <cell r="J584" t="str">
            <v>Physa</v>
          </cell>
          <cell r="K584">
            <v>2.3435055933188651</v>
          </cell>
          <cell r="L584" t="str">
            <v>0 to 8</v>
          </cell>
          <cell r="M584" t="str">
            <v>Physa</v>
          </cell>
          <cell r="N584">
            <v>2.3435055933188651</v>
          </cell>
        </row>
        <row r="585">
          <cell r="A585" t="str">
            <v>NEMVEDRAFT_v1g95774</v>
          </cell>
          <cell r="B585" t="str">
            <v>briggsae cbr-nhr-222 protein</v>
          </cell>
          <cell r="C585">
            <v>2.16458E-2</v>
          </cell>
          <cell r="D585">
            <v>0.68190959005597196</v>
          </cell>
          <cell r="E585">
            <v>4.62283745533624E-2</v>
          </cell>
          <cell r="F585" t="str">
            <v>Physa</v>
          </cell>
          <cell r="G585">
            <v>0.31418175331194598</v>
          </cell>
          <cell r="H585" t="str">
            <v>Oral</v>
          </cell>
          <cell r="I585" t="str">
            <v>hour 24</v>
          </cell>
          <cell r="J585" t="str">
            <v>Physa</v>
          </cell>
          <cell r="K585">
            <v>3.3015719150458045</v>
          </cell>
          <cell r="L585" t="str">
            <v>0 to 8</v>
          </cell>
          <cell r="M585" t="str">
            <v>Physa</v>
          </cell>
          <cell r="N585">
            <v>2.7230371828505473</v>
          </cell>
        </row>
        <row r="586">
          <cell r="A586" t="str">
            <v>NEMVEDRAFT_v1g238549</v>
          </cell>
          <cell r="B586" t="str">
            <v>predicted protein</v>
          </cell>
          <cell r="C586">
            <v>1.2003399999999999E-2</v>
          </cell>
          <cell r="D586">
            <v>1.25239331993588E-2</v>
          </cell>
          <cell r="E586">
            <v>0.75721358309639897</v>
          </cell>
          <cell r="F586" t="str">
            <v>Oral</v>
          </cell>
          <cell r="G586">
            <v>0.31425535888294476</v>
          </cell>
          <cell r="H586" t="str">
            <v>physa</v>
          </cell>
          <cell r="I586" t="str">
            <v>hour 8</v>
          </cell>
          <cell r="J586" t="str">
            <v>Oral</v>
          </cell>
          <cell r="K586">
            <v>3.0484036867199626</v>
          </cell>
          <cell r="L586" t="str">
            <v>0 to 8</v>
          </cell>
          <cell r="M586" t="str">
            <v>Oral</v>
          </cell>
          <cell r="N586">
            <v>3.0484036867199626</v>
          </cell>
        </row>
        <row r="587">
          <cell r="A587" t="str">
            <v>NEMVEDRAFT_v1g247007</v>
          </cell>
          <cell r="B587" t="str">
            <v>fibroblast growth factor 2 precursor-like (FGF1a -Renzsch et al)(FGF20a- du Buc et al.) (aboral much higher at 72h)</v>
          </cell>
          <cell r="C587">
            <v>3.2625900000000001E-10</v>
          </cell>
          <cell r="D587">
            <v>8.8207366818918902E-4</v>
          </cell>
          <cell r="E587">
            <v>2.3169876171370701E-5</v>
          </cell>
          <cell r="F587" t="str">
            <v>both</v>
          </cell>
          <cell r="G587">
            <v>0.31454791710864405</v>
          </cell>
          <cell r="H587" t="str">
            <v>physa</v>
          </cell>
          <cell r="I587" t="str">
            <v>hour 72</v>
          </cell>
          <cell r="J587" t="str">
            <v>Physa</v>
          </cell>
          <cell r="K587">
            <v>6.4886092888940627</v>
          </cell>
          <cell r="L587" t="str">
            <v>24 to 72</v>
          </cell>
          <cell r="M587" t="str">
            <v>Physa</v>
          </cell>
          <cell r="N587">
            <v>5.3983205828896992</v>
          </cell>
        </row>
        <row r="588">
          <cell r="A588" t="str">
            <v>NEMVEDRAFT_v1g91199</v>
          </cell>
          <cell r="B588" t="str">
            <v>slit homolog 3</v>
          </cell>
          <cell r="C588">
            <v>1.8795800000000001E-2</v>
          </cell>
          <cell r="D588">
            <v>7.9550088554249908E-3</v>
          </cell>
          <cell r="E588">
            <v>0.343814908815468</v>
          </cell>
          <cell r="F588" t="str">
            <v>Oral</v>
          </cell>
          <cell r="G588">
            <v>0.31509406874350587</v>
          </cell>
          <cell r="H588" t="str">
            <v>physa</v>
          </cell>
          <cell r="I588" t="str">
            <v>hour 24</v>
          </cell>
          <cell r="J588" t="str">
            <v>Oral</v>
          </cell>
          <cell r="K588">
            <v>2.8264897649793523</v>
          </cell>
          <cell r="L588" t="str">
            <v>8 to 24</v>
          </cell>
          <cell r="M588" t="str">
            <v>Oral</v>
          </cell>
          <cell r="N588">
            <v>2.4473527124060177</v>
          </cell>
        </row>
        <row r="589">
          <cell r="A589" t="str">
            <v>NEMVEDRAFT_v1g221169</v>
          </cell>
          <cell r="B589" t="str">
            <v>isoform b</v>
          </cell>
          <cell r="C589">
            <v>2.1442300000000001E-2</v>
          </cell>
          <cell r="D589">
            <v>9.6980964751334303E-2</v>
          </cell>
          <cell r="E589">
            <v>0.191084334365452</v>
          </cell>
          <cell r="F589" t="str">
            <v>none</v>
          </cell>
          <cell r="G589">
            <v>0.31552533377347231</v>
          </cell>
          <cell r="H589" t="str">
            <v>physa</v>
          </cell>
          <cell r="I589" t="str">
            <v>hour 8</v>
          </cell>
          <cell r="J589" t="str">
            <v>Physa</v>
          </cell>
          <cell r="K589">
            <v>1.2112258880410052</v>
          </cell>
          <cell r="L589" t="str">
            <v>0 to 8</v>
          </cell>
          <cell r="M589" t="str">
            <v>Physa</v>
          </cell>
          <cell r="N589">
            <v>1.2112258880410052</v>
          </cell>
        </row>
        <row r="590">
          <cell r="A590" t="str">
            <v>NEMVEDRAFT_v1g2028</v>
          </cell>
          <cell r="B590" t="str">
            <v>low-density lipoprotein receptor-related protein 4</v>
          </cell>
          <cell r="C590">
            <v>1.6544799999999998E-2</v>
          </cell>
          <cell r="D590">
            <v>2.6563512558261899E-2</v>
          </cell>
          <cell r="E590">
            <v>0.68702139683184404</v>
          </cell>
          <cell r="F590" t="str">
            <v>Oral</v>
          </cell>
          <cell r="G590">
            <v>0.31615322222136683</v>
          </cell>
          <cell r="H590" t="str">
            <v>Oral</v>
          </cell>
          <cell r="I590" t="str">
            <v>hour 72</v>
          </cell>
          <cell r="J590" t="str">
            <v>Oral</v>
          </cell>
          <cell r="K590">
            <v>1.2261294338520445</v>
          </cell>
          <cell r="L590" t="str">
            <v>8 to 24</v>
          </cell>
          <cell r="M590" t="str">
            <v>Oral</v>
          </cell>
          <cell r="N590">
            <v>0.88957976760050983</v>
          </cell>
        </row>
        <row r="591">
          <cell r="A591" t="str">
            <v>NEMVEDRAFT_v1g162389</v>
          </cell>
          <cell r="B591" t="str">
            <v>cytochrome family subfamily polypeptide 1-like</v>
          </cell>
          <cell r="C591">
            <v>3.8742200000000001E-4</v>
          </cell>
          <cell r="D591">
            <v>7.9442687535539094E-3</v>
          </cell>
          <cell r="E591">
            <v>0.37167039844152</v>
          </cell>
          <cell r="F591" t="str">
            <v>Oral</v>
          </cell>
          <cell r="G591">
            <v>0.31619172969083953</v>
          </cell>
          <cell r="H591" t="str">
            <v>Oral</v>
          </cell>
          <cell r="I591" t="str">
            <v>hour 24</v>
          </cell>
          <cell r="J591" t="str">
            <v>Oral</v>
          </cell>
          <cell r="K591">
            <v>3.6503155941918801</v>
          </cell>
          <cell r="L591" t="str">
            <v>0 to 8</v>
          </cell>
          <cell r="M591" t="str">
            <v>Oral</v>
          </cell>
          <cell r="N591">
            <v>2.026099710383733</v>
          </cell>
        </row>
        <row r="592">
          <cell r="A592" t="str">
            <v>NEMVEDRAFT_v1g208415</v>
          </cell>
          <cell r="B592" t="str">
            <v>g2 mitotic-specific cyclin-b3-like</v>
          </cell>
          <cell r="C592">
            <v>1.11869E-2</v>
          </cell>
          <cell r="D592">
            <v>7.2240738243334497E-3</v>
          </cell>
          <cell r="E592">
            <v>0.74120440565671297</v>
          </cell>
          <cell r="F592" t="str">
            <v>Oral</v>
          </cell>
          <cell r="G592">
            <v>0.31629453905522215</v>
          </cell>
          <cell r="H592" t="str">
            <v>physa</v>
          </cell>
          <cell r="I592" t="str">
            <v>hour 24</v>
          </cell>
          <cell r="J592" t="str">
            <v>Oral</v>
          </cell>
          <cell r="K592">
            <v>1.4018983753505498</v>
          </cell>
          <cell r="L592" t="str">
            <v>24 to 72</v>
          </cell>
          <cell r="M592" t="str">
            <v>Oral</v>
          </cell>
          <cell r="N592">
            <v>2.606948936465173</v>
          </cell>
        </row>
        <row r="593">
          <cell r="A593" t="str">
            <v>NEMVEDRAFT_v1g246668</v>
          </cell>
          <cell r="B593" t="str">
            <v>sideroflexin 2</v>
          </cell>
          <cell r="C593">
            <v>1.1459799999999999E-2</v>
          </cell>
          <cell r="D593">
            <v>0.94867787423799799</v>
          </cell>
          <cell r="E593">
            <v>3.9480599321324696E-3</v>
          </cell>
          <cell r="F593" t="str">
            <v>Physa</v>
          </cell>
          <cell r="G593">
            <v>0.31659965204034551</v>
          </cell>
          <cell r="H593" t="str">
            <v>Oral</v>
          </cell>
          <cell r="I593" t="str">
            <v>hour 8</v>
          </cell>
          <cell r="J593" t="str">
            <v>Physa</v>
          </cell>
          <cell r="K593">
            <v>1.5351625250630323</v>
          </cell>
          <cell r="L593" t="str">
            <v>0 to 8</v>
          </cell>
          <cell r="M593" t="str">
            <v>Physa</v>
          </cell>
          <cell r="N593">
            <v>1.5351625250630323</v>
          </cell>
        </row>
        <row r="594">
          <cell r="A594" t="str">
            <v>NEMVEDRAFT_v1g103339</v>
          </cell>
          <cell r="B594" t="str">
            <v>protein tar1-like</v>
          </cell>
          <cell r="C594">
            <v>9.4077600000000005E-4</v>
          </cell>
          <cell r="D594">
            <v>0.76017374719052799</v>
          </cell>
          <cell r="E594">
            <v>6.0512145738769697E-4</v>
          </cell>
          <cell r="F594" t="str">
            <v>Physa</v>
          </cell>
          <cell r="G594">
            <v>0.31677859879571157</v>
          </cell>
          <cell r="H594" t="str">
            <v>Oral</v>
          </cell>
          <cell r="I594" t="str">
            <v>hour 8</v>
          </cell>
          <cell r="J594" t="str">
            <v>Physa</v>
          </cell>
          <cell r="K594">
            <v>2.5852155005395097</v>
          </cell>
          <cell r="L594" t="str">
            <v>0 to 8</v>
          </cell>
          <cell r="M594" t="str">
            <v>Physa</v>
          </cell>
          <cell r="N594">
            <v>2.5852155005395097</v>
          </cell>
        </row>
        <row r="595">
          <cell r="A595" t="str">
            <v>NEMVEDRAFT_v1g128631</v>
          </cell>
          <cell r="B595" t="str">
            <v>follistatin-related protein 4 (oral high 8-24h)</v>
          </cell>
          <cell r="C595">
            <v>1.02397E-8</v>
          </cell>
          <cell r="D595">
            <v>1.2321286415842E-8</v>
          </cell>
          <cell r="E595">
            <v>0.107762588871554</v>
          </cell>
          <cell r="F595" t="str">
            <v>Oral</v>
          </cell>
          <cell r="G595">
            <v>0.31740703306886792</v>
          </cell>
          <cell r="H595" t="str">
            <v>Oral</v>
          </cell>
          <cell r="I595" t="str">
            <v>hour 8</v>
          </cell>
          <cell r="J595" t="str">
            <v>Oral</v>
          </cell>
          <cell r="K595">
            <v>2.1057105379096628</v>
          </cell>
          <cell r="L595" t="str">
            <v>24 to 72</v>
          </cell>
          <cell r="M595" t="str">
            <v>Oral</v>
          </cell>
          <cell r="N595">
            <v>2.1288054639927285</v>
          </cell>
        </row>
        <row r="596">
          <cell r="A596" t="str">
            <v>NEMVEDRAFT_v1g62991</v>
          </cell>
          <cell r="B596" t="str">
            <v>NA</v>
          </cell>
          <cell r="C596">
            <v>2.2099700000000001E-4</v>
          </cell>
          <cell r="D596">
            <v>0.89274153649889398</v>
          </cell>
          <cell r="E596">
            <v>2.1896676140929001E-5</v>
          </cell>
          <cell r="F596" t="str">
            <v>Physa</v>
          </cell>
          <cell r="G596">
            <v>0.31761990962051018</v>
          </cell>
          <cell r="H596" t="str">
            <v>Oral</v>
          </cell>
          <cell r="I596" t="str">
            <v>hour 8</v>
          </cell>
          <cell r="J596" t="str">
            <v>Physa</v>
          </cell>
          <cell r="K596">
            <v>2.7217587603155433</v>
          </cell>
          <cell r="L596" t="str">
            <v>0 to 8</v>
          </cell>
          <cell r="M596" t="str">
            <v>Physa</v>
          </cell>
          <cell r="N596">
            <v>2.7217587603155433</v>
          </cell>
        </row>
        <row r="597">
          <cell r="A597" t="str">
            <v>EMNVEG_e_gw.702.3.1</v>
          </cell>
          <cell r="B597" t="str">
            <v>NA</v>
          </cell>
          <cell r="C597">
            <v>4.8469999999999999E-2</v>
          </cell>
          <cell r="D597">
            <v>0.77917916129099896</v>
          </cell>
          <cell r="E597">
            <v>4.6193144530387302E-2</v>
          </cell>
          <cell r="F597" t="str">
            <v>Physa</v>
          </cell>
          <cell r="G597">
            <v>0.31771271426499942</v>
          </cell>
          <cell r="H597" t="str">
            <v>Oral</v>
          </cell>
          <cell r="I597" t="str">
            <v>hour 24</v>
          </cell>
          <cell r="J597" t="str">
            <v>Physa</v>
          </cell>
          <cell r="K597">
            <v>3.2298795274058665</v>
          </cell>
          <cell r="L597" t="str">
            <v>24 to 72</v>
          </cell>
          <cell r="M597" t="str">
            <v>Physa</v>
          </cell>
          <cell r="N597">
            <v>1.8698900116636941</v>
          </cell>
        </row>
        <row r="598">
          <cell r="A598" t="str">
            <v>NEMVEDRAFT_v1g90289</v>
          </cell>
          <cell r="B598" t="str">
            <v>5-aminolevulinate mitochondrial-like</v>
          </cell>
          <cell r="C598">
            <v>5.4948000000000002E-3</v>
          </cell>
          <cell r="D598">
            <v>7.1585630068816006E-2</v>
          </cell>
          <cell r="E598">
            <v>0.15592652943052701</v>
          </cell>
          <cell r="F598" t="str">
            <v>none</v>
          </cell>
          <cell r="G598">
            <v>0.31824656184565064</v>
          </cell>
          <cell r="H598" t="str">
            <v>physa</v>
          </cell>
          <cell r="I598" t="str">
            <v>hour 24</v>
          </cell>
          <cell r="J598" t="str">
            <v>Oral</v>
          </cell>
          <cell r="K598">
            <v>1.3014126015836418</v>
          </cell>
          <cell r="L598" t="str">
            <v>24 to 72</v>
          </cell>
          <cell r="M598" t="str">
            <v>Physa</v>
          </cell>
          <cell r="N598">
            <v>1.235604247578862</v>
          </cell>
        </row>
        <row r="599">
          <cell r="A599" t="str">
            <v>NEMVEDRAFT_v1g201371</v>
          </cell>
          <cell r="B599" t="str">
            <v>protein</v>
          </cell>
          <cell r="C599">
            <v>4.5805400000000001E-3</v>
          </cell>
          <cell r="D599">
            <v>0.34750329350086401</v>
          </cell>
          <cell r="E599">
            <v>8.7887280061814208E-3</v>
          </cell>
          <cell r="F599" t="str">
            <v>Physa</v>
          </cell>
          <cell r="G599">
            <v>0.3188855476479811</v>
          </cell>
          <cell r="H599" t="str">
            <v>Oral</v>
          </cell>
          <cell r="I599" t="str">
            <v>hour 8</v>
          </cell>
          <cell r="J599" t="str">
            <v>Physa</v>
          </cell>
          <cell r="K599">
            <v>1.2518883354787163</v>
          </cell>
          <cell r="L599" t="str">
            <v>24 to 72</v>
          </cell>
          <cell r="M599" t="str">
            <v>Physa</v>
          </cell>
          <cell r="N599">
            <v>1.5845468574919317</v>
          </cell>
        </row>
        <row r="600">
          <cell r="A600" t="str">
            <v>NEMVEDRAFT_v1g126319</v>
          </cell>
          <cell r="B600" t="str">
            <v>protein</v>
          </cell>
          <cell r="C600">
            <v>1.21967E-2</v>
          </cell>
          <cell r="D600">
            <v>0.388100433533976</v>
          </cell>
          <cell r="E600">
            <v>5.59370482866599E-2</v>
          </cell>
          <cell r="F600" t="str">
            <v>none</v>
          </cell>
          <cell r="G600">
            <v>0.31909280187790101</v>
          </cell>
          <cell r="H600" t="str">
            <v>Oral</v>
          </cell>
          <cell r="I600" t="str">
            <v>hour 72</v>
          </cell>
          <cell r="J600" t="str">
            <v>Physa</v>
          </cell>
          <cell r="K600">
            <v>3.5560477200179146</v>
          </cell>
          <cell r="L600" t="str">
            <v>8 to 24</v>
          </cell>
          <cell r="M600" t="str">
            <v>Oral</v>
          </cell>
          <cell r="N600">
            <v>2.1283266683087665</v>
          </cell>
        </row>
        <row r="601">
          <cell r="A601" t="str">
            <v>NEMVEDRAFT_v1g224476</v>
          </cell>
          <cell r="B601" t="str">
            <v>small subunit processome component 20 homolog</v>
          </cell>
          <cell r="C601">
            <v>3.7865599999999999E-2</v>
          </cell>
          <cell r="D601">
            <v>2.9685515943273202E-2</v>
          </cell>
          <cell r="E601">
            <v>0.79832531358761705</v>
          </cell>
          <cell r="F601" t="str">
            <v>Oral</v>
          </cell>
          <cell r="G601">
            <v>0.31910093292482694</v>
          </cell>
          <cell r="H601" t="str">
            <v>Oral</v>
          </cell>
          <cell r="I601" t="str">
            <v>hour 24</v>
          </cell>
          <cell r="J601" t="str">
            <v>Oral</v>
          </cell>
          <cell r="K601">
            <v>2.0483177243026978</v>
          </cell>
          <cell r="L601" t="str">
            <v>0 to 8</v>
          </cell>
          <cell r="M601" t="str">
            <v>Oral</v>
          </cell>
          <cell r="N601">
            <v>1.2176016430891978</v>
          </cell>
        </row>
        <row r="602">
          <cell r="A602" t="str">
            <v>NEMVEDRAFT_v1g85011</v>
          </cell>
          <cell r="B602" t="str">
            <v>protein fam227b</v>
          </cell>
          <cell r="C602">
            <v>2.6093999999999999E-2</v>
          </cell>
          <cell r="D602">
            <v>0.70130202909762496</v>
          </cell>
          <cell r="E602">
            <v>2.3986188696259899E-2</v>
          </cell>
          <cell r="F602" t="str">
            <v>Physa</v>
          </cell>
          <cell r="G602">
            <v>0.31951300538481303</v>
          </cell>
          <cell r="H602" t="str">
            <v>physa</v>
          </cell>
          <cell r="I602" t="str">
            <v>hour 72</v>
          </cell>
          <cell r="J602" t="str">
            <v>Physa</v>
          </cell>
          <cell r="K602">
            <v>1.2569189170119339</v>
          </cell>
          <cell r="L602" t="str">
            <v>24 to 72</v>
          </cell>
          <cell r="M602" t="str">
            <v>Physa</v>
          </cell>
          <cell r="N602">
            <v>1.2269225663861221</v>
          </cell>
        </row>
        <row r="603">
          <cell r="A603" t="str">
            <v>NEMVEDRAFT_v1g113111</v>
          </cell>
          <cell r="B603" t="str">
            <v>protein</v>
          </cell>
          <cell r="C603">
            <v>6.2046200000000001E-3</v>
          </cell>
          <cell r="D603">
            <v>0.14906102571680799</v>
          </cell>
          <cell r="E603">
            <v>0.13899855298133801</v>
          </cell>
          <cell r="F603" t="str">
            <v>none</v>
          </cell>
          <cell r="G603">
            <v>0.31965725162685626</v>
          </cell>
          <cell r="H603" t="str">
            <v>Oral</v>
          </cell>
          <cell r="I603" t="str">
            <v>hour 24</v>
          </cell>
          <cell r="J603" t="str">
            <v>Oral</v>
          </cell>
          <cell r="K603">
            <v>2.4600251087391003</v>
          </cell>
          <cell r="L603" t="str">
            <v>24 to 72</v>
          </cell>
          <cell r="M603" t="str">
            <v>Oral</v>
          </cell>
          <cell r="N603">
            <v>1.7645041788471514</v>
          </cell>
        </row>
        <row r="604">
          <cell r="A604" t="str">
            <v>NEMVEDRAFT_v1g212749</v>
          </cell>
          <cell r="B604" t="str">
            <v>exosome complex exonuclease rrp4</v>
          </cell>
          <cell r="C604">
            <v>5.72326E-3</v>
          </cell>
          <cell r="D604">
            <v>1.6918400425047901E-3</v>
          </cell>
          <cell r="E604">
            <v>0.84292684428197395</v>
          </cell>
          <cell r="F604" t="str">
            <v>Oral</v>
          </cell>
          <cell r="G604">
            <v>0.31993640245785004</v>
          </cell>
          <cell r="H604" t="str">
            <v>Oral</v>
          </cell>
          <cell r="I604" t="str">
            <v>hour 24</v>
          </cell>
          <cell r="J604" t="str">
            <v>Oral</v>
          </cell>
          <cell r="K604">
            <v>1.6857843265433543</v>
          </cell>
          <cell r="L604" t="str">
            <v>8 to 24</v>
          </cell>
          <cell r="M604" t="str">
            <v>Oral</v>
          </cell>
          <cell r="N604">
            <v>1.7238742472726536</v>
          </cell>
        </row>
        <row r="605">
          <cell r="A605" t="str">
            <v>NEMVEDRAFT_v1g165983</v>
          </cell>
          <cell r="B605" t="str">
            <v>protein</v>
          </cell>
          <cell r="C605">
            <v>1.36914E-3</v>
          </cell>
          <cell r="D605">
            <v>6.0201734438639397E-3</v>
          </cell>
          <cell r="E605">
            <v>0.24369374059892199</v>
          </cell>
          <cell r="F605" t="str">
            <v>Oral</v>
          </cell>
          <cell r="G605">
            <v>0.32076338229410711</v>
          </cell>
          <cell r="H605" t="str">
            <v>physa</v>
          </cell>
          <cell r="I605" t="str">
            <v>hour 72</v>
          </cell>
          <cell r="J605" t="str">
            <v>Oral</v>
          </cell>
          <cell r="K605">
            <v>3.4942817275587572</v>
          </cell>
          <cell r="L605" t="str">
            <v>0 to 8</v>
          </cell>
          <cell r="M605" t="str">
            <v>Physa</v>
          </cell>
          <cell r="N605">
            <v>1.4657719097146309</v>
          </cell>
        </row>
        <row r="606">
          <cell r="A606" t="str">
            <v>NEMVEDRAFT_v1g120633</v>
          </cell>
          <cell r="B606" t="str">
            <v>laccase domain-containing protein 1</v>
          </cell>
          <cell r="C606">
            <v>9.0774500000000008E-3</v>
          </cell>
          <cell r="D606">
            <v>1.7734703873517398E-2</v>
          </cell>
          <cell r="E606">
            <v>0.20563811435155299</v>
          </cell>
          <cell r="F606" t="str">
            <v>Oral</v>
          </cell>
          <cell r="G606">
            <v>0.32086857144776915</v>
          </cell>
          <cell r="H606" t="str">
            <v>physa</v>
          </cell>
          <cell r="I606" t="str">
            <v>hour 24</v>
          </cell>
          <cell r="J606" t="str">
            <v>Oral</v>
          </cell>
          <cell r="K606">
            <v>1.4909737412912416</v>
          </cell>
          <cell r="L606" t="str">
            <v>0 to 8</v>
          </cell>
          <cell r="M606" t="str">
            <v>Physa</v>
          </cell>
          <cell r="N606">
            <v>0.91930815430736224</v>
          </cell>
        </row>
        <row r="607">
          <cell r="A607" t="str">
            <v>NEMVEDRAFT_v1g93294</v>
          </cell>
          <cell r="B607" t="str">
            <v>helicase mov10l1</v>
          </cell>
          <cell r="C607">
            <v>2.18134E-2</v>
          </cell>
          <cell r="D607">
            <v>1.0490823839361001E-2</v>
          </cell>
          <cell r="E607">
            <v>0.90043069019476696</v>
          </cell>
          <cell r="F607" t="str">
            <v>Oral</v>
          </cell>
          <cell r="G607">
            <v>0.32111250656220397</v>
          </cell>
          <cell r="H607" t="str">
            <v>Oral</v>
          </cell>
          <cell r="I607" t="str">
            <v>hour 24</v>
          </cell>
          <cell r="J607" t="str">
            <v>Oral</v>
          </cell>
          <cell r="K607">
            <v>1.5633837075215489</v>
          </cell>
          <cell r="L607" t="str">
            <v>8 to 24</v>
          </cell>
          <cell r="M607" t="str">
            <v>Oral</v>
          </cell>
          <cell r="N607">
            <v>1.3310234923170072</v>
          </cell>
        </row>
        <row r="608">
          <cell r="A608" t="str">
            <v>NEMVEDRAFT_v1g110126</v>
          </cell>
          <cell r="B608" t="str">
            <v>protein</v>
          </cell>
          <cell r="C608">
            <v>2.5376100000000003E-4</v>
          </cell>
          <cell r="D608">
            <v>1.1365677951616599E-2</v>
          </cell>
          <cell r="E608">
            <v>0.12673714320426099</v>
          </cell>
          <cell r="F608" t="str">
            <v>Oral</v>
          </cell>
          <cell r="G608">
            <v>0.32116869391606212</v>
          </cell>
          <cell r="H608" t="str">
            <v>Oral</v>
          </cell>
          <cell r="I608" t="str">
            <v>hour 72</v>
          </cell>
          <cell r="J608" t="str">
            <v>Oral</v>
          </cell>
          <cell r="K608">
            <v>2.2243898951754049</v>
          </cell>
          <cell r="L608" t="str">
            <v>0 to 8</v>
          </cell>
          <cell r="M608" t="str">
            <v>Oral</v>
          </cell>
          <cell r="N608">
            <v>1.6992978061071493</v>
          </cell>
        </row>
        <row r="609">
          <cell r="A609" t="str">
            <v>NEMVEDRAFT_v1g234845</v>
          </cell>
          <cell r="B609" t="str">
            <v>Caspase</v>
          </cell>
          <cell r="C609">
            <v>4.8234799999999998E-3</v>
          </cell>
          <cell r="D609">
            <v>0.104020300652792</v>
          </cell>
          <cell r="E609">
            <v>4.4489723761245999E-2</v>
          </cell>
          <cell r="F609" t="str">
            <v>Physa</v>
          </cell>
          <cell r="G609">
            <v>0.32125323951218215</v>
          </cell>
          <cell r="H609" t="str">
            <v>physa</v>
          </cell>
          <cell r="I609" t="str">
            <v>hour 24</v>
          </cell>
          <cell r="J609" t="str">
            <v>Physa</v>
          </cell>
          <cell r="K609">
            <v>1.4945988798399521</v>
          </cell>
          <cell r="L609" t="str">
            <v>0 to 8</v>
          </cell>
          <cell r="M609" t="str">
            <v>Oral</v>
          </cell>
          <cell r="N609">
            <v>1.1787442479467514</v>
          </cell>
        </row>
        <row r="610">
          <cell r="A610" t="str">
            <v>NEMVEDRAFT_v1g214059</v>
          </cell>
          <cell r="B610" t="str">
            <v>ankyrin repeat domain-containing protein 26-like</v>
          </cell>
          <cell r="C610">
            <v>2.7743400000000001E-2</v>
          </cell>
          <cell r="D610">
            <v>0.50032320227247795</v>
          </cell>
          <cell r="E610">
            <v>8.3264631056337204E-2</v>
          </cell>
          <cell r="F610" t="str">
            <v>none</v>
          </cell>
          <cell r="G610">
            <v>0.32141611424976768</v>
          </cell>
          <cell r="H610" t="str">
            <v>Oral</v>
          </cell>
          <cell r="I610" t="str">
            <v>hour 72</v>
          </cell>
          <cell r="J610" t="str">
            <v>Physa</v>
          </cell>
          <cell r="K610">
            <v>2.3628113584628578</v>
          </cell>
          <cell r="L610" t="str">
            <v>0 to 8</v>
          </cell>
          <cell r="M610" t="str">
            <v>Physa</v>
          </cell>
          <cell r="N610">
            <v>1.2827405348659409</v>
          </cell>
        </row>
        <row r="611">
          <cell r="A611" t="str">
            <v>NEMVEDRAFT_v1g238937</v>
          </cell>
          <cell r="B611" t="str">
            <v>predicted protein</v>
          </cell>
          <cell r="C611">
            <v>9.02432E-4</v>
          </cell>
          <cell r="D611">
            <v>1.9551932656109099E-2</v>
          </cell>
          <cell r="E611">
            <v>3.6943130328221802E-2</v>
          </cell>
          <cell r="F611" t="str">
            <v>both</v>
          </cell>
          <cell r="G611">
            <v>0.32166123040417283</v>
          </cell>
          <cell r="H611" t="str">
            <v>physa</v>
          </cell>
          <cell r="I611" t="str">
            <v>hour 8</v>
          </cell>
          <cell r="J611" t="str">
            <v>Oral</v>
          </cell>
          <cell r="K611">
            <v>1.7137538025205161</v>
          </cell>
          <cell r="L611" t="str">
            <v>0 to 8</v>
          </cell>
          <cell r="M611" t="str">
            <v>Oral</v>
          </cell>
          <cell r="N611">
            <v>1.7137538025205161</v>
          </cell>
        </row>
        <row r="612">
          <cell r="A612" t="str">
            <v>NEMVEDRAFT_v1g201119</v>
          </cell>
          <cell r="B612" t="str">
            <v>predicted protein</v>
          </cell>
          <cell r="C612">
            <v>1.49952E-2</v>
          </cell>
          <cell r="D612">
            <v>5.7277918047229101E-3</v>
          </cell>
          <cell r="E612">
            <v>0.39719772740050702</v>
          </cell>
          <cell r="F612" t="str">
            <v>Oral</v>
          </cell>
          <cell r="G612">
            <v>0.32209711106320377</v>
          </cell>
          <cell r="H612" t="str">
            <v>physa</v>
          </cell>
          <cell r="I612" t="str">
            <v>hour 72</v>
          </cell>
          <cell r="J612" t="str">
            <v>Oral</v>
          </cell>
          <cell r="K612">
            <v>1.7202514631516601</v>
          </cell>
          <cell r="L612" t="str">
            <v>8 to 24</v>
          </cell>
          <cell r="M612" t="str">
            <v>Oral</v>
          </cell>
          <cell r="N612">
            <v>1.1762824109184604</v>
          </cell>
        </row>
        <row r="613">
          <cell r="A613" t="str">
            <v>NEMVEDRAFT_v1g240466</v>
          </cell>
          <cell r="B613" t="str">
            <v>predicted protein</v>
          </cell>
          <cell r="C613">
            <v>1.9032500000000001E-7</v>
          </cell>
          <cell r="D613">
            <v>4.2395641662903202E-4</v>
          </cell>
          <cell r="E613">
            <v>5.6201869521077998E-3</v>
          </cell>
          <cell r="F613" t="str">
            <v>both</v>
          </cell>
          <cell r="G613">
            <v>0.32278288498510538</v>
          </cell>
          <cell r="H613" t="str">
            <v>Oral</v>
          </cell>
          <cell r="I613" t="str">
            <v>hour 24</v>
          </cell>
          <cell r="J613" t="str">
            <v>Physa</v>
          </cell>
          <cell r="K613">
            <v>3.9351766246000581</v>
          </cell>
          <cell r="L613" t="str">
            <v>0 to 8</v>
          </cell>
          <cell r="M613" t="str">
            <v>Physa</v>
          </cell>
          <cell r="N613">
            <v>2.4559167271718474</v>
          </cell>
        </row>
        <row r="614">
          <cell r="A614" t="str">
            <v>NEMVEDRAFT_v1g233042</v>
          </cell>
          <cell r="B614" t="str">
            <v>fgfr1 oncogene partner isoform 1(aboral 8h higher, oral 24-72 high)(centrosomal protein that is required for anchoring microtubules to subcellular structures)</v>
          </cell>
          <cell r="C614">
            <v>6.9769000000000003E-3</v>
          </cell>
          <cell r="D614">
            <v>7.89940304687414E-2</v>
          </cell>
          <cell r="E614">
            <v>4.1191659041598397E-2</v>
          </cell>
          <cell r="F614" t="str">
            <v>Physa</v>
          </cell>
          <cell r="G614">
            <v>0.3233003625644672</v>
          </cell>
          <cell r="H614" t="str">
            <v>Oral</v>
          </cell>
          <cell r="I614" t="str">
            <v>hour 24</v>
          </cell>
          <cell r="J614" t="str">
            <v>Oral</v>
          </cell>
          <cell r="K614">
            <v>1.4022421938184397</v>
          </cell>
          <cell r="L614" t="str">
            <v>0 to 8</v>
          </cell>
          <cell r="M614" t="str">
            <v>Oral</v>
          </cell>
          <cell r="N614">
            <v>1.0883792571103927</v>
          </cell>
        </row>
        <row r="615">
          <cell r="A615" t="str">
            <v>NEMVEDRAFT_v1g140434</v>
          </cell>
          <cell r="B615" t="str">
            <v>NA</v>
          </cell>
          <cell r="C615">
            <v>3.19512E-9</v>
          </cell>
          <cell r="D615">
            <v>1.49821322807975E-4</v>
          </cell>
          <cell r="E615">
            <v>1.0723807841260701E-4</v>
          </cell>
          <cell r="F615" t="str">
            <v>both</v>
          </cell>
          <cell r="G615">
            <v>0.32465141428535849</v>
          </cell>
          <cell r="H615" t="str">
            <v>Oral</v>
          </cell>
          <cell r="I615" t="str">
            <v>hour 72</v>
          </cell>
          <cell r="J615" t="str">
            <v>Physa</v>
          </cell>
          <cell r="K615">
            <v>5.43933747356885</v>
          </cell>
          <cell r="L615" t="str">
            <v>0 to 8</v>
          </cell>
          <cell r="M615" t="str">
            <v>Physa</v>
          </cell>
          <cell r="N615">
            <v>4.4438546627817921</v>
          </cell>
        </row>
        <row r="616">
          <cell r="A616" t="str">
            <v>NEMVEDRAFT_v1g122073</v>
          </cell>
          <cell r="B616" t="str">
            <v>arylsulfatase b-like</v>
          </cell>
          <cell r="C616">
            <v>1.8182E-5</v>
          </cell>
          <cell r="D616">
            <v>2.68444631297438E-5</v>
          </cell>
          <cell r="E616">
            <v>3.2682504764481597E-2</v>
          </cell>
          <cell r="F616" t="str">
            <v>both</v>
          </cell>
          <cell r="G616">
            <v>0.32515070157824089</v>
          </cell>
          <cell r="H616" t="str">
            <v>physa</v>
          </cell>
          <cell r="I616" t="str">
            <v>hour 24</v>
          </cell>
          <cell r="J616" t="str">
            <v>Oral</v>
          </cell>
          <cell r="K616">
            <v>2.3523277500725048</v>
          </cell>
          <cell r="L616" t="str">
            <v>8 to 24</v>
          </cell>
          <cell r="M616" t="str">
            <v>Oral</v>
          </cell>
          <cell r="N616">
            <v>1.7232521395299807</v>
          </cell>
        </row>
        <row r="617">
          <cell r="A617" t="str">
            <v>NEMVEDRAFT_v1g183220</v>
          </cell>
          <cell r="B617" t="str">
            <v>protein phosphatase 1 regulatory subunit 32</v>
          </cell>
          <cell r="C617">
            <v>1.0400900000000001E-5</v>
          </cell>
          <cell r="D617">
            <v>1.3022328304921E-2</v>
          </cell>
          <cell r="E617">
            <v>8.67997818319353E-5</v>
          </cell>
          <cell r="F617" t="str">
            <v>both</v>
          </cell>
          <cell r="G617">
            <v>0.3252821000021956</v>
          </cell>
          <cell r="H617" t="str">
            <v>physa</v>
          </cell>
          <cell r="I617" t="str">
            <v>hour 24</v>
          </cell>
          <cell r="J617" t="str">
            <v>Oral</v>
          </cell>
          <cell r="K617">
            <v>1.2865878684678713</v>
          </cell>
          <cell r="L617" t="str">
            <v>24 to 72</v>
          </cell>
          <cell r="M617" t="str">
            <v>Physa</v>
          </cell>
          <cell r="N617">
            <v>2.0992891835270395</v>
          </cell>
        </row>
        <row r="618">
          <cell r="A618" t="str">
            <v>NEMVEDRAFT_v1g113706</v>
          </cell>
          <cell r="B618" t="str">
            <v>colostrum trypsin inhibitor-like</v>
          </cell>
          <cell r="C618">
            <v>9.9858900000000007E-3</v>
          </cell>
          <cell r="D618">
            <v>0.14854226644759599</v>
          </cell>
          <cell r="E618">
            <v>0.235658765571537</v>
          </cell>
          <cell r="F618" t="str">
            <v>none</v>
          </cell>
          <cell r="G618">
            <v>0.32576605532649811</v>
          </cell>
          <cell r="H618" t="str">
            <v>Oral</v>
          </cell>
          <cell r="I618" t="str">
            <v>hour 24</v>
          </cell>
          <cell r="J618" t="str">
            <v>Oral</v>
          </cell>
          <cell r="K618">
            <v>2.1943860580247967</v>
          </cell>
          <cell r="L618" t="str">
            <v>8 to 24</v>
          </cell>
          <cell r="M618" t="str">
            <v>Oral</v>
          </cell>
          <cell r="N618">
            <v>2.4986006917889085</v>
          </cell>
        </row>
        <row r="619">
          <cell r="A619" t="str">
            <v>NEMVEDRAFT_v1g229711</v>
          </cell>
          <cell r="B619" t="str">
            <v>protein</v>
          </cell>
          <cell r="C619">
            <v>2.4519200000000001E-2</v>
          </cell>
          <cell r="D619">
            <v>0.23649276938607799</v>
          </cell>
          <cell r="E619">
            <v>0.27120466683084399</v>
          </cell>
          <cell r="F619" t="str">
            <v>none</v>
          </cell>
          <cell r="G619">
            <v>0.32591009888407246</v>
          </cell>
          <cell r="H619" t="str">
            <v>Oral</v>
          </cell>
          <cell r="I619" t="str">
            <v>hour 72</v>
          </cell>
          <cell r="J619" t="str">
            <v>Oral</v>
          </cell>
          <cell r="K619">
            <v>2.643351205344131</v>
          </cell>
          <cell r="L619" t="str">
            <v>8 to 24</v>
          </cell>
          <cell r="M619" t="str">
            <v>Physa</v>
          </cell>
          <cell r="N619">
            <v>1.9793925515851833</v>
          </cell>
        </row>
        <row r="620">
          <cell r="A620" t="str">
            <v>NEMVEDRAFT_v1g64449</v>
          </cell>
          <cell r="B620" t="str">
            <v>NA</v>
          </cell>
          <cell r="C620">
            <v>1.32882E-2</v>
          </cell>
          <cell r="D620">
            <v>0.63924628714603404</v>
          </cell>
          <cell r="E620">
            <v>3.5669371529917698E-2</v>
          </cell>
          <cell r="F620" t="str">
            <v>Physa</v>
          </cell>
          <cell r="G620">
            <v>0.32648329736596943</v>
          </cell>
          <cell r="H620" t="str">
            <v>Oral</v>
          </cell>
          <cell r="I620" t="str">
            <v>hour 72</v>
          </cell>
          <cell r="J620" t="str">
            <v>Physa</v>
          </cell>
          <cell r="K620">
            <v>2.0577092718200949</v>
          </cell>
          <cell r="L620" t="str">
            <v>24 to 72</v>
          </cell>
          <cell r="M620" t="str">
            <v>Physa</v>
          </cell>
          <cell r="N620">
            <v>2.538407412128405</v>
          </cell>
        </row>
        <row r="621">
          <cell r="A621" t="str">
            <v>NEMVEDRAFT_v1g205676</v>
          </cell>
          <cell r="B621" t="str">
            <v>von willebrand factor a domain-containing protein 7</v>
          </cell>
          <cell r="C621">
            <v>4.3806900000000003E-2</v>
          </cell>
          <cell r="D621">
            <v>1.6363330027101702E-2</v>
          </cell>
          <cell r="E621">
            <v>0.91510696727915097</v>
          </cell>
          <cell r="F621" t="str">
            <v>Oral</v>
          </cell>
          <cell r="G621">
            <v>0.32659193306291728</v>
          </cell>
          <cell r="H621" t="str">
            <v>Oral</v>
          </cell>
          <cell r="I621" t="str">
            <v>hour 24</v>
          </cell>
          <cell r="J621" t="str">
            <v>Oral</v>
          </cell>
          <cell r="K621">
            <v>2.46098249667086</v>
          </cell>
          <cell r="L621" t="str">
            <v>0 to 8</v>
          </cell>
          <cell r="M621" t="str">
            <v>Oral</v>
          </cell>
          <cell r="N621">
            <v>2.3380816796352124</v>
          </cell>
        </row>
        <row r="622">
          <cell r="A622" t="str">
            <v>NEMVEDRAFT_v1g199744</v>
          </cell>
          <cell r="B622" t="str">
            <v xml:space="preserve">deleted in malignant brain tumors 1(up aboral at 72h) </v>
          </cell>
          <cell r="C622">
            <v>4.36103E-10</v>
          </cell>
          <cell r="D622">
            <v>1.25646929556552E-2</v>
          </cell>
          <cell r="E622">
            <v>1.2489379090350499E-7</v>
          </cell>
          <cell r="F622" t="str">
            <v>both</v>
          </cell>
          <cell r="G622">
            <v>0.32672349593142785</v>
          </cell>
          <cell r="H622" t="str">
            <v>physa</v>
          </cell>
          <cell r="I622" t="str">
            <v>hour 72</v>
          </cell>
          <cell r="J622" t="str">
            <v>Physa</v>
          </cell>
          <cell r="K622">
            <v>2.8398399937980408</v>
          </cell>
          <cell r="L622" t="str">
            <v>0 to 8</v>
          </cell>
          <cell r="M622" t="str">
            <v>Oral</v>
          </cell>
          <cell r="N622">
            <v>1.3306851417730936</v>
          </cell>
        </row>
        <row r="623">
          <cell r="A623" t="str">
            <v>NEMVEDRAFT_v1g37059</v>
          </cell>
          <cell r="B623" t="str">
            <v>ras-related protein rab-30-like (oral high all times)</v>
          </cell>
          <cell r="C623">
            <v>3.9007300000000003E-14</v>
          </cell>
          <cell r="D623">
            <v>2.8619646335365798E-13</v>
          </cell>
          <cell r="E623">
            <v>4.1028335861909897E-2</v>
          </cell>
          <cell r="F623" t="str">
            <v>both</v>
          </cell>
          <cell r="G623">
            <v>0.32708655044836993</v>
          </cell>
          <cell r="H623" t="str">
            <v>Oral</v>
          </cell>
          <cell r="I623" t="str">
            <v>hour 8</v>
          </cell>
          <cell r="J623" t="str">
            <v>Oral</v>
          </cell>
          <cell r="K623">
            <v>3.0729209802879316</v>
          </cell>
          <cell r="L623" t="str">
            <v>0 to 8</v>
          </cell>
          <cell r="M623" t="str">
            <v>Oral</v>
          </cell>
          <cell r="N623">
            <v>3.0729209802879316</v>
          </cell>
        </row>
        <row r="624">
          <cell r="A624" t="str">
            <v>NEMVEDRAFT_v1g91672</v>
          </cell>
          <cell r="B624" t="str">
            <v>myotrophin-like isoform 2</v>
          </cell>
          <cell r="C624">
            <v>2.60488E-5</v>
          </cell>
          <cell r="D624">
            <v>9.7953927030223608E-4</v>
          </cell>
          <cell r="E624">
            <v>7.4742158356829402E-2</v>
          </cell>
          <cell r="F624" t="str">
            <v>Oral</v>
          </cell>
          <cell r="G624">
            <v>0.32729196781373449</v>
          </cell>
          <cell r="H624" t="str">
            <v>Oral</v>
          </cell>
          <cell r="I624" t="str">
            <v>hour 24</v>
          </cell>
          <cell r="J624" t="str">
            <v>Oral</v>
          </cell>
          <cell r="K624">
            <v>2.548574388549131</v>
          </cell>
          <cell r="L624" t="str">
            <v>8 to 24</v>
          </cell>
          <cell r="M624" t="str">
            <v>Physa</v>
          </cell>
          <cell r="N624">
            <v>1.6253366327339651</v>
          </cell>
        </row>
        <row r="625">
          <cell r="A625" t="str">
            <v>NEMVEDRAFT_v1g82243</v>
          </cell>
          <cell r="B625" t="str">
            <v>protein</v>
          </cell>
          <cell r="C625">
            <v>2.0719700000000001E-2</v>
          </cell>
          <cell r="D625">
            <v>0.29958006570721302</v>
          </cell>
          <cell r="E625">
            <v>5.72610721040758E-2</v>
          </cell>
          <cell r="F625" t="str">
            <v>none</v>
          </cell>
          <cell r="G625">
            <v>0.32757038256719562</v>
          </cell>
          <cell r="H625" t="str">
            <v>Oral</v>
          </cell>
          <cell r="I625" t="str">
            <v>hour 8</v>
          </cell>
          <cell r="J625" t="str">
            <v>Oral</v>
          </cell>
          <cell r="K625">
            <v>2.4338165953951485</v>
          </cell>
          <cell r="L625" t="str">
            <v>0 to 8</v>
          </cell>
          <cell r="M625" t="str">
            <v>Oral</v>
          </cell>
          <cell r="N625">
            <v>2.4338165953951485</v>
          </cell>
        </row>
        <row r="626">
          <cell r="A626" t="str">
            <v>NEMVEDRAFT_v1g240720</v>
          </cell>
          <cell r="B626" t="str">
            <v>protein</v>
          </cell>
          <cell r="C626">
            <v>4.0933900000000002E-2</v>
          </cell>
          <cell r="D626">
            <v>7.7476007046532805E-2</v>
          </cell>
          <cell r="E626">
            <v>0.730606625964484</v>
          </cell>
          <cell r="F626" t="str">
            <v>none</v>
          </cell>
          <cell r="G626">
            <v>0.32758657039455302</v>
          </cell>
          <cell r="H626" t="str">
            <v>Oral</v>
          </cell>
          <cell r="I626" t="str">
            <v>hour 8</v>
          </cell>
          <cell r="J626" t="str">
            <v>Oral</v>
          </cell>
          <cell r="K626">
            <v>1.3519094447683946</v>
          </cell>
          <cell r="L626" t="str">
            <v>0 to 8</v>
          </cell>
          <cell r="M626" t="str">
            <v>Oral</v>
          </cell>
          <cell r="N626">
            <v>1.3519094447683946</v>
          </cell>
        </row>
        <row r="627">
          <cell r="A627" t="str">
            <v>NEMVEDRAFT_v1g181671</v>
          </cell>
          <cell r="B627" t="str">
            <v>endoplasmin precursor</v>
          </cell>
          <cell r="C627">
            <v>9.5905599999999997E-3</v>
          </cell>
          <cell r="D627">
            <v>0.17716398667867</v>
          </cell>
          <cell r="E627">
            <v>6.42523709152234E-2</v>
          </cell>
          <cell r="F627" t="str">
            <v>none</v>
          </cell>
          <cell r="G627">
            <v>0.32767504983339701</v>
          </cell>
          <cell r="H627" t="str">
            <v>physa</v>
          </cell>
          <cell r="I627" t="str">
            <v>hour 72</v>
          </cell>
          <cell r="J627" t="str">
            <v>Physa</v>
          </cell>
          <cell r="K627">
            <v>1.3957888103420617</v>
          </cell>
          <cell r="L627" t="str">
            <v>0 to 8</v>
          </cell>
          <cell r="M627" t="str">
            <v>Physa</v>
          </cell>
          <cell r="N627">
            <v>1.106393171126163</v>
          </cell>
        </row>
        <row r="628">
          <cell r="A628" t="str">
            <v>NEMVEDRAFT_v1g86</v>
          </cell>
          <cell r="B628" t="str">
            <v>NA</v>
          </cell>
          <cell r="C628">
            <v>4.333E-2</v>
          </cell>
          <cell r="D628">
            <v>0.746234862435461</v>
          </cell>
          <cell r="E628">
            <v>4.5666324433400303E-2</v>
          </cell>
          <cell r="F628" t="str">
            <v>Physa</v>
          </cell>
          <cell r="G628">
            <v>0.32785652146154481</v>
          </cell>
          <cell r="H628" t="str">
            <v>Oral</v>
          </cell>
          <cell r="I628" t="str">
            <v>hour 24</v>
          </cell>
          <cell r="J628" t="str">
            <v>Physa</v>
          </cell>
          <cell r="K628">
            <v>1.6896750886966538</v>
          </cell>
          <cell r="L628" t="str">
            <v>24 to 72</v>
          </cell>
          <cell r="M628" t="str">
            <v>Physa</v>
          </cell>
          <cell r="N628">
            <v>2.0774034994414672</v>
          </cell>
        </row>
        <row r="629">
          <cell r="A629" t="str">
            <v>NEMVEDRAFT_v1g84810</v>
          </cell>
          <cell r="B629" t="str">
            <v>wd repeat domain 16</v>
          </cell>
          <cell r="C629">
            <v>2.3662399999999999E-3</v>
          </cell>
          <cell r="D629">
            <v>0.12169253126155399</v>
          </cell>
          <cell r="E629">
            <v>6.98270653603838E-2</v>
          </cell>
          <cell r="F629" t="str">
            <v>none</v>
          </cell>
          <cell r="G629">
            <v>0.32818936251045777</v>
          </cell>
          <cell r="H629" t="str">
            <v>physa</v>
          </cell>
          <cell r="I629" t="str">
            <v>hour 72</v>
          </cell>
          <cell r="J629" t="str">
            <v>Physa</v>
          </cell>
          <cell r="K629">
            <v>1.0348905041368657</v>
          </cell>
          <cell r="L629" t="str">
            <v>24 to 72</v>
          </cell>
          <cell r="M629" t="str">
            <v>Physa</v>
          </cell>
          <cell r="N629">
            <v>1.4268843948732814</v>
          </cell>
        </row>
        <row r="630">
          <cell r="A630" t="str">
            <v>NEMVEDRAFT_v1g238196</v>
          </cell>
          <cell r="B630" t="str">
            <v>exosome complex component csl4</v>
          </cell>
          <cell r="C630">
            <v>6.9046000000000003E-3</v>
          </cell>
          <cell r="D630">
            <v>9.5127345079695502E-3</v>
          </cell>
          <cell r="E630">
            <v>0.59489482549222295</v>
          </cell>
          <cell r="F630" t="str">
            <v>Oral</v>
          </cell>
          <cell r="G630">
            <v>0.32861914321956037</v>
          </cell>
          <cell r="H630" t="str">
            <v>Oral</v>
          </cell>
          <cell r="I630" t="str">
            <v>hour 24</v>
          </cell>
          <cell r="J630" t="str">
            <v>Oral</v>
          </cell>
          <cell r="K630">
            <v>1.7571380219203796</v>
          </cell>
          <cell r="L630" t="str">
            <v>8 to 24</v>
          </cell>
          <cell r="M630" t="str">
            <v>Oral</v>
          </cell>
          <cell r="N630">
            <v>1.074098292240987</v>
          </cell>
        </row>
        <row r="631">
          <cell r="A631" t="str">
            <v>NEMVEDRAFT_v1g209947</v>
          </cell>
          <cell r="B631" t="str">
            <v>peroxidasin homolog</v>
          </cell>
          <cell r="C631">
            <v>6.9824800000000001E-3</v>
          </cell>
          <cell r="D631">
            <v>1.5819823166872901E-2</v>
          </cell>
          <cell r="E631">
            <v>0.51851048446266501</v>
          </cell>
          <cell r="F631" t="str">
            <v>Oral</v>
          </cell>
          <cell r="G631">
            <v>0.32890318441207139</v>
          </cell>
          <cell r="H631" t="str">
            <v>physa</v>
          </cell>
          <cell r="I631" t="str">
            <v>hour 72</v>
          </cell>
          <cell r="J631" t="str">
            <v>Oral</v>
          </cell>
          <cell r="K631">
            <v>1.0750010924797309</v>
          </cell>
          <cell r="L631" t="str">
            <v>24 to 72</v>
          </cell>
          <cell r="M631" t="str">
            <v>Oral</v>
          </cell>
          <cell r="N631">
            <v>1.1048959921228347</v>
          </cell>
        </row>
        <row r="632">
          <cell r="A632" t="str">
            <v>NEMVEDRAFT_v1g119340</v>
          </cell>
          <cell r="B632" t="str">
            <v>protein (up oral only) EGF-Ca domains</v>
          </cell>
          <cell r="C632">
            <v>0</v>
          </cell>
          <cell r="D632">
            <v>1.6160827643813899E-6</v>
          </cell>
          <cell r="E632">
            <v>2.64773124060623E-12</v>
          </cell>
          <cell r="F632" t="str">
            <v>both</v>
          </cell>
          <cell r="G632">
            <v>0.32894652107556011</v>
          </cell>
          <cell r="H632" t="str">
            <v>Oral</v>
          </cell>
          <cell r="I632" t="str">
            <v>hour 72</v>
          </cell>
          <cell r="J632" t="str">
            <v>Physa</v>
          </cell>
          <cell r="K632">
            <v>4.3574234519098312</v>
          </cell>
          <cell r="L632" t="str">
            <v>24 to 72</v>
          </cell>
          <cell r="M632" t="str">
            <v>Physa</v>
          </cell>
          <cell r="N632">
            <v>1.9241164725743893</v>
          </cell>
        </row>
        <row r="633">
          <cell r="A633" t="str">
            <v>NEMVEDRAFT_v1g203852</v>
          </cell>
          <cell r="B633" t="str">
            <v>protein</v>
          </cell>
          <cell r="C633">
            <v>8.0101700000000006E-5</v>
          </cell>
          <cell r="D633">
            <v>9.7618107528112303E-4</v>
          </cell>
          <cell r="E633">
            <v>0.14456742082707499</v>
          </cell>
          <cell r="F633" t="str">
            <v>Oral</v>
          </cell>
          <cell r="G633">
            <v>0.33100895905945693</v>
          </cell>
          <cell r="H633" t="str">
            <v>Oral</v>
          </cell>
          <cell r="I633" t="str">
            <v>hour 72</v>
          </cell>
          <cell r="J633" t="str">
            <v>Oral</v>
          </cell>
          <cell r="K633">
            <v>3.6993029751942732</v>
          </cell>
          <cell r="L633" t="str">
            <v>0 to 8</v>
          </cell>
          <cell r="M633" t="str">
            <v>Physa</v>
          </cell>
          <cell r="N633">
            <v>2.7076298505954801</v>
          </cell>
        </row>
        <row r="634">
          <cell r="A634" t="str">
            <v>NEMVEDRAFT_v1g242897</v>
          </cell>
          <cell r="B634" t="str">
            <v>transmembrane emp24 domain-containing protein 10-like</v>
          </cell>
          <cell r="C634">
            <v>3.9442900000000003E-2</v>
          </cell>
          <cell r="D634">
            <v>0.84456271083952295</v>
          </cell>
          <cell r="E634">
            <v>6.1170408454792997E-2</v>
          </cell>
          <cell r="F634" t="str">
            <v>none</v>
          </cell>
          <cell r="G634">
            <v>0.33140778391247089</v>
          </cell>
          <cell r="H634" t="str">
            <v>physa</v>
          </cell>
          <cell r="I634" t="str">
            <v>hour 8</v>
          </cell>
          <cell r="J634" t="str">
            <v>Physa</v>
          </cell>
          <cell r="K634">
            <v>1.4721792050386988</v>
          </cell>
          <cell r="L634" t="str">
            <v>0 to 8</v>
          </cell>
          <cell r="M634" t="str">
            <v>Physa</v>
          </cell>
          <cell r="N634">
            <v>1.4721792050386988</v>
          </cell>
        </row>
        <row r="635">
          <cell r="A635" t="str">
            <v>NEMVEDRAFT_v1g243786</v>
          </cell>
          <cell r="B635" t="str">
            <v>cation channel sperm-associated protein 4</v>
          </cell>
          <cell r="C635">
            <v>4.8972799999999997E-2</v>
          </cell>
          <cell r="D635">
            <v>2.9245171892864599E-2</v>
          </cell>
          <cell r="E635">
            <v>0.45604493355734299</v>
          </cell>
          <cell r="F635" t="str">
            <v>Oral</v>
          </cell>
          <cell r="G635">
            <v>0.3314855675640182</v>
          </cell>
          <cell r="H635" t="str">
            <v>physa</v>
          </cell>
          <cell r="I635" t="str">
            <v>hour 8</v>
          </cell>
          <cell r="J635" t="str">
            <v>Oral</v>
          </cell>
          <cell r="K635">
            <v>3.1162567405165134</v>
          </cell>
          <cell r="L635" t="str">
            <v>8 to 24</v>
          </cell>
          <cell r="M635" t="str">
            <v>Oral</v>
          </cell>
          <cell r="N635">
            <v>3.282753141220899</v>
          </cell>
        </row>
        <row r="636">
          <cell r="A636" t="str">
            <v>NEMVEDRAFT_v1g31394</v>
          </cell>
          <cell r="B636" t="str">
            <v>guanylate cyclase soluble subunit alpha-2-like</v>
          </cell>
          <cell r="C636">
            <v>3.0914899999999999E-2</v>
          </cell>
          <cell r="D636">
            <v>0.170207939919612</v>
          </cell>
          <cell r="E636">
            <v>0.26937720958480998</v>
          </cell>
          <cell r="F636" t="str">
            <v>none</v>
          </cell>
          <cell r="G636">
            <v>0.33173952339027435</v>
          </cell>
          <cell r="H636" t="str">
            <v>physa</v>
          </cell>
          <cell r="I636" t="str">
            <v>hour 24</v>
          </cell>
          <cell r="J636" t="str">
            <v>Physa</v>
          </cell>
          <cell r="K636">
            <v>1.2933678373429986</v>
          </cell>
          <cell r="L636" t="str">
            <v>24 to 72</v>
          </cell>
          <cell r="M636" t="str">
            <v>Oral</v>
          </cell>
          <cell r="N636">
            <v>1.341457087654442</v>
          </cell>
        </row>
        <row r="637">
          <cell r="A637" t="str">
            <v>NEMVEDRAFT_v1g200699</v>
          </cell>
          <cell r="B637" t="str">
            <v>mitochondrial 10-formyltetrahydrofolate dehydrogenase</v>
          </cell>
          <cell r="C637">
            <v>8.5419499999999995E-3</v>
          </cell>
          <cell r="D637">
            <v>0.85839993078619703</v>
          </cell>
          <cell r="E637">
            <v>5.9214774233779998E-3</v>
          </cell>
          <cell r="F637" t="str">
            <v>Physa</v>
          </cell>
          <cell r="G637">
            <v>0.33173974906077436</v>
          </cell>
          <cell r="H637" t="str">
            <v>Oral</v>
          </cell>
          <cell r="I637" t="str">
            <v>hour 8</v>
          </cell>
          <cell r="J637" t="str">
            <v>Physa</v>
          </cell>
          <cell r="K637">
            <v>1.5954045836191804</v>
          </cell>
          <cell r="L637" t="str">
            <v>0 to 8</v>
          </cell>
          <cell r="M637" t="str">
            <v>Physa</v>
          </cell>
          <cell r="N637">
            <v>1.5954045836191804</v>
          </cell>
        </row>
        <row r="638">
          <cell r="A638" t="str">
            <v>NEMVEDRAFT_v1g119412</v>
          </cell>
          <cell r="B638" t="str">
            <v>tyrosine kinase receptor</v>
          </cell>
          <cell r="C638">
            <v>1.11559E-2</v>
          </cell>
          <cell r="D638">
            <v>0.28662831940081501</v>
          </cell>
          <cell r="E638">
            <v>0.24896861703854301</v>
          </cell>
          <cell r="F638" t="str">
            <v>none</v>
          </cell>
          <cell r="G638">
            <v>0.3318801551981444</v>
          </cell>
          <cell r="H638" t="str">
            <v>Oral</v>
          </cell>
          <cell r="I638" t="str">
            <v>hour 24</v>
          </cell>
          <cell r="J638" t="str">
            <v>Oral</v>
          </cell>
          <cell r="K638">
            <v>1.2653813904195796</v>
          </cell>
          <cell r="L638" t="str">
            <v>8 to 24</v>
          </cell>
          <cell r="M638" t="str">
            <v>Physa</v>
          </cell>
          <cell r="N638">
            <v>0.71363480751771258</v>
          </cell>
        </row>
        <row r="639">
          <cell r="A639" t="str">
            <v>NEMVEDRAFT_v1g124644</v>
          </cell>
          <cell r="B639" t="str">
            <v>protein</v>
          </cell>
          <cell r="C639">
            <v>7.3068300000000003E-3</v>
          </cell>
          <cell r="D639">
            <v>0.28592639318588903</v>
          </cell>
          <cell r="E639">
            <v>1.64861608059566E-2</v>
          </cell>
          <cell r="F639" t="str">
            <v>Physa</v>
          </cell>
          <cell r="G639">
            <v>0.33308976720028011</v>
          </cell>
          <cell r="H639" t="str">
            <v>Oral</v>
          </cell>
          <cell r="I639" t="str">
            <v>hour 24</v>
          </cell>
          <cell r="J639" t="str">
            <v>Physa</v>
          </cell>
          <cell r="K639">
            <v>2.8471538340471194</v>
          </cell>
          <cell r="L639" t="str">
            <v>8 to 24</v>
          </cell>
          <cell r="M639" t="str">
            <v>Physa</v>
          </cell>
          <cell r="N639">
            <v>2.2448529895270917</v>
          </cell>
        </row>
        <row r="640">
          <cell r="A640" t="str">
            <v>NEMVEDRAFT_v1g197529</v>
          </cell>
          <cell r="B640" t="str">
            <v>predicted protein</v>
          </cell>
          <cell r="C640">
            <v>1.2566400000000001E-3</v>
          </cell>
          <cell r="D640">
            <v>0.61730870720970799</v>
          </cell>
          <cell r="E640">
            <v>2.3511198781628901E-3</v>
          </cell>
          <cell r="F640" t="str">
            <v>Physa</v>
          </cell>
          <cell r="G640">
            <v>0.33309435524484782</v>
          </cell>
          <cell r="H640" t="str">
            <v>physa</v>
          </cell>
          <cell r="I640" t="str">
            <v>hour 72</v>
          </cell>
          <cell r="J640" t="str">
            <v>Physa</v>
          </cell>
          <cell r="K640">
            <v>2.7354786947019711</v>
          </cell>
          <cell r="L640" t="str">
            <v>0 to 8</v>
          </cell>
          <cell r="M640" t="str">
            <v>Physa</v>
          </cell>
          <cell r="N640">
            <v>1.355850371897404</v>
          </cell>
        </row>
        <row r="641">
          <cell r="A641" t="str">
            <v>NEMVEDRAFT_v1g241383</v>
          </cell>
          <cell r="B641" t="str">
            <v>predicted protein</v>
          </cell>
          <cell r="C641">
            <v>3.3149199999999997E-2</v>
          </cell>
          <cell r="D641">
            <v>0.27659713453526402</v>
          </cell>
          <cell r="E641">
            <v>0.272786316460984</v>
          </cell>
          <cell r="F641" t="str">
            <v>none</v>
          </cell>
          <cell r="G641">
            <v>0.33321269480037136</v>
          </cell>
          <cell r="H641" t="str">
            <v>physa</v>
          </cell>
          <cell r="I641" t="str">
            <v>hour 24</v>
          </cell>
          <cell r="J641" t="str">
            <v>Oral</v>
          </cell>
          <cell r="K641">
            <v>1.8843978922237239</v>
          </cell>
          <cell r="L641" t="str">
            <v>8 to 24</v>
          </cell>
          <cell r="M641" t="str">
            <v>Physa</v>
          </cell>
          <cell r="N641">
            <v>1.5922853652088687</v>
          </cell>
        </row>
        <row r="642">
          <cell r="A642" t="str">
            <v>NEMVEDRAFT_v1g241391</v>
          </cell>
          <cell r="B642" t="str">
            <v>vesicular inhibitory amino acid transporter-like</v>
          </cell>
          <cell r="C642">
            <v>1.5671399999999999E-2</v>
          </cell>
          <cell r="D642">
            <v>7.8050956301942406E-2</v>
          </cell>
          <cell r="E642">
            <v>0.25854493018094399</v>
          </cell>
          <cell r="F642" t="str">
            <v>none</v>
          </cell>
          <cell r="G642">
            <v>0.33323093297040723</v>
          </cell>
          <cell r="H642" t="str">
            <v>Oral</v>
          </cell>
          <cell r="I642" t="str">
            <v>hour 24</v>
          </cell>
          <cell r="J642" t="str">
            <v>Oral</v>
          </cell>
          <cell r="K642">
            <v>1.2906501187728381</v>
          </cell>
          <cell r="L642" t="str">
            <v>0 to 8</v>
          </cell>
          <cell r="M642" t="str">
            <v>Oral</v>
          </cell>
          <cell r="N642">
            <v>1.2148796710380148</v>
          </cell>
        </row>
        <row r="643">
          <cell r="A643" t="str">
            <v>NEMVEDRAFT_v1g219985</v>
          </cell>
          <cell r="B643" t="str">
            <v>sh3 and px domain-containing protein 2a-like</v>
          </cell>
          <cell r="C643">
            <v>1.00254E-11</v>
          </cell>
          <cell r="D643">
            <v>8.8708436748237694E-8</v>
          </cell>
          <cell r="E643">
            <v>6.2378081309383507E-5</v>
          </cell>
          <cell r="F643" t="str">
            <v>both</v>
          </cell>
          <cell r="G643">
            <v>0.33370246899209044</v>
          </cell>
          <cell r="H643" t="str">
            <v>Oral</v>
          </cell>
          <cell r="I643" t="str">
            <v>hour 24</v>
          </cell>
          <cell r="J643" t="str">
            <v>Oral</v>
          </cell>
          <cell r="K643">
            <v>4.1064785730581841</v>
          </cell>
          <cell r="L643" t="str">
            <v>0 to 8</v>
          </cell>
          <cell r="M643" t="str">
            <v>Oral</v>
          </cell>
          <cell r="N643">
            <v>3.0812731716792601</v>
          </cell>
        </row>
        <row r="644">
          <cell r="A644" t="str">
            <v>NEMVEDRAFT_v1g180393</v>
          </cell>
          <cell r="B644" t="str">
            <v>tetratricopeptide repeat protein 27</v>
          </cell>
          <cell r="C644">
            <v>5.8693699999999997E-5</v>
          </cell>
          <cell r="D644">
            <v>1.7444269970596401E-4</v>
          </cell>
          <cell r="E644">
            <v>0.30274027760420702</v>
          </cell>
          <cell r="F644" t="str">
            <v>Oral</v>
          </cell>
          <cell r="G644">
            <v>0.33441228406081625</v>
          </cell>
          <cell r="H644" t="str">
            <v>Oral</v>
          </cell>
          <cell r="I644" t="str">
            <v>hour 24</v>
          </cell>
          <cell r="J644" t="str">
            <v>Oral</v>
          </cell>
          <cell r="K644">
            <v>2.1620510075144272</v>
          </cell>
          <cell r="L644" t="str">
            <v>8 to 24</v>
          </cell>
          <cell r="M644" t="str">
            <v>Oral</v>
          </cell>
          <cell r="N644">
            <v>1.1623771059408696</v>
          </cell>
        </row>
        <row r="645">
          <cell r="A645" t="str">
            <v>NEMVEDRAFT_v1g110590</v>
          </cell>
          <cell r="B645" t="str">
            <v>protein</v>
          </cell>
          <cell r="C645">
            <v>1.3490500000000001E-2</v>
          </cell>
          <cell r="D645">
            <v>9.9175304549504101E-2</v>
          </cell>
          <cell r="E645">
            <v>4.0598526861241199E-2</v>
          </cell>
          <cell r="F645" t="str">
            <v>Physa</v>
          </cell>
          <cell r="G645">
            <v>0.33508261157558766</v>
          </cell>
          <cell r="H645" t="str">
            <v>Oral</v>
          </cell>
          <cell r="I645" t="str">
            <v>hour 72</v>
          </cell>
          <cell r="J645" t="str">
            <v>Oral</v>
          </cell>
          <cell r="K645">
            <v>2.900193702963112</v>
          </cell>
          <cell r="L645" t="str">
            <v>0 to 8</v>
          </cell>
          <cell r="M645" t="str">
            <v>Physa</v>
          </cell>
          <cell r="N645">
            <v>2.4908515500369188</v>
          </cell>
        </row>
        <row r="646">
          <cell r="A646" t="str">
            <v>NEMVEDRAFT_v1g216464</v>
          </cell>
          <cell r="B646" t="str">
            <v>maltase- intestinal-like</v>
          </cell>
          <cell r="C646">
            <v>1.52832E-2</v>
          </cell>
          <cell r="D646">
            <v>0.436067615306509</v>
          </cell>
          <cell r="E646">
            <v>3.67498476082255E-2</v>
          </cell>
          <cell r="F646" t="str">
            <v>Physa</v>
          </cell>
          <cell r="G646">
            <v>0.33545826791087202</v>
          </cell>
          <cell r="H646" t="str">
            <v>Oral</v>
          </cell>
          <cell r="I646" t="str">
            <v>hour 72</v>
          </cell>
          <cell r="J646" t="str">
            <v>Physa</v>
          </cell>
          <cell r="K646">
            <v>1.1789985355229513</v>
          </cell>
          <cell r="L646" t="str">
            <v>24 to 72</v>
          </cell>
          <cell r="M646" t="str">
            <v>Physa</v>
          </cell>
          <cell r="N646">
            <v>1.4974391779093292</v>
          </cell>
        </row>
        <row r="647">
          <cell r="A647" t="str">
            <v>NEMVEDRAFT_v1g246872</v>
          </cell>
          <cell r="B647" t="str">
            <v>protein casc5-like</v>
          </cell>
          <cell r="C647">
            <v>2.10786E-3</v>
          </cell>
          <cell r="D647">
            <v>3.6692694819474701E-2</v>
          </cell>
          <cell r="E647">
            <v>4.8962683347333898E-2</v>
          </cell>
          <cell r="F647" t="str">
            <v>both</v>
          </cell>
          <cell r="G647">
            <v>0.33557487999457725</v>
          </cell>
          <cell r="H647" t="str">
            <v>Oral</v>
          </cell>
          <cell r="I647" t="str">
            <v>hour 8</v>
          </cell>
          <cell r="J647" t="str">
            <v>Physa</v>
          </cell>
          <cell r="K647">
            <v>1.6096285023957368</v>
          </cell>
          <cell r="L647" t="str">
            <v>0 to 8</v>
          </cell>
          <cell r="M647" t="str">
            <v>Physa</v>
          </cell>
          <cell r="N647">
            <v>1.6096285023957368</v>
          </cell>
        </row>
        <row r="648">
          <cell r="A648" t="str">
            <v>NEMVEDRAFT_v1g236816</v>
          </cell>
          <cell r="B648" t="str">
            <v>protein</v>
          </cell>
          <cell r="C648">
            <v>1.03E-2</v>
          </cell>
          <cell r="D648">
            <v>1.2775333468794899E-3</v>
          </cell>
          <cell r="E648">
            <v>0.72291062161916997</v>
          </cell>
          <cell r="F648" t="str">
            <v>Oral</v>
          </cell>
          <cell r="G648">
            <v>0.33630463486794315</v>
          </cell>
          <cell r="H648" t="str">
            <v>Oral</v>
          </cell>
          <cell r="I648" t="str">
            <v>hour 8</v>
          </cell>
          <cell r="J648" t="str">
            <v>Oral</v>
          </cell>
          <cell r="K648">
            <v>2.6624194058059323</v>
          </cell>
          <cell r="L648" t="str">
            <v>0 to 8</v>
          </cell>
          <cell r="M648" t="str">
            <v>Oral</v>
          </cell>
          <cell r="N648">
            <v>2.6624194058059323</v>
          </cell>
        </row>
        <row r="649">
          <cell r="A649" t="str">
            <v>NEMVEDRAFT_v1g75665</v>
          </cell>
          <cell r="B649" t="str">
            <v>NA</v>
          </cell>
          <cell r="C649">
            <v>1.30093E-2</v>
          </cell>
          <cell r="D649">
            <v>0.61978367375010901</v>
          </cell>
          <cell r="E649">
            <v>7.6988984112466297E-2</v>
          </cell>
          <cell r="F649" t="str">
            <v>none</v>
          </cell>
          <cell r="G649">
            <v>0.33635860880201673</v>
          </cell>
          <cell r="H649" t="str">
            <v>Oral</v>
          </cell>
          <cell r="I649" t="str">
            <v>hour 8</v>
          </cell>
          <cell r="J649" t="str">
            <v>Physa</v>
          </cell>
          <cell r="K649">
            <v>1.681197425142047</v>
          </cell>
          <cell r="L649" t="str">
            <v>0 to 8</v>
          </cell>
          <cell r="M649" t="str">
            <v>Physa</v>
          </cell>
          <cell r="N649">
            <v>1.681197425142047</v>
          </cell>
        </row>
        <row r="650">
          <cell r="A650" t="str">
            <v>NEMVEDRAFT_v1g219290</v>
          </cell>
          <cell r="B650" t="str">
            <v>protein</v>
          </cell>
          <cell r="C650">
            <v>8.1512900000000003E-3</v>
          </cell>
          <cell r="D650">
            <v>0.29047616739968601</v>
          </cell>
          <cell r="E650">
            <v>2.1158909905708002E-2</v>
          </cell>
          <cell r="F650" t="str">
            <v>Physa</v>
          </cell>
          <cell r="G650">
            <v>0.33674651905428493</v>
          </cell>
          <cell r="H650" t="str">
            <v>Oral</v>
          </cell>
          <cell r="I650" t="str">
            <v>hour 72</v>
          </cell>
          <cell r="J650" t="str">
            <v>Physa</v>
          </cell>
          <cell r="K650">
            <v>1.1261421433161669</v>
          </cell>
          <cell r="L650" t="str">
            <v>24 to 72</v>
          </cell>
          <cell r="M650" t="str">
            <v>Oral</v>
          </cell>
          <cell r="N650">
            <v>1.1882222897854919</v>
          </cell>
        </row>
        <row r="651">
          <cell r="A651" t="str">
            <v>NEMVEDRAFT_v1g242930</v>
          </cell>
          <cell r="B651" t="str">
            <v>predicted protein</v>
          </cell>
          <cell r="C651">
            <v>1.3667500000000001E-2</v>
          </cell>
          <cell r="D651">
            <v>7.2803794372979194E-2</v>
          </cell>
          <cell r="E651">
            <v>0.18708986460590701</v>
          </cell>
          <cell r="F651" t="str">
            <v>none</v>
          </cell>
          <cell r="G651">
            <v>0.33677266302668268</v>
          </cell>
          <cell r="H651" t="str">
            <v>physa</v>
          </cell>
          <cell r="I651" t="str">
            <v>hour 8</v>
          </cell>
          <cell r="J651" t="str">
            <v>Oral</v>
          </cell>
          <cell r="K651">
            <v>1.1738746618484301</v>
          </cell>
          <cell r="L651" t="str">
            <v>0 to 8</v>
          </cell>
          <cell r="M651" t="str">
            <v>Oral</v>
          </cell>
          <cell r="N651">
            <v>1.1738746618484301</v>
          </cell>
        </row>
        <row r="652">
          <cell r="A652" t="str">
            <v>NEMVEDRAFT_v1g114661</v>
          </cell>
          <cell r="B652" t="str">
            <v>heme-binding protein 2</v>
          </cell>
          <cell r="C652">
            <v>3.4408000000000003E-4</v>
          </cell>
          <cell r="D652">
            <v>1.1083937923388999E-2</v>
          </cell>
          <cell r="E652">
            <v>0.20372784215653</v>
          </cell>
          <cell r="F652" t="str">
            <v>Oral</v>
          </cell>
          <cell r="G652">
            <v>0.33691776693732539</v>
          </cell>
          <cell r="H652" t="str">
            <v>Oral</v>
          </cell>
          <cell r="I652" t="str">
            <v>hour 72</v>
          </cell>
          <cell r="J652" t="str">
            <v>Oral</v>
          </cell>
          <cell r="K652">
            <v>6.3534440679372484</v>
          </cell>
          <cell r="L652" t="str">
            <v>0 to 8</v>
          </cell>
          <cell r="M652" t="str">
            <v>Physa</v>
          </cell>
          <cell r="N652">
            <v>3.5333437813601134</v>
          </cell>
        </row>
        <row r="653">
          <cell r="A653" t="str">
            <v>NEMVEDRAFT_v1g119101</v>
          </cell>
          <cell r="B653" t="str">
            <v>coiled-coil domain-containing protein 164</v>
          </cell>
          <cell r="C653">
            <v>3.7766500000000001E-2</v>
          </cell>
          <cell r="D653">
            <v>0.34467515031151902</v>
          </cell>
          <cell r="E653">
            <v>0.30728472654813999</v>
          </cell>
          <cell r="F653" t="str">
            <v>none</v>
          </cell>
          <cell r="G653">
            <v>0.33692383285481009</v>
          </cell>
          <cell r="H653" t="str">
            <v>physa</v>
          </cell>
          <cell r="I653" t="str">
            <v>hour 72</v>
          </cell>
          <cell r="J653" t="str">
            <v>Physa</v>
          </cell>
          <cell r="K653">
            <v>1.2329194965780941</v>
          </cell>
          <cell r="L653" t="str">
            <v>24 to 72</v>
          </cell>
          <cell r="M653" t="str">
            <v>Oral</v>
          </cell>
          <cell r="N653">
            <v>1.3421685712469873</v>
          </cell>
        </row>
        <row r="654">
          <cell r="A654" t="str">
            <v>NEMVEDRAFT_v1g142064</v>
          </cell>
          <cell r="B654" t="str">
            <v>chorion peroxidase-like</v>
          </cell>
          <cell r="C654">
            <v>1.1092299999999999E-9</v>
          </cell>
          <cell r="D654">
            <v>2.10389671255844E-9</v>
          </cell>
          <cell r="E654">
            <v>2.2685141137561E-2</v>
          </cell>
          <cell r="F654" t="str">
            <v>both</v>
          </cell>
          <cell r="G654">
            <v>0.33782376116765561</v>
          </cell>
          <cell r="H654" t="str">
            <v>physa</v>
          </cell>
          <cell r="I654" t="str">
            <v>hour 24</v>
          </cell>
          <cell r="J654" t="str">
            <v>Oral</v>
          </cell>
          <cell r="K654">
            <v>3.0593312378927737</v>
          </cell>
          <cell r="L654" t="str">
            <v>8 to 24</v>
          </cell>
          <cell r="M654" t="str">
            <v>Oral</v>
          </cell>
          <cell r="N654">
            <v>2.0572772606267553</v>
          </cell>
        </row>
        <row r="655">
          <cell r="A655" t="str">
            <v>NEMVEDRAFT_v1g242498</v>
          </cell>
          <cell r="B655" t="str">
            <v>protein (papilin-like)(oral-high 24-72h)</v>
          </cell>
          <cell r="C655">
            <v>2.3603500000000002E-6</v>
          </cell>
          <cell r="D655">
            <v>9.02221103327492E-4</v>
          </cell>
          <cell r="E655">
            <v>2.3189203238757599E-2</v>
          </cell>
          <cell r="F655" t="str">
            <v>both</v>
          </cell>
          <cell r="G655">
            <v>0.33783034873357781</v>
          </cell>
          <cell r="H655" t="str">
            <v>Oral</v>
          </cell>
          <cell r="I655" t="str">
            <v>hour 24</v>
          </cell>
          <cell r="J655" t="str">
            <v>Oral</v>
          </cell>
          <cell r="K655">
            <v>4.2787480820826511</v>
          </cell>
          <cell r="L655" t="str">
            <v>0 to 8</v>
          </cell>
          <cell r="M655" t="str">
            <v>Physa</v>
          </cell>
          <cell r="N655">
            <v>3.3677355324283758</v>
          </cell>
        </row>
        <row r="656">
          <cell r="A656" t="str">
            <v>NEMVEDRAFT_v1g12742</v>
          </cell>
          <cell r="B656" t="str">
            <v>pancreatic triacylglycerol lipase-like</v>
          </cell>
          <cell r="C656">
            <v>1.32858E-2</v>
          </cell>
          <cell r="D656">
            <v>8.02219415449828E-2</v>
          </cell>
          <cell r="E656">
            <v>0.21901028697116701</v>
          </cell>
          <cell r="F656" t="str">
            <v>none</v>
          </cell>
          <cell r="G656">
            <v>0.33802390297399976</v>
          </cell>
          <cell r="H656" t="str">
            <v>physa</v>
          </cell>
          <cell r="I656" t="str">
            <v>hour 24</v>
          </cell>
          <cell r="J656" t="str">
            <v>Oral</v>
          </cell>
          <cell r="K656">
            <v>2.3899613082650801</v>
          </cell>
          <cell r="L656" t="str">
            <v>24 to 72</v>
          </cell>
          <cell r="M656" t="str">
            <v>Physa</v>
          </cell>
          <cell r="N656">
            <v>1.6270161717635612</v>
          </cell>
        </row>
        <row r="657">
          <cell r="A657" t="str">
            <v>NEMVEDRAFT_v1g201477</v>
          </cell>
          <cell r="B657" t="str">
            <v>myb-binding protein 1a-like</v>
          </cell>
          <cell r="C657">
            <v>3.5580500000000001E-2</v>
          </cell>
          <cell r="D657">
            <v>0.15383021937466901</v>
          </cell>
          <cell r="E657">
            <v>0.447826887150718</v>
          </cell>
          <cell r="F657" t="str">
            <v>none</v>
          </cell>
          <cell r="G657">
            <v>0.33841040970997244</v>
          </cell>
          <cell r="H657" t="str">
            <v>Oral</v>
          </cell>
          <cell r="I657" t="str">
            <v>hour 24</v>
          </cell>
          <cell r="J657" t="str">
            <v>Oral</v>
          </cell>
          <cell r="K657">
            <v>1.1220587689018133</v>
          </cell>
          <cell r="L657" t="str">
            <v>24 to 72</v>
          </cell>
          <cell r="M657" t="str">
            <v>Oral</v>
          </cell>
          <cell r="N657">
            <v>0.92648049625002493</v>
          </cell>
        </row>
        <row r="658">
          <cell r="A658" t="str">
            <v>NEMVEDRAFT_v1g175144</v>
          </cell>
          <cell r="B658" t="str">
            <v>dynein heavy chain axonemal (high aboral 8h)</v>
          </cell>
          <cell r="C658">
            <v>6.6850099999999999E-3</v>
          </cell>
          <cell r="D658">
            <v>0.19412289107841901</v>
          </cell>
          <cell r="E658">
            <v>4.5666324433400303E-2</v>
          </cell>
          <cell r="F658" t="str">
            <v>Physa</v>
          </cell>
          <cell r="G658">
            <v>0.33884476962881815</v>
          </cell>
          <cell r="H658" t="str">
            <v>Oral</v>
          </cell>
          <cell r="I658" t="str">
            <v>hour 24</v>
          </cell>
          <cell r="J658" t="str">
            <v>Oral</v>
          </cell>
          <cell r="K658">
            <v>1.1459534882132298</v>
          </cell>
          <cell r="L658" t="str">
            <v>0 to 8</v>
          </cell>
          <cell r="M658" t="str">
            <v>Physa</v>
          </cell>
          <cell r="N658">
            <v>1.1152822680574743</v>
          </cell>
        </row>
        <row r="659">
          <cell r="A659" t="str">
            <v>NEMVEDRAFT_v1g244371</v>
          </cell>
          <cell r="B659" t="str">
            <v>armadillo repeat-containing protein 3</v>
          </cell>
          <cell r="C659">
            <v>2.3758600000000001E-2</v>
          </cell>
          <cell r="D659">
            <v>0.25137020662327397</v>
          </cell>
          <cell r="E659">
            <v>0.256426174258714</v>
          </cell>
          <cell r="F659" t="str">
            <v>none</v>
          </cell>
          <cell r="G659">
            <v>0.3399498418246768</v>
          </cell>
          <cell r="H659" t="str">
            <v>physa</v>
          </cell>
          <cell r="I659" t="str">
            <v>hour 72</v>
          </cell>
          <cell r="J659" t="str">
            <v>Physa</v>
          </cell>
          <cell r="K659">
            <v>0.9469599299476964</v>
          </cell>
          <cell r="L659" t="str">
            <v>24 to 72</v>
          </cell>
          <cell r="M659" t="str">
            <v>Physa</v>
          </cell>
          <cell r="N659">
            <v>1.2398613976620529</v>
          </cell>
        </row>
        <row r="660">
          <cell r="A660" t="str">
            <v>NEMVEDRAFT_v1g244653</v>
          </cell>
          <cell r="B660" t="str">
            <v>predicted protein</v>
          </cell>
          <cell r="C660">
            <v>4.97663E-12</v>
          </cell>
          <cell r="D660">
            <v>1.3914543965746599E-7</v>
          </cell>
          <cell r="E660">
            <v>5.2166372935565802E-4</v>
          </cell>
          <cell r="F660" t="str">
            <v>both</v>
          </cell>
          <cell r="G660">
            <v>0.33997607986722317</v>
          </cell>
          <cell r="H660" t="str">
            <v>Oral</v>
          </cell>
          <cell r="I660" t="str">
            <v>hour 8</v>
          </cell>
          <cell r="J660" t="str">
            <v>Oral</v>
          </cell>
          <cell r="K660">
            <v>2.5143691856911738</v>
          </cell>
          <cell r="L660" t="str">
            <v>0 to 8</v>
          </cell>
          <cell r="M660" t="str">
            <v>Oral</v>
          </cell>
          <cell r="N660">
            <v>2.5143691856911738</v>
          </cell>
        </row>
        <row r="661">
          <cell r="A661" t="str">
            <v>EMNVEG_gw.67.117.1</v>
          </cell>
          <cell r="B661" t="str">
            <v>NA</v>
          </cell>
          <cell r="C661">
            <v>2.41727E-3</v>
          </cell>
          <cell r="D661">
            <v>0.83557475997469399</v>
          </cell>
          <cell r="E661">
            <v>7.1423269816749103E-4</v>
          </cell>
          <cell r="F661" t="str">
            <v>Physa</v>
          </cell>
          <cell r="G661">
            <v>0.3403199364146175</v>
          </cell>
          <cell r="H661" t="str">
            <v>Oral</v>
          </cell>
          <cell r="I661" t="str">
            <v>hour 8</v>
          </cell>
          <cell r="J661" t="str">
            <v>Physa</v>
          </cell>
          <cell r="K661">
            <v>2.7171844063105177</v>
          </cell>
          <cell r="L661" t="str">
            <v>0 to 8</v>
          </cell>
          <cell r="M661" t="str">
            <v>Physa</v>
          </cell>
          <cell r="N661">
            <v>2.7171844063105177</v>
          </cell>
        </row>
        <row r="662">
          <cell r="A662" t="str">
            <v>NEMVEDRAFT_v1g213633</v>
          </cell>
          <cell r="B662" t="str">
            <v>coiled-coil domain-containing protein 151-like</v>
          </cell>
          <cell r="C662">
            <v>1.33613E-2</v>
          </cell>
          <cell r="D662">
            <v>0.45583043317907701</v>
          </cell>
          <cell r="E662">
            <v>4.8275304472347402E-2</v>
          </cell>
          <cell r="F662" t="str">
            <v>Physa</v>
          </cell>
          <cell r="G662">
            <v>0.34055987669587284</v>
          </cell>
          <cell r="H662" t="str">
            <v>physa</v>
          </cell>
          <cell r="I662" t="str">
            <v>hour 72</v>
          </cell>
          <cell r="J662" t="str">
            <v>Physa</v>
          </cell>
          <cell r="K662">
            <v>1.7236062179740024</v>
          </cell>
          <cell r="L662" t="str">
            <v>24 to 72</v>
          </cell>
          <cell r="M662" t="str">
            <v>Physa</v>
          </cell>
          <cell r="N662">
            <v>1.4670997263375285</v>
          </cell>
        </row>
        <row r="663">
          <cell r="A663" t="str">
            <v>NEMVEDRAFT_v1g172038</v>
          </cell>
          <cell r="B663" t="str">
            <v>hypoxia up-regulated protein 1</v>
          </cell>
          <cell r="C663">
            <v>1.6702700000000001E-2</v>
          </cell>
          <cell r="D663">
            <v>2.8530963444429399E-2</v>
          </cell>
          <cell r="E663">
            <v>0.57677947062511103</v>
          </cell>
          <cell r="F663" t="str">
            <v>Oral</v>
          </cell>
          <cell r="G663">
            <v>0.34067680897726438</v>
          </cell>
          <cell r="H663" t="str">
            <v>Oral</v>
          </cell>
          <cell r="I663" t="str">
            <v>hour 8</v>
          </cell>
          <cell r="J663" t="str">
            <v>Oral</v>
          </cell>
          <cell r="K663">
            <v>1.5565450256781141</v>
          </cell>
          <cell r="L663" t="str">
            <v>0 to 8</v>
          </cell>
          <cell r="M663" t="str">
            <v>Oral</v>
          </cell>
          <cell r="N663">
            <v>1.5565450256781141</v>
          </cell>
        </row>
        <row r="664">
          <cell r="A664" t="str">
            <v>NEMVEDRAFT_v1g241260</v>
          </cell>
          <cell r="B664" t="str">
            <v>cyclodipeptide synthase</v>
          </cell>
          <cell r="C664">
            <v>3.7824500000000001E-3</v>
          </cell>
          <cell r="D664">
            <v>0.183491050247889</v>
          </cell>
          <cell r="E664">
            <v>0.14505274413240299</v>
          </cell>
          <cell r="F664" t="str">
            <v>none</v>
          </cell>
          <cell r="G664">
            <v>0.34069754331170188</v>
          </cell>
          <cell r="H664" t="str">
            <v>Oral</v>
          </cell>
          <cell r="I664" t="str">
            <v>hour 8</v>
          </cell>
          <cell r="J664" t="str">
            <v>Physa</v>
          </cell>
          <cell r="K664">
            <v>1.7511515477376209</v>
          </cell>
          <cell r="L664" t="str">
            <v>0 to 8</v>
          </cell>
          <cell r="M664" t="str">
            <v>Physa</v>
          </cell>
          <cell r="N664">
            <v>1.7511515477376209</v>
          </cell>
        </row>
        <row r="665">
          <cell r="A665" t="str">
            <v>NEMVEDRAFT_v1g224398</v>
          </cell>
          <cell r="B665" t="str">
            <v>hypothetical protein NEMVEDRAFT_v1g224398</v>
          </cell>
          <cell r="C665">
            <v>1.5450999999999999E-2</v>
          </cell>
          <cell r="D665">
            <v>0.295348256080604</v>
          </cell>
          <cell r="E665">
            <v>0.15034760059684099</v>
          </cell>
          <cell r="F665" t="str">
            <v>none</v>
          </cell>
          <cell r="G665">
            <v>0.34112212151995824</v>
          </cell>
          <cell r="H665" t="str">
            <v>physa</v>
          </cell>
          <cell r="I665" t="str">
            <v>hour 8</v>
          </cell>
          <cell r="J665" t="str">
            <v>Physa</v>
          </cell>
          <cell r="K665">
            <v>2.15607938225267</v>
          </cell>
          <cell r="L665" t="str">
            <v>8 to 24</v>
          </cell>
          <cell r="M665" t="str">
            <v>Oral</v>
          </cell>
          <cell r="N665">
            <v>2.2883545206957376</v>
          </cell>
        </row>
        <row r="666">
          <cell r="A666" t="str">
            <v>NEMVEDRAFT_v1g240618</v>
          </cell>
          <cell r="B666" t="str">
            <v>ras-like protein 1-like</v>
          </cell>
          <cell r="C666">
            <v>1.8371800000000001E-3</v>
          </cell>
          <cell r="D666">
            <v>0.331424672090534</v>
          </cell>
          <cell r="E666">
            <v>2.66815686537707E-2</v>
          </cell>
          <cell r="F666" t="str">
            <v>Physa</v>
          </cell>
          <cell r="G666">
            <v>0.34134841888205514</v>
          </cell>
          <cell r="H666" t="str">
            <v>Oral</v>
          </cell>
          <cell r="I666" t="str">
            <v>hour 8</v>
          </cell>
          <cell r="J666" t="str">
            <v>Physa</v>
          </cell>
          <cell r="K666">
            <v>1.0856122525114504</v>
          </cell>
          <cell r="L666" t="str">
            <v>0 to 8</v>
          </cell>
          <cell r="M666" t="str">
            <v>Physa</v>
          </cell>
          <cell r="N666">
            <v>1.0856122525114504</v>
          </cell>
        </row>
        <row r="667">
          <cell r="A667" t="str">
            <v>NEMVEDRAFT_v1g233271</v>
          </cell>
          <cell r="B667" t="str">
            <v>neurogenic differentiation factor 6</v>
          </cell>
          <cell r="C667">
            <v>1.13828E-2</v>
          </cell>
          <cell r="D667">
            <v>4.6442373503322396E-3</v>
          </cell>
          <cell r="E667">
            <v>0.78290051875692002</v>
          </cell>
          <cell r="F667" t="str">
            <v>Oral</v>
          </cell>
          <cell r="G667">
            <v>0.34139073223968358</v>
          </cell>
          <cell r="H667" t="str">
            <v>Oral</v>
          </cell>
          <cell r="I667" t="str">
            <v>hour 24</v>
          </cell>
          <cell r="J667" t="str">
            <v>Oral</v>
          </cell>
          <cell r="K667">
            <v>3.6177883487967977</v>
          </cell>
          <cell r="L667" t="str">
            <v>0 to 8</v>
          </cell>
          <cell r="M667" t="str">
            <v>Oral</v>
          </cell>
          <cell r="N667">
            <v>3.1539617446377615</v>
          </cell>
        </row>
        <row r="668">
          <cell r="A668" t="str">
            <v>NEMVEDRAFT_v1g124699</v>
          </cell>
          <cell r="B668" t="str">
            <v>protein</v>
          </cell>
          <cell r="C668">
            <v>3.6299299999999997E-7</v>
          </cell>
          <cell r="D668">
            <v>1.08570331486779E-7</v>
          </cell>
          <cell r="E668">
            <v>0.340332035197913</v>
          </cell>
          <cell r="F668" t="str">
            <v>Oral</v>
          </cell>
          <cell r="G668">
            <v>0.34161113822801414</v>
          </cell>
          <cell r="H668" t="str">
            <v>Oral</v>
          </cell>
          <cell r="I668" t="str">
            <v>hour 72</v>
          </cell>
          <cell r="J668" t="str">
            <v>Oral</v>
          </cell>
          <cell r="K668">
            <v>2.3064469601157813</v>
          </cell>
          <cell r="L668" t="str">
            <v>8 to 24</v>
          </cell>
          <cell r="M668" t="str">
            <v>Oral</v>
          </cell>
          <cell r="N668">
            <v>2.0759387192089127</v>
          </cell>
        </row>
        <row r="669">
          <cell r="A669" t="str">
            <v>NEMVEDRAFT_v1g60580</v>
          </cell>
          <cell r="B669" t="str">
            <v>metabotropic glutamate receptor 3</v>
          </cell>
          <cell r="C669">
            <v>2.0464199999999998E-2</v>
          </cell>
          <cell r="D669">
            <v>0.53537065799544303</v>
          </cell>
          <cell r="E669">
            <v>0.11366055347694499</v>
          </cell>
          <cell r="F669" t="str">
            <v>none</v>
          </cell>
          <cell r="G669">
            <v>0.34201445411589593</v>
          </cell>
          <cell r="H669" t="str">
            <v>physa</v>
          </cell>
          <cell r="I669" t="str">
            <v>hour 8</v>
          </cell>
          <cell r="J669" t="str">
            <v>Physa</v>
          </cell>
          <cell r="K669">
            <v>1.823534572870029</v>
          </cell>
          <cell r="L669" t="str">
            <v>0 to 8</v>
          </cell>
          <cell r="M669" t="str">
            <v>Physa</v>
          </cell>
          <cell r="N669">
            <v>1.823534572870029</v>
          </cell>
        </row>
        <row r="670">
          <cell r="A670" t="str">
            <v>NEMVEDRAFT_v1g153808</v>
          </cell>
          <cell r="B670" t="str">
            <v>ficolin 1-like</v>
          </cell>
          <cell r="C670">
            <v>2.62956E-3</v>
          </cell>
          <cell r="D670">
            <v>7.4574858462434701E-3</v>
          </cell>
          <cell r="E670">
            <v>0.34878895728416198</v>
          </cell>
          <cell r="F670" t="str">
            <v>Oral</v>
          </cell>
          <cell r="G670">
            <v>0.34242903513358258</v>
          </cell>
          <cell r="H670" t="str">
            <v>Oral</v>
          </cell>
          <cell r="I670" t="str">
            <v>hour 72</v>
          </cell>
          <cell r="J670" t="str">
            <v>Oral</v>
          </cell>
          <cell r="K670">
            <v>2.8632552390217474</v>
          </cell>
          <cell r="L670" t="str">
            <v>8 to 24</v>
          </cell>
          <cell r="M670" t="str">
            <v>Physa</v>
          </cell>
          <cell r="N670">
            <v>1.391884253142083</v>
          </cell>
        </row>
        <row r="671">
          <cell r="A671" t="str">
            <v>NEMVEDRAFT_v1g239775</v>
          </cell>
          <cell r="B671" t="str">
            <v>protein</v>
          </cell>
          <cell r="C671">
            <v>3.84647E-6</v>
          </cell>
          <cell r="D671">
            <v>2.4730799403500699E-2</v>
          </cell>
          <cell r="E671">
            <v>2.0722659561979899E-3</v>
          </cell>
          <cell r="F671" t="str">
            <v>both</v>
          </cell>
          <cell r="G671">
            <v>0.34313754267019408</v>
          </cell>
          <cell r="H671" t="str">
            <v>Oral</v>
          </cell>
          <cell r="I671" t="str">
            <v>hour 24</v>
          </cell>
          <cell r="J671" t="str">
            <v>Physa</v>
          </cell>
          <cell r="K671">
            <v>3.9454757698305376</v>
          </cell>
          <cell r="L671" t="str">
            <v>0 to 8</v>
          </cell>
          <cell r="M671" t="str">
            <v>Oral</v>
          </cell>
          <cell r="N671">
            <v>2.1882454004917258</v>
          </cell>
        </row>
        <row r="672">
          <cell r="A672" t="str">
            <v>NEMVEDRAFT_v1g112560</v>
          </cell>
          <cell r="B672" t="str">
            <v>tnf receptor-associated factor 4</v>
          </cell>
          <cell r="C672">
            <v>3.2346E-2</v>
          </cell>
          <cell r="D672">
            <v>1.35107937887589E-2</v>
          </cell>
          <cell r="E672">
            <v>0.92364178856002099</v>
          </cell>
          <cell r="F672" t="str">
            <v>Oral</v>
          </cell>
          <cell r="G672">
            <v>0.34376198068870206</v>
          </cell>
          <cell r="H672" t="str">
            <v>Oral</v>
          </cell>
          <cell r="I672" t="str">
            <v>hour 72</v>
          </cell>
          <cell r="J672" t="str">
            <v>Oral</v>
          </cell>
          <cell r="K672">
            <v>1.8659707127273024</v>
          </cell>
          <cell r="L672" t="str">
            <v>8 to 24</v>
          </cell>
          <cell r="M672" t="str">
            <v>Oral</v>
          </cell>
          <cell r="N672">
            <v>0.73734366473449497</v>
          </cell>
        </row>
        <row r="673">
          <cell r="A673" t="str">
            <v>NEMVEDRAFT_v1g52639</v>
          </cell>
          <cell r="B673" t="str">
            <v>solute carrier organic anion transporter family member 4a1</v>
          </cell>
          <cell r="C673">
            <v>1.5108099999999999E-2</v>
          </cell>
          <cell r="D673">
            <v>0.60347290700551404</v>
          </cell>
          <cell r="E673">
            <v>0.12265708720167599</v>
          </cell>
          <cell r="F673" t="str">
            <v>none</v>
          </cell>
          <cell r="G673">
            <v>0.34389519146521674</v>
          </cell>
          <cell r="H673" t="str">
            <v>physa</v>
          </cell>
          <cell r="I673" t="str">
            <v>hour 72</v>
          </cell>
          <cell r="J673" t="str">
            <v>Physa</v>
          </cell>
          <cell r="K673">
            <v>1.739765514066353</v>
          </cell>
          <cell r="L673" t="str">
            <v>24 to 72</v>
          </cell>
          <cell r="M673" t="str">
            <v>Physa</v>
          </cell>
          <cell r="N673">
            <v>0.75142279714360727</v>
          </cell>
        </row>
        <row r="674">
          <cell r="A674" t="str">
            <v>NEMVEDRAFT_v1g95346</v>
          </cell>
          <cell r="B674" t="str">
            <v>NA</v>
          </cell>
          <cell r="C674">
            <v>1.6651699999999998E-2</v>
          </cell>
          <cell r="D674">
            <v>0.286316190671911</v>
          </cell>
          <cell r="E674">
            <v>0.190718947530296</v>
          </cell>
          <cell r="F674" t="str">
            <v>none</v>
          </cell>
          <cell r="G674">
            <v>0.34424305017203777</v>
          </cell>
          <cell r="H674" t="str">
            <v>physa</v>
          </cell>
          <cell r="I674" t="str">
            <v>hour 72</v>
          </cell>
          <cell r="J674" t="str">
            <v>Physa</v>
          </cell>
          <cell r="K674">
            <v>1.2581866405075437</v>
          </cell>
          <cell r="L674" t="str">
            <v>24 to 72</v>
          </cell>
          <cell r="M674" t="str">
            <v>Physa</v>
          </cell>
          <cell r="N674">
            <v>1.1069772959044406</v>
          </cell>
        </row>
        <row r="675">
          <cell r="A675" t="str">
            <v>NEMVEDRAFT_v1g129231</v>
          </cell>
          <cell r="B675" t="str">
            <v>runt-related transcription factor 1-like isoform 3 (Runx)</v>
          </cell>
          <cell r="C675">
            <v>1.3032300000000001E-6</v>
          </cell>
          <cell r="D675">
            <v>2.4300097229044402E-3</v>
          </cell>
          <cell r="E675">
            <v>6.5649200324039998E-4</v>
          </cell>
          <cell r="F675" t="str">
            <v>both</v>
          </cell>
          <cell r="G675">
            <v>0.34461746704759033</v>
          </cell>
          <cell r="H675" t="str">
            <v>physa</v>
          </cell>
          <cell r="I675" t="str">
            <v>hour 24</v>
          </cell>
          <cell r="J675" t="str">
            <v>Physa</v>
          </cell>
          <cell r="K675">
            <v>4.32094941257626</v>
          </cell>
          <cell r="L675" t="str">
            <v>0 to 8</v>
          </cell>
          <cell r="M675" t="str">
            <v>Oral</v>
          </cell>
          <cell r="N675">
            <v>3.4600514372536888</v>
          </cell>
        </row>
        <row r="676">
          <cell r="A676" t="str">
            <v>NEMVEDRAFT_v1g20034</v>
          </cell>
          <cell r="B676" t="str">
            <v>NA</v>
          </cell>
          <cell r="C676">
            <v>2.9876799999999998E-4</v>
          </cell>
          <cell r="D676">
            <v>1.3182167176592999E-3</v>
          </cell>
          <cell r="E676">
            <v>0.523107042777058</v>
          </cell>
          <cell r="F676" t="str">
            <v>Oral</v>
          </cell>
          <cell r="G676">
            <v>0.34474800469388606</v>
          </cell>
          <cell r="H676" t="str">
            <v>Oral</v>
          </cell>
          <cell r="I676" t="str">
            <v>hour 24</v>
          </cell>
          <cell r="J676" t="str">
            <v>Oral</v>
          </cell>
          <cell r="K676">
            <v>2.8237789824945221</v>
          </cell>
          <cell r="L676" t="str">
            <v>8 to 24</v>
          </cell>
          <cell r="M676" t="str">
            <v>Oral</v>
          </cell>
          <cell r="N676">
            <v>1.7794524861428274</v>
          </cell>
        </row>
        <row r="677">
          <cell r="A677" t="str">
            <v>NEMVEDRAFT_v1g236890</v>
          </cell>
          <cell r="B677" t="str">
            <v>BBSome-interacting protein 1 (aboral high 8h) ciliogenesis complex</v>
          </cell>
          <cell r="C677">
            <v>8.7594200000000004E-3</v>
          </cell>
          <cell r="D677">
            <v>0.76139343286969396</v>
          </cell>
          <cell r="E677">
            <v>1.08130411795052E-2</v>
          </cell>
          <cell r="F677" t="str">
            <v>Physa</v>
          </cell>
          <cell r="G677">
            <v>0.34477324877825261</v>
          </cell>
          <cell r="H677" t="str">
            <v>Oral</v>
          </cell>
          <cell r="I677" t="str">
            <v>hour 8</v>
          </cell>
          <cell r="J677" t="str">
            <v>Physa</v>
          </cell>
          <cell r="K677">
            <v>1.6450829450188251</v>
          </cell>
          <cell r="L677" t="str">
            <v>0 to 8</v>
          </cell>
          <cell r="M677" t="str">
            <v>Physa</v>
          </cell>
          <cell r="N677">
            <v>1.6450829450188251</v>
          </cell>
        </row>
        <row r="678">
          <cell r="A678" t="str">
            <v>NEMVEDRAFT_v1g234362</v>
          </cell>
          <cell r="B678" t="str">
            <v>ras-related protein rab-30-like</v>
          </cell>
          <cell r="C678">
            <v>4.8294400000000002E-11</v>
          </cell>
          <cell r="D678">
            <v>2.40010207052446E-7</v>
          </cell>
          <cell r="E678">
            <v>6.6953371219069101E-4</v>
          </cell>
          <cell r="F678" t="str">
            <v>both</v>
          </cell>
          <cell r="G678">
            <v>0.34487092194178576</v>
          </cell>
          <cell r="H678" t="str">
            <v>Oral</v>
          </cell>
          <cell r="I678" t="str">
            <v>hour 8</v>
          </cell>
          <cell r="J678" t="str">
            <v>Oral</v>
          </cell>
          <cell r="K678">
            <v>2.9587770973356871</v>
          </cell>
          <cell r="L678" t="str">
            <v>0 to 8</v>
          </cell>
          <cell r="M678" t="str">
            <v>Oral</v>
          </cell>
          <cell r="N678">
            <v>2.9587770973356871</v>
          </cell>
        </row>
        <row r="679">
          <cell r="A679" t="str">
            <v>NEMVEDRAFT_v1g239955</v>
          </cell>
          <cell r="B679" t="str">
            <v>extended synaptotagmin-2-like</v>
          </cell>
          <cell r="C679">
            <v>4.76689E-5</v>
          </cell>
          <cell r="D679">
            <v>1.2349790827927601E-4</v>
          </cell>
          <cell r="E679">
            <v>5.0893674312735997E-2</v>
          </cell>
          <cell r="F679" t="str">
            <v>Oral</v>
          </cell>
          <cell r="G679">
            <v>0.34502556755428238</v>
          </cell>
          <cell r="H679" t="str">
            <v>physa</v>
          </cell>
          <cell r="I679" t="str">
            <v>hour 24</v>
          </cell>
          <cell r="J679" t="str">
            <v>Oral</v>
          </cell>
          <cell r="K679">
            <v>2.0697181547435601</v>
          </cell>
          <cell r="L679" t="str">
            <v>0 to 8</v>
          </cell>
          <cell r="M679" t="str">
            <v>Physa</v>
          </cell>
          <cell r="N679">
            <v>1.1002086897676093</v>
          </cell>
        </row>
        <row r="680">
          <cell r="A680" t="str">
            <v>NEMVEDRAFT_v1g238540</v>
          </cell>
          <cell r="B680" t="str">
            <v>small nuclear ribonucleoprotein g-like</v>
          </cell>
          <cell r="C680">
            <v>4.7403599999999997E-2</v>
          </cell>
          <cell r="D680">
            <v>0.29764083821553899</v>
          </cell>
          <cell r="E680">
            <v>0.296586844505008</v>
          </cell>
          <cell r="F680" t="str">
            <v>none</v>
          </cell>
          <cell r="G680">
            <v>0.34537159288969405</v>
          </cell>
          <cell r="H680" t="str">
            <v>Oral</v>
          </cell>
          <cell r="I680" t="str">
            <v>hour 8</v>
          </cell>
          <cell r="J680" t="str">
            <v>Physa</v>
          </cell>
          <cell r="K680">
            <v>1.0742750994458685</v>
          </cell>
          <cell r="L680" t="str">
            <v>0 to 8</v>
          </cell>
          <cell r="M680" t="str">
            <v>Physa</v>
          </cell>
          <cell r="N680">
            <v>1.0742750994458685</v>
          </cell>
        </row>
        <row r="681">
          <cell r="A681" t="str">
            <v>NEMVEDRAFT_v1g233035</v>
          </cell>
          <cell r="B681" t="str">
            <v>60s ribosomal protein l44-like</v>
          </cell>
          <cell r="C681">
            <v>1.01558E-2</v>
          </cell>
          <cell r="D681">
            <v>0.482766558768712</v>
          </cell>
          <cell r="E681">
            <v>4.1191659041598397E-2</v>
          </cell>
          <cell r="F681" t="str">
            <v>Physa</v>
          </cell>
          <cell r="G681">
            <v>0.34547555630516941</v>
          </cell>
          <cell r="H681" t="str">
            <v>physa</v>
          </cell>
          <cell r="I681" t="str">
            <v>hour 8</v>
          </cell>
          <cell r="J681" t="str">
            <v>Physa</v>
          </cell>
          <cell r="K681">
            <v>2.5056929873945766</v>
          </cell>
          <cell r="L681" t="str">
            <v>0 to 8</v>
          </cell>
          <cell r="M681" t="str">
            <v>Physa</v>
          </cell>
          <cell r="N681">
            <v>2.5056929873945766</v>
          </cell>
        </row>
        <row r="682">
          <cell r="A682" t="str">
            <v>NEMVEDRAFT_v1g74670</v>
          </cell>
          <cell r="B682" t="str">
            <v>NA</v>
          </cell>
          <cell r="C682">
            <v>1.5628E-2</v>
          </cell>
          <cell r="D682">
            <v>0.89744327424657899</v>
          </cell>
          <cell r="E682">
            <v>1.05752574993664E-2</v>
          </cell>
          <cell r="F682" t="str">
            <v>Physa</v>
          </cell>
          <cell r="G682">
            <v>0.34548651415992865</v>
          </cell>
          <cell r="H682" t="str">
            <v>Oral</v>
          </cell>
          <cell r="I682" t="str">
            <v>hour 8</v>
          </cell>
          <cell r="J682" t="str">
            <v>Physa</v>
          </cell>
          <cell r="K682">
            <v>2.8025165338006444</v>
          </cell>
          <cell r="L682" t="str">
            <v>0 to 8</v>
          </cell>
          <cell r="M682" t="str">
            <v>Physa</v>
          </cell>
          <cell r="N682">
            <v>2.8025165338006444</v>
          </cell>
        </row>
        <row r="683">
          <cell r="A683" t="str">
            <v>NEMVEDRAFT_v1g116716</v>
          </cell>
          <cell r="B683" t="str">
            <v>protein</v>
          </cell>
          <cell r="C683">
            <v>5.7298900000000001E-5</v>
          </cell>
          <cell r="D683">
            <v>5.2036908527066101E-5</v>
          </cell>
          <cell r="E683">
            <v>0.19251811921692999</v>
          </cell>
          <cell r="F683" t="str">
            <v>Oral</v>
          </cell>
          <cell r="G683">
            <v>0.3454895739956293</v>
          </cell>
          <cell r="H683" t="str">
            <v>physa</v>
          </cell>
          <cell r="I683" t="str">
            <v>hour 8</v>
          </cell>
          <cell r="J683" t="str">
            <v>Oral</v>
          </cell>
          <cell r="K683">
            <v>1.8826038034660515</v>
          </cell>
          <cell r="L683" t="str">
            <v>0 to 8</v>
          </cell>
          <cell r="M683" t="str">
            <v>Oral</v>
          </cell>
          <cell r="N683">
            <v>1.8826038034660515</v>
          </cell>
        </row>
        <row r="684">
          <cell r="A684" t="str">
            <v>NEMVEDRAFT_v1g204939</v>
          </cell>
          <cell r="B684" t="str">
            <v>protein</v>
          </cell>
          <cell r="C684">
            <v>3.6358300000000003E-2</v>
          </cell>
          <cell r="D684">
            <v>3.0506683802573199E-2</v>
          </cell>
          <cell r="E684">
            <v>0.57234788235922596</v>
          </cell>
          <cell r="F684" t="str">
            <v>Oral</v>
          </cell>
          <cell r="G684">
            <v>0.34560640732159159</v>
          </cell>
          <cell r="H684" t="str">
            <v>physa</v>
          </cell>
          <cell r="I684" t="str">
            <v>hour 72</v>
          </cell>
          <cell r="J684" t="str">
            <v>Oral</v>
          </cell>
          <cell r="K684">
            <v>2.3698691886197767</v>
          </cell>
          <cell r="L684" t="str">
            <v>0 to 8</v>
          </cell>
          <cell r="M684" t="str">
            <v>Oral</v>
          </cell>
          <cell r="N684">
            <v>1.6233346921036673</v>
          </cell>
        </row>
        <row r="685">
          <cell r="A685" t="str">
            <v>NEMVEDRAFT_v1g94203</v>
          </cell>
          <cell r="B685" t="str">
            <v>stonin-2</v>
          </cell>
          <cell r="C685">
            <v>9.0552199999999992E-3</v>
          </cell>
          <cell r="D685">
            <v>0.402695065796569</v>
          </cell>
          <cell r="E685">
            <v>3.8278243426379602E-2</v>
          </cell>
          <cell r="F685" t="str">
            <v>Physa</v>
          </cell>
          <cell r="G685">
            <v>0.34570099966077317</v>
          </cell>
          <cell r="H685" t="str">
            <v>physa</v>
          </cell>
          <cell r="I685" t="str">
            <v>hour 8</v>
          </cell>
          <cell r="J685" t="str">
            <v>Physa</v>
          </cell>
          <cell r="K685">
            <v>1.51120916611884</v>
          </cell>
          <cell r="L685" t="str">
            <v>0 to 8</v>
          </cell>
          <cell r="M685" t="str">
            <v>Physa</v>
          </cell>
          <cell r="N685">
            <v>1.51120916611884</v>
          </cell>
        </row>
        <row r="686">
          <cell r="A686" t="str">
            <v>NEMVEDRAFT_v1g180130</v>
          </cell>
          <cell r="B686" t="str">
            <v>Ribose-phosphate pyrophosphokinase</v>
          </cell>
          <cell r="C686">
            <v>2.7149100000000001E-4</v>
          </cell>
          <cell r="D686">
            <v>1.4348625911129701E-3</v>
          </cell>
          <cell r="E686">
            <v>0.237559776513455</v>
          </cell>
          <cell r="F686" t="str">
            <v>Oral</v>
          </cell>
          <cell r="G686">
            <v>0.34573646054973078</v>
          </cell>
          <cell r="H686" t="str">
            <v>Oral</v>
          </cell>
          <cell r="I686" t="str">
            <v>hour 24</v>
          </cell>
          <cell r="J686" t="str">
            <v>Oral</v>
          </cell>
          <cell r="K686">
            <v>1.7397251030550636</v>
          </cell>
          <cell r="L686" t="str">
            <v>0 to 8</v>
          </cell>
          <cell r="M686" t="str">
            <v>Physa</v>
          </cell>
          <cell r="N686">
            <v>1.0971161450212084</v>
          </cell>
        </row>
        <row r="687">
          <cell r="A687" t="str">
            <v>NEMVEDRAFT_v1g115547</v>
          </cell>
          <cell r="B687" t="str">
            <v>multidrug resistance-associated protein 4-like</v>
          </cell>
          <cell r="C687">
            <v>9.9766100000000003E-3</v>
          </cell>
          <cell r="D687">
            <v>1.6876193914067299E-2</v>
          </cell>
          <cell r="E687">
            <v>0.50640304360581601</v>
          </cell>
          <cell r="F687" t="str">
            <v>Oral</v>
          </cell>
          <cell r="G687">
            <v>0.34593464915970135</v>
          </cell>
          <cell r="H687" t="str">
            <v>physa</v>
          </cell>
          <cell r="I687" t="str">
            <v>hour 72</v>
          </cell>
          <cell r="J687" t="str">
            <v>Oral</v>
          </cell>
          <cell r="K687">
            <v>1.6188140175603771</v>
          </cell>
          <cell r="L687" t="str">
            <v>24 to 72</v>
          </cell>
          <cell r="M687" t="str">
            <v>Oral</v>
          </cell>
          <cell r="N687">
            <v>0.89693002529266441</v>
          </cell>
        </row>
        <row r="688">
          <cell r="A688" t="str">
            <v>NEMVEDRAFT_v1g235706</v>
          </cell>
          <cell r="B688" t="str">
            <v>n-sulphoglucosamine sulphohydrolase</v>
          </cell>
          <cell r="C688">
            <v>2.0436199999999999E-3</v>
          </cell>
          <cell r="D688">
            <v>1.43916972122782E-3</v>
          </cell>
          <cell r="E688">
            <v>0.32371315284172802</v>
          </cell>
          <cell r="F688" t="str">
            <v>Oral</v>
          </cell>
          <cell r="G688">
            <v>0.34620660887281129</v>
          </cell>
          <cell r="H688" t="str">
            <v>physa</v>
          </cell>
          <cell r="I688" t="str">
            <v>hour 24</v>
          </cell>
          <cell r="J688" t="str">
            <v>Oral</v>
          </cell>
          <cell r="K688">
            <v>1.9725944465756575</v>
          </cell>
          <cell r="L688" t="str">
            <v>8 to 24</v>
          </cell>
          <cell r="M688" t="str">
            <v>Oral</v>
          </cell>
          <cell r="N688">
            <v>1.0562902733783983</v>
          </cell>
        </row>
        <row r="689">
          <cell r="A689" t="str">
            <v>NEMVEDRAFT_v1g246608</v>
          </cell>
          <cell r="B689" t="str">
            <v>predicted protein</v>
          </cell>
          <cell r="C689">
            <v>4.07625E-4</v>
          </cell>
          <cell r="D689">
            <v>0.321537984708891</v>
          </cell>
          <cell r="E689">
            <v>1.3226749087073E-3</v>
          </cell>
          <cell r="F689" t="str">
            <v>Physa</v>
          </cell>
          <cell r="G689">
            <v>0.34655064938802216</v>
          </cell>
          <cell r="H689" t="str">
            <v>Oral</v>
          </cell>
          <cell r="I689" t="str">
            <v>hour 8</v>
          </cell>
          <cell r="J689" t="str">
            <v>Physa</v>
          </cell>
          <cell r="K689">
            <v>1.8009298608918198</v>
          </cell>
          <cell r="L689" t="str">
            <v>0 to 8</v>
          </cell>
          <cell r="M689" t="str">
            <v>Physa</v>
          </cell>
          <cell r="N689">
            <v>1.8009298608918198</v>
          </cell>
        </row>
        <row r="690">
          <cell r="A690" t="str">
            <v>NEMVEDRAFT_v1g112977</v>
          </cell>
          <cell r="B690" t="str">
            <v>upf0638 protein b-like</v>
          </cell>
          <cell r="C690">
            <v>1.2760499999999999E-2</v>
          </cell>
          <cell r="D690">
            <v>4.1654923889838401E-2</v>
          </cell>
          <cell r="E690">
            <v>0.25500604521124698</v>
          </cell>
          <cell r="F690" t="str">
            <v>Oral</v>
          </cell>
          <cell r="G690">
            <v>0.34670472464586638</v>
          </cell>
          <cell r="H690" t="str">
            <v>physa</v>
          </cell>
          <cell r="I690" t="str">
            <v>hour 72</v>
          </cell>
          <cell r="J690" t="str">
            <v>Physa</v>
          </cell>
          <cell r="K690">
            <v>1.3445123600588491</v>
          </cell>
          <cell r="L690" t="str">
            <v>8 to 24</v>
          </cell>
          <cell r="M690" t="str">
            <v>Oral</v>
          </cell>
          <cell r="N690">
            <v>2.0370210740756147</v>
          </cell>
        </row>
        <row r="691">
          <cell r="A691" t="str">
            <v>NEMVEDRAFT_v1g75411</v>
          </cell>
          <cell r="B691" t="str">
            <v>NA</v>
          </cell>
          <cell r="C691">
            <v>4.9471699999999999E-3</v>
          </cell>
          <cell r="D691">
            <v>0.90225344090055903</v>
          </cell>
          <cell r="E691">
            <v>2.3221611206456199E-3</v>
          </cell>
          <cell r="F691" t="str">
            <v>Physa</v>
          </cell>
          <cell r="G691">
            <v>0.34673498171445294</v>
          </cell>
          <cell r="H691" t="str">
            <v>Oral</v>
          </cell>
          <cell r="I691" t="str">
            <v>hour 8</v>
          </cell>
          <cell r="J691" t="str">
            <v>Physa</v>
          </cell>
          <cell r="K691">
            <v>2.3747725515308233</v>
          </cell>
          <cell r="L691" t="str">
            <v>0 to 8</v>
          </cell>
          <cell r="M691" t="str">
            <v>Physa</v>
          </cell>
          <cell r="N691">
            <v>2.3747725515308233</v>
          </cell>
        </row>
        <row r="692">
          <cell r="A692" t="str">
            <v>NEMVEDRAFT_v1g159311</v>
          </cell>
          <cell r="B692" t="str">
            <v>protein aar2 homolog</v>
          </cell>
          <cell r="C692">
            <v>8.9385599999999999E-3</v>
          </cell>
          <cell r="D692">
            <v>6.2000839607221102E-2</v>
          </cell>
          <cell r="E692">
            <v>0.30113061321705498</v>
          </cell>
          <cell r="F692" t="str">
            <v>none</v>
          </cell>
          <cell r="G692">
            <v>0.34691172543568138</v>
          </cell>
          <cell r="H692" t="str">
            <v>Oral</v>
          </cell>
          <cell r="I692" t="str">
            <v>hour 24</v>
          </cell>
          <cell r="J692" t="str">
            <v>Oral</v>
          </cell>
          <cell r="K692">
            <v>1.5040217915500496</v>
          </cell>
          <cell r="L692" t="str">
            <v>0 to 8</v>
          </cell>
          <cell r="M692" t="str">
            <v>Physa</v>
          </cell>
          <cell r="N692">
            <v>1.2971727080027176</v>
          </cell>
        </row>
        <row r="693">
          <cell r="A693" t="str">
            <v>NEMVEDRAFT_v1g222091</v>
          </cell>
          <cell r="B693" t="str">
            <v>choline transporter-like protein 2-like</v>
          </cell>
          <cell r="C693">
            <v>2.0945499999999999E-2</v>
          </cell>
          <cell r="D693">
            <v>8.5321113595751799E-2</v>
          </cell>
          <cell r="E693">
            <v>0.46827706533540098</v>
          </cell>
          <cell r="F693" t="str">
            <v>none</v>
          </cell>
          <cell r="G693">
            <v>0.3469221013833978</v>
          </cell>
          <cell r="H693" t="str">
            <v>physa</v>
          </cell>
          <cell r="I693" t="str">
            <v>hour 8</v>
          </cell>
          <cell r="J693" t="str">
            <v>Oral</v>
          </cell>
          <cell r="K693">
            <v>2.8959472301274793</v>
          </cell>
          <cell r="L693" t="str">
            <v>0 to 8</v>
          </cell>
          <cell r="M693" t="str">
            <v>Oral</v>
          </cell>
          <cell r="N693">
            <v>2.8959472301274793</v>
          </cell>
        </row>
        <row r="694">
          <cell r="A694" t="str">
            <v>NEMVEDRAFT_v1g235912</v>
          </cell>
          <cell r="B694" t="str">
            <v>geranylgeranyl pyrophosphate synthase</v>
          </cell>
          <cell r="C694">
            <v>3.0813400000000001E-2</v>
          </cell>
          <cell r="D694">
            <v>9.0820968685592807E-2</v>
          </cell>
          <cell r="E694">
            <v>0.59489482549222295</v>
          </cell>
          <cell r="F694" t="str">
            <v>none</v>
          </cell>
          <cell r="G694">
            <v>0.3469921901613483</v>
          </cell>
          <cell r="H694" t="str">
            <v>Oral</v>
          </cell>
          <cell r="I694" t="str">
            <v>hour 72</v>
          </cell>
          <cell r="J694" t="str">
            <v>Oral</v>
          </cell>
          <cell r="K694">
            <v>1.3630215284214111</v>
          </cell>
          <cell r="L694" t="str">
            <v>0 to 8</v>
          </cell>
          <cell r="M694" t="str">
            <v>Oral</v>
          </cell>
          <cell r="N694">
            <v>0.84886632185339017</v>
          </cell>
        </row>
        <row r="695">
          <cell r="A695" t="str">
            <v>NEMVEDRAFT_v1g65728</v>
          </cell>
          <cell r="B695" t="str">
            <v>NA</v>
          </cell>
          <cell r="C695">
            <v>3.8263699999999998E-2</v>
          </cell>
          <cell r="D695">
            <v>0.678385849248613</v>
          </cell>
          <cell r="E695">
            <v>0.12673714320426099</v>
          </cell>
          <cell r="F695" t="str">
            <v>none</v>
          </cell>
          <cell r="G695">
            <v>0.34760785767630353</v>
          </cell>
          <cell r="H695" t="str">
            <v>Oral</v>
          </cell>
          <cell r="I695" t="str">
            <v>hour 8</v>
          </cell>
          <cell r="J695" t="str">
            <v>Physa</v>
          </cell>
          <cell r="K695">
            <v>2.0745090755023634</v>
          </cell>
          <cell r="L695" t="str">
            <v>0 to 8</v>
          </cell>
          <cell r="M695" t="str">
            <v>Physa</v>
          </cell>
          <cell r="N695">
            <v>2.0745090755023634</v>
          </cell>
        </row>
        <row r="696">
          <cell r="A696" t="str">
            <v>NEMVEDRAFT_v1g206848</v>
          </cell>
          <cell r="B696" t="str">
            <v>tpr domain containing protein</v>
          </cell>
          <cell r="C696">
            <v>4.0242199999999999E-4</v>
          </cell>
          <cell r="D696">
            <v>4.1937103016796004E-3</v>
          </cell>
          <cell r="E696">
            <v>1.1805790562072699E-2</v>
          </cell>
          <cell r="F696" t="str">
            <v>both</v>
          </cell>
          <cell r="G696">
            <v>0.34881396073357096</v>
          </cell>
          <cell r="H696" t="str">
            <v>physa</v>
          </cell>
          <cell r="I696" t="str">
            <v>hour 24</v>
          </cell>
          <cell r="J696" t="str">
            <v>Oral</v>
          </cell>
          <cell r="K696">
            <v>1.6658811078921669</v>
          </cell>
          <cell r="L696" t="str">
            <v>0 to 8</v>
          </cell>
          <cell r="M696" t="str">
            <v>Oral</v>
          </cell>
          <cell r="N696">
            <v>1.3711248128141544</v>
          </cell>
        </row>
        <row r="697">
          <cell r="A697" t="str">
            <v>NEMVEDRAFT_v1g50144</v>
          </cell>
          <cell r="B697" t="str">
            <v>NA</v>
          </cell>
          <cell r="C697">
            <v>1.28573E-2</v>
          </cell>
          <cell r="D697">
            <v>0.38801821137023301</v>
          </cell>
          <cell r="E697">
            <v>0.12092622431597699</v>
          </cell>
          <cell r="F697" t="str">
            <v>none</v>
          </cell>
          <cell r="G697">
            <v>0.34937846691419855</v>
          </cell>
          <cell r="H697" t="str">
            <v>physa</v>
          </cell>
          <cell r="I697" t="str">
            <v>hour 24</v>
          </cell>
          <cell r="J697" t="str">
            <v>Physa</v>
          </cell>
          <cell r="K697">
            <v>1.1401291899920125</v>
          </cell>
          <cell r="L697" t="str">
            <v>8 to 24</v>
          </cell>
          <cell r="M697" t="str">
            <v>Physa</v>
          </cell>
          <cell r="N697">
            <v>1.0098372365591235</v>
          </cell>
        </row>
        <row r="698">
          <cell r="A698" t="str">
            <v>NEMVEDRAFT_v1g232574</v>
          </cell>
          <cell r="B698" t="str">
            <v>rootletin-like</v>
          </cell>
          <cell r="C698">
            <v>1.0535200000000001E-3</v>
          </cell>
          <cell r="D698">
            <v>1.85808234857857E-2</v>
          </cell>
          <cell r="E698">
            <v>8.0347660120433803E-2</v>
          </cell>
          <cell r="F698" t="str">
            <v>Oral</v>
          </cell>
          <cell r="G698">
            <v>0.35060750660660905</v>
          </cell>
          <cell r="H698" t="str">
            <v>physa</v>
          </cell>
          <cell r="I698" t="str">
            <v>hour 24</v>
          </cell>
          <cell r="J698" t="str">
            <v>Oral</v>
          </cell>
          <cell r="K698">
            <v>1.7416069254343884</v>
          </cell>
          <cell r="L698" t="str">
            <v>0 to 8</v>
          </cell>
          <cell r="M698" t="str">
            <v>Physa</v>
          </cell>
          <cell r="N698">
            <v>1.5446540495990309</v>
          </cell>
        </row>
        <row r="699">
          <cell r="A699" t="str">
            <v>NEMVEDRAFT_v1g198907</v>
          </cell>
          <cell r="B699" t="str">
            <v>ras-related and estrogen-regulated growth inhibitor-like</v>
          </cell>
          <cell r="C699">
            <v>2.1710900000000002E-2</v>
          </cell>
          <cell r="D699">
            <v>1.4511316899299E-2</v>
          </cell>
          <cell r="E699">
            <v>0.80128846610952398</v>
          </cell>
          <cell r="F699" t="str">
            <v>Oral</v>
          </cell>
          <cell r="G699">
            <v>0.35110124719766106</v>
          </cell>
          <cell r="H699" t="str">
            <v>physa</v>
          </cell>
          <cell r="I699" t="str">
            <v>hour 24</v>
          </cell>
          <cell r="J699" t="str">
            <v>Oral</v>
          </cell>
          <cell r="K699">
            <v>3.4532484441727713</v>
          </cell>
          <cell r="L699" t="str">
            <v>0 to 8</v>
          </cell>
          <cell r="M699" t="str">
            <v>Oral</v>
          </cell>
          <cell r="N699">
            <v>3.0025119802917097</v>
          </cell>
        </row>
        <row r="700">
          <cell r="A700" t="str">
            <v>NEMVEDRAFT_v1g136790</v>
          </cell>
          <cell r="B700" t="str">
            <v>protein</v>
          </cell>
          <cell r="C700">
            <v>4.3507400000000002E-2</v>
          </cell>
          <cell r="D700">
            <v>0.833023844893651</v>
          </cell>
          <cell r="E700">
            <v>8.2511662782876194E-2</v>
          </cell>
          <cell r="F700" t="str">
            <v>none</v>
          </cell>
          <cell r="G700">
            <v>0.35116682962666329</v>
          </cell>
          <cell r="H700" t="str">
            <v>physa</v>
          </cell>
          <cell r="I700" t="str">
            <v>hour 24</v>
          </cell>
          <cell r="J700" t="str">
            <v>Physa</v>
          </cell>
          <cell r="K700">
            <v>2.2069458184240611</v>
          </cell>
          <cell r="L700" t="str">
            <v>0 to 8</v>
          </cell>
          <cell r="M700" t="str">
            <v>Physa</v>
          </cell>
          <cell r="N700">
            <v>1.5066430854023805</v>
          </cell>
        </row>
        <row r="701">
          <cell r="A701" t="str">
            <v>NEMVEDRAFT_v1g208175</v>
          </cell>
          <cell r="B701" t="str">
            <v>anaphase-promoting complex subunit 1</v>
          </cell>
          <cell r="C701">
            <v>5.2276199999999997E-3</v>
          </cell>
          <cell r="D701">
            <v>1.7829091154180101E-2</v>
          </cell>
          <cell r="E701">
            <v>0.394087362221549</v>
          </cell>
          <cell r="F701" t="str">
            <v>Oral</v>
          </cell>
          <cell r="G701">
            <v>0.35128349341939974</v>
          </cell>
          <cell r="H701" t="str">
            <v>Oral</v>
          </cell>
          <cell r="I701" t="str">
            <v>hour 8</v>
          </cell>
          <cell r="J701" t="str">
            <v>Physa</v>
          </cell>
          <cell r="K701">
            <v>1.052226290598909</v>
          </cell>
          <cell r="L701" t="str">
            <v>0 to 8</v>
          </cell>
          <cell r="M701" t="str">
            <v>Physa</v>
          </cell>
          <cell r="N701">
            <v>1.052226290598909</v>
          </cell>
        </row>
        <row r="702">
          <cell r="A702" t="str">
            <v>NEMVEDRAFT_v1g165493</v>
          </cell>
          <cell r="B702" t="str">
            <v>Proteasome subunit alpha type</v>
          </cell>
          <cell r="C702">
            <v>7.1442500000000004E-3</v>
          </cell>
          <cell r="D702">
            <v>2.9857155102450201E-2</v>
          </cell>
          <cell r="E702">
            <v>0.28012012144926002</v>
          </cell>
          <cell r="F702" t="str">
            <v>Oral</v>
          </cell>
          <cell r="G702">
            <v>0.35149914896721896</v>
          </cell>
          <cell r="H702" t="str">
            <v>Oral</v>
          </cell>
          <cell r="I702" t="str">
            <v>hour 24</v>
          </cell>
          <cell r="J702" t="str">
            <v>Oral</v>
          </cell>
          <cell r="K702">
            <v>1.4832220860643792</v>
          </cell>
          <cell r="L702" t="str">
            <v>0 to 8</v>
          </cell>
          <cell r="M702" t="str">
            <v>Physa</v>
          </cell>
          <cell r="N702">
            <v>1.1888648858498405</v>
          </cell>
        </row>
        <row r="703">
          <cell r="A703" t="str">
            <v>NEMVEDRAFT_v1g212513</v>
          </cell>
          <cell r="B703" t="str">
            <v>targeting protein for xklp2</v>
          </cell>
          <cell r="C703">
            <v>3.6656500000000001E-8</v>
          </cell>
          <cell r="D703">
            <v>2.50304356478377E-3</v>
          </cell>
          <cell r="E703">
            <v>1.31835282266741E-4</v>
          </cell>
          <cell r="F703" t="str">
            <v>both</v>
          </cell>
          <cell r="G703">
            <v>0.35195369743156002</v>
          </cell>
          <cell r="H703" t="str">
            <v>physa</v>
          </cell>
          <cell r="I703" t="str">
            <v>hour 8</v>
          </cell>
          <cell r="J703" t="str">
            <v>Physa</v>
          </cell>
          <cell r="K703">
            <v>2.6157980346600338</v>
          </cell>
          <cell r="L703" t="str">
            <v>0 to 8</v>
          </cell>
          <cell r="M703" t="str">
            <v>Physa</v>
          </cell>
          <cell r="N703">
            <v>2.6157980346600338</v>
          </cell>
        </row>
        <row r="704">
          <cell r="A704" t="str">
            <v>NEMVEDRAFT_v1g107530</v>
          </cell>
          <cell r="B704" t="str">
            <v>protein</v>
          </cell>
          <cell r="C704">
            <v>4.4068800000000002E-3</v>
          </cell>
          <cell r="D704">
            <v>5.5164176350889001E-2</v>
          </cell>
          <cell r="E704">
            <v>0.30837363400106899</v>
          </cell>
          <cell r="F704" t="str">
            <v>none</v>
          </cell>
          <cell r="G704">
            <v>0.35218683024140296</v>
          </cell>
          <cell r="H704" t="str">
            <v>Oral</v>
          </cell>
          <cell r="I704" t="str">
            <v>hour 24</v>
          </cell>
          <cell r="J704" t="str">
            <v>Oral</v>
          </cell>
          <cell r="K704">
            <v>3.3359465738376648</v>
          </cell>
          <cell r="L704" t="str">
            <v>24 to 72</v>
          </cell>
          <cell r="M704" t="str">
            <v>Oral</v>
          </cell>
          <cell r="N704">
            <v>2.5717199139873621</v>
          </cell>
        </row>
        <row r="705">
          <cell r="A705" t="str">
            <v>NEMVEDRAFT_v1g239590</v>
          </cell>
          <cell r="B705" t="str">
            <v>urocanate hydratase-like</v>
          </cell>
          <cell r="C705">
            <v>3.15654E-2</v>
          </cell>
          <cell r="D705">
            <v>0.35996000810740397</v>
          </cell>
          <cell r="E705">
            <v>0.122079660181401</v>
          </cell>
          <cell r="F705" t="str">
            <v>none</v>
          </cell>
          <cell r="G705">
            <v>0.35386017757892207</v>
          </cell>
          <cell r="H705" t="str">
            <v>physa</v>
          </cell>
          <cell r="I705" t="str">
            <v>hour 8</v>
          </cell>
          <cell r="J705" t="str">
            <v>Physa</v>
          </cell>
          <cell r="K705">
            <v>1.1319069268021853</v>
          </cell>
          <cell r="L705" t="str">
            <v>8 to 24</v>
          </cell>
          <cell r="M705" t="str">
            <v>Physa</v>
          </cell>
          <cell r="N705">
            <v>1.1460913794523342</v>
          </cell>
        </row>
        <row r="706">
          <cell r="A706" t="str">
            <v>NEMVEDRAFT_v1g210997</v>
          </cell>
          <cell r="B706" t="str">
            <v>protein</v>
          </cell>
          <cell r="C706">
            <v>2.57427E-2</v>
          </cell>
          <cell r="D706">
            <v>0.33465461278423703</v>
          </cell>
          <cell r="E706">
            <v>0.190479868673744</v>
          </cell>
          <cell r="F706" t="str">
            <v>none</v>
          </cell>
          <cell r="G706">
            <v>0.35391226270022386</v>
          </cell>
          <cell r="H706" t="str">
            <v>physa</v>
          </cell>
          <cell r="I706" t="str">
            <v>hour 72</v>
          </cell>
          <cell r="J706" t="str">
            <v>Physa</v>
          </cell>
          <cell r="K706">
            <v>1.7960858271037177</v>
          </cell>
          <cell r="L706" t="str">
            <v>8 to 24</v>
          </cell>
          <cell r="M706" t="str">
            <v>Oral</v>
          </cell>
          <cell r="N706">
            <v>2.1913269853719366</v>
          </cell>
        </row>
        <row r="707">
          <cell r="A707" t="str">
            <v>NEMVEDRAFT_v1g239764</v>
          </cell>
          <cell r="B707" t="str">
            <v>protein</v>
          </cell>
          <cell r="C707">
            <v>6.1694799999999997E-9</v>
          </cell>
          <cell r="D707">
            <v>1.73713275671405E-5</v>
          </cell>
          <cell r="E707">
            <v>4.1917334388207403E-5</v>
          </cell>
          <cell r="F707" t="str">
            <v>both</v>
          </cell>
          <cell r="G707">
            <v>0.35402674862089051</v>
          </cell>
          <cell r="H707" t="str">
            <v>Oral</v>
          </cell>
          <cell r="I707" t="str">
            <v>hour 24</v>
          </cell>
          <cell r="J707" t="str">
            <v>Oral</v>
          </cell>
          <cell r="K707">
            <v>3.7644058601115549</v>
          </cell>
          <cell r="L707" t="str">
            <v>24 to 72</v>
          </cell>
          <cell r="M707" t="str">
            <v>Oral</v>
          </cell>
          <cell r="N707">
            <v>3.5472321840619876</v>
          </cell>
        </row>
        <row r="708">
          <cell r="A708" t="str">
            <v>NEMVEDRAFT_v1g104726</v>
          </cell>
          <cell r="B708" t="str">
            <v>ccaat enhancer-binding protein gamma</v>
          </cell>
          <cell r="C708">
            <v>3.8181300000000001E-2</v>
          </cell>
          <cell r="D708">
            <v>0.96071815044773801</v>
          </cell>
          <cell r="E708">
            <v>1.9819589548151901E-2</v>
          </cell>
          <cell r="F708" t="str">
            <v>Physa</v>
          </cell>
          <cell r="G708">
            <v>0.35422895158252815</v>
          </cell>
          <cell r="H708" t="str">
            <v>Oral</v>
          </cell>
          <cell r="I708" t="str">
            <v>hour 8</v>
          </cell>
          <cell r="J708" t="str">
            <v>Physa</v>
          </cell>
          <cell r="K708">
            <v>1.2927805721121064</v>
          </cell>
          <cell r="L708" t="str">
            <v>0 to 8</v>
          </cell>
          <cell r="M708" t="str">
            <v>Physa</v>
          </cell>
          <cell r="N708">
            <v>1.2927805721121064</v>
          </cell>
        </row>
        <row r="709">
          <cell r="A709" t="str">
            <v>NEMVEDRAFT_v1g215585</v>
          </cell>
          <cell r="B709" t="str">
            <v>protein</v>
          </cell>
          <cell r="C709">
            <v>3.3244299999999997E-2</v>
          </cell>
          <cell r="D709">
            <v>4.9057752783722201E-2</v>
          </cell>
          <cell r="E709">
            <v>0.74447632283637699</v>
          </cell>
          <cell r="F709" t="str">
            <v>Oral</v>
          </cell>
          <cell r="G709">
            <v>0.35466067546995061</v>
          </cell>
          <cell r="H709" t="str">
            <v>physa</v>
          </cell>
          <cell r="I709" t="str">
            <v>hour 24</v>
          </cell>
          <cell r="J709" t="str">
            <v>Oral</v>
          </cell>
          <cell r="K709">
            <v>2.4603660434075465</v>
          </cell>
          <cell r="L709" t="str">
            <v>24 to 72</v>
          </cell>
          <cell r="M709" t="str">
            <v>Oral</v>
          </cell>
          <cell r="N709">
            <v>1.957586353905937</v>
          </cell>
        </row>
        <row r="710">
          <cell r="A710" t="str">
            <v>NEMVEDRAFT_v1g248223</v>
          </cell>
          <cell r="B710" t="str">
            <v>predicted protein (thiamine biosynthesis protein ThiH- du Buc at al.) (oral higher at 8h)</v>
          </cell>
          <cell r="C710">
            <v>2.3654100000000001E-2</v>
          </cell>
          <cell r="D710">
            <v>3.9280160248139302E-2</v>
          </cell>
          <cell r="E710">
            <v>0.66474319793418402</v>
          </cell>
          <cell r="F710" t="str">
            <v>Oral</v>
          </cell>
          <cell r="G710">
            <v>0.35517710483879589</v>
          </cell>
          <cell r="H710" t="str">
            <v>physa</v>
          </cell>
          <cell r="I710" t="str">
            <v>hour 8</v>
          </cell>
          <cell r="J710" t="str">
            <v>Oral</v>
          </cell>
          <cell r="K710">
            <v>1.686944810290574</v>
          </cell>
          <cell r="L710" t="str">
            <v>0 to 8</v>
          </cell>
          <cell r="M710" t="str">
            <v>Oral</v>
          </cell>
          <cell r="N710">
            <v>1.686944810290574</v>
          </cell>
        </row>
        <row r="711">
          <cell r="A711" t="str">
            <v>NEMVEDRAFT_v1g244272</v>
          </cell>
          <cell r="B711" t="str">
            <v>predicted protein</v>
          </cell>
          <cell r="C711">
            <v>6.1350400000000001E-5</v>
          </cell>
          <cell r="D711">
            <v>5.6448679073161897E-4</v>
          </cell>
          <cell r="E711">
            <v>0.22986485869138201</v>
          </cell>
          <cell r="F711" t="str">
            <v>Oral</v>
          </cell>
          <cell r="G711">
            <v>0.35529034061485121</v>
          </cell>
          <cell r="H711" t="str">
            <v>Oral</v>
          </cell>
          <cell r="I711" t="str">
            <v>hour 24</v>
          </cell>
          <cell r="J711" t="str">
            <v>Oral</v>
          </cell>
          <cell r="K711">
            <v>2.0546774380498793</v>
          </cell>
          <cell r="L711" t="str">
            <v>0 to 8</v>
          </cell>
          <cell r="M711" t="str">
            <v>Oral</v>
          </cell>
          <cell r="N711">
            <v>1.5137150077094248</v>
          </cell>
        </row>
        <row r="712">
          <cell r="A712" t="str">
            <v>NEMVEDRAFT_v1g130178</v>
          </cell>
          <cell r="B712" t="str">
            <v>small subunit processome component 20 homolog</v>
          </cell>
          <cell r="C712">
            <v>5.7698500000000002E-4</v>
          </cell>
          <cell r="D712">
            <v>5.9140984752071701E-4</v>
          </cell>
          <cell r="E712">
            <v>0.57732200766559705</v>
          </cell>
          <cell r="F712" t="str">
            <v>Oral</v>
          </cell>
          <cell r="G712">
            <v>0.35532073720735902</v>
          </cell>
          <cell r="H712" t="str">
            <v>Oral</v>
          </cell>
          <cell r="I712" t="str">
            <v>hour 24</v>
          </cell>
          <cell r="J712" t="str">
            <v>Oral</v>
          </cell>
          <cell r="K712">
            <v>2.0284669589806361</v>
          </cell>
          <cell r="L712" t="str">
            <v>8 to 24</v>
          </cell>
          <cell r="M712" t="str">
            <v>Oral</v>
          </cell>
          <cell r="N712">
            <v>1.0290625328159992</v>
          </cell>
        </row>
        <row r="713">
          <cell r="A713" t="str">
            <v>NEMVEDRAFT_v1g240097</v>
          </cell>
          <cell r="B713" t="str">
            <v>synaptonemal complex protein 1</v>
          </cell>
          <cell r="C713">
            <v>1.3974E-2</v>
          </cell>
          <cell r="D713">
            <v>0.16450862811703801</v>
          </cell>
          <cell r="E713">
            <v>0.30837363400106899</v>
          </cell>
          <cell r="F713" t="str">
            <v>none</v>
          </cell>
          <cell r="G713">
            <v>0.35534110717434547</v>
          </cell>
          <cell r="H713" t="str">
            <v>physa</v>
          </cell>
          <cell r="I713" t="str">
            <v>hour 8</v>
          </cell>
          <cell r="J713" t="str">
            <v>Oral</v>
          </cell>
          <cell r="K713">
            <v>1.9577430988839042</v>
          </cell>
          <cell r="L713" t="str">
            <v>8 to 24</v>
          </cell>
          <cell r="M713" t="str">
            <v>Oral</v>
          </cell>
          <cell r="N713">
            <v>2.4297825371275192</v>
          </cell>
        </row>
        <row r="714">
          <cell r="A714" t="str">
            <v>NEMVEDRAFT_v1g3524</v>
          </cell>
          <cell r="B714" t="str">
            <v>surface antigen - partial</v>
          </cell>
          <cell r="C714">
            <v>2.0899399999999999E-2</v>
          </cell>
          <cell r="D714">
            <v>0.59346844141312205</v>
          </cell>
          <cell r="E714">
            <v>3.6842028269210202E-2</v>
          </cell>
          <cell r="F714" t="str">
            <v>Physa</v>
          </cell>
          <cell r="G714">
            <v>0.35554631834690997</v>
          </cell>
          <cell r="H714" t="str">
            <v>Oral</v>
          </cell>
          <cell r="I714" t="str">
            <v>hour 24</v>
          </cell>
          <cell r="J714" t="str">
            <v>Oral</v>
          </cell>
          <cell r="K714">
            <v>0.89329320532585132</v>
          </cell>
          <cell r="L714" t="str">
            <v>8 to 24</v>
          </cell>
          <cell r="M714" t="str">
            <v>Physa</v>
          </cell>
          <cell r="N714">
            <v>1.1602540181713699</v>
          </cell>
        </row>
        <row r="715">
          <cell r="A715" t="str">
            <v>NEMVEDRAFT_v1g188797</v>
          </cell>
          <cell r="B715" t="str">
            <v>amp-binding enzyme</v>
          </cell>
          <cell r="C715">
            <v>5.4948000000000002E-3</v>
          </cell>
          <cell r="D715">
            <v>1.18054911088847E-3</v>
          </cell>
          <cell r="E715">
            <v>0.88023596048006902</v>
          </cell>
          <cell r="F715" t="str">
            <v>Oral</v>
          </cell>
          <cell r="G715">
            <v>0.3558953269746461</v>
          </cell>
          <cell r="H715" t="str">
            <v>physa</v>
          </cell>
          <cell r="I715" t="str">
            <v>hour 72</v>
          </cell>
          <cell r="J715" t="str">
            <v>Oral</v>
          </cell>
          <cell r="K715">
            <v>1.7748991408484833</v>
          </cell>
          <cell r="L715" t="str">
            <v>0 to 8</v>
          </cell>
          <cell r="M715" t="str">
            <v>Oral</v>
          </cell>
          <cell r="N715">
            <v>0.87671951238944923</v>
          </cell>
        </row>
        <row r="716">
          <cell r="A716" t="str">
            <v>NEMVEDRAFT_v1g224942</v>
          </cell>
          <cell r="B716" t="str">
            <v>nucleolar gtp-binding protein 1</v>
          </cell>
          <cell r="C716">
            <v>1.86505E-2</v>
          </cell>
          <cell r="D716">
            <v>0.95951138770575595</v>
          </cell>
          <cell r="E716">
            <v>7.1302903255641903E-3</v>
          </cell>
          <cell r="F716" t="str">
            <v>Physa</v>
          </cell>
          <cell r="G716">
            <v>0.35620515046826845</v>
          </cell>
          <cell r="H716" t="str">
            <v>Oral</v>
          </cell>
          <cell r="I716" t="str">
            <v>hour 8</v>
          </cell>
          <cell r="J716" t="str">
            <v>Physa</v>
          </cell>
          <cell r="K716">
            <v>1.1010467425649995</v>
          </cell>
          <cell r="L716" t="str">
            <v>8 to 24</v>
          </cell>
          <cell r="M716" t="str">
            <v>Physa</v>
          </cell>
          <cell r="N716">
            <v>1.2314059252640104</v>
          </cell>
        </row>
        <row r="717">
          <cell r="A717" t="str">
            <v>NEMVEDRAFT_v1g132278</v>
          </cell>
          <cell r="B717" t="str">
            <v>1-aminocyclopropane-1-carboxylate synthase-like protein 2</v>
          </cell>
          <cell r="C717">
            <v>1.69135E-4</v>
          </cell>
          <cell r="D717">
            <v>1.3958019429462099E-3</v>
          </cell>
          <cell r="E717">
            <v>0.273249317221753</v>
          </cell>
          <cell r="F717" t="str">
            <v>Oral</v>
          </cell>
          <cell r="G717">
            <v>0.35660458758470465</v>
          </cell>
          <cell r="H717" t="str">
            <v>Oral</v>
          </cell>
          <cell r="I717" t="str">
            <v>hour 8</v>
          </cell>
          <cell r="J717" t="str">
            <v>Oral</v>
          </cell>
          <cell r="K717">
            <v>1.9617647657964585</v>
          </cell>
          <cell r="L717" t="str">
            <v>0 to 8</v>
          </cell>
          <cell r="M717" t="str">
            <v>Oral</v>
          </cell>
          <cell r="N717">
            <v>1.9617647657964585</v>
          </cell>
        </row>
        <row r="718">
          <cell r="A718" t="str">
            <v>NEMVEDRAFT_v1g209853</v>
          </cell>
          <cell r="B718" t="str">
            <v>protein</v>
          </cell>
          <cell r="C718">
            <v>3.9103100000000002E-2</v>
          </cell>
          <cell r="D718">
            <v>0.87738067506217898</v>
          </cell>
          <cell r="E718">
            <v>1.51272358211153E-2</v>
          </cell>
          <cell r="F718" t="str">
            <v>Physa</v>
          </cell>
          <cell r="G718">
            <v>0.35667306774541269</v>
          </cell>
          <cell r="H718" t="str">
            <v>physa</v>
          </cell>
          <cell r="I718" t="str">
            <v>hour 8</v>
          </cell>
          <cell r="J718" t="str">
            <v>Physa</v>
          </cell>
          <cell r="K718">
            <v>3.4661581866469033</v>
          </cell>
          <cell r="L718" t="str">
            <v>0 to 8</v>
          </cell>
          <cell r="M718" t="str">
            <v>Physa</v>
          </cell>
          <cell r="N718">
            <v>3.4661581866469033</v>
          </cell>
        </row>
        <row r="719">
          <cell r="A719" t="str">
            <v>NEMVEDRAFT_v1g230652</v>
          </cell>
          <cell r="B719" t="str">
            <v>kidney mitochondrial carrier protein 1-like</v>
          </cell>
          <cell r="C719">
            <v>5.7061599999999997E-9</v>
          </cell>
          <cell r="D719">
            <v>1.5327306408846801E-2</v>
          </cell>
          <cell r="E719">
            <v>5.7294639358654797E-6</v>
          </cell>
          <cell r="F719" t="str">
            <v>both</v>
          </cell>
          <cell r="G719">
            <v>0.35695204281482773</v>
          </cell>
          <cell r="H719" t="str">
            <v>physa</v>
          </cell>
          <cell r="I719" t="str">
            <v>hour 8</v>
          </cell>
          <cell r="J719" t="str">
            <v>Physa</v>
          </cell>
          <cell r="K719">
            <v>2.6773734361556616</v>
          </cell>
          <cell r="L719" t="str">
            <v>0 to 8</v>
          </cell>
          <cell r="M719" t="str">
            <v>Physa</v>
          </cell>
          <cell r="N719">
            <v>2.6773734361556616</v>
          </cell>
        </row>
        <row r="720">
          <cell r="A720" t="str">
            <v>NEMVEDRAFT_v1g240030</v>
          </cell>
          <cell r="B720" t="str">
            <v>protein</v>
          </cell>
          <cell r="C720">
            <v>2.05487E-2</v>
          </cell>
          <cell r="D720">
            <v>0.430138955953351</v>
          </cell>
          <cell r="E720">
            <v>0.190970341277375</v>
          </cell>
          <cell r="F720" t="str">
            <v>none</v>
          </cell>
          <cell r="G720">
            <v>0.35748216126252974</v>
          </cell>
          <cell r="H720" t="str">
            <v>physa</v>
          </cell>
          <cell r="I720" t="str">
            <v>hour 72</v>
          </cell>
          <cell r="J720" t="str">
            <v>Physa</v>
          </cell>
          <cell r="K720">
            <v>1.1567668392044463</v>
          </cell>
          <cell r="L720" t="str">
            <v>24 to 72</v>
          </cell>
          <cell r="M720" t="str">
            <v>Oral</v>
          </cell>
          <cell r="N720">
            <v>0.70629118362907417</v>
          </cell>
        </row>
        <row r="721">
          <cell r="A721" t="str">
            <v>NEMVEDRAFT_v1g248742</v>
          </cell>
          <cell r="B721" t="str">
            <v>exportin-6 isoform 1</v>
          </cell>
          <cell r="C721">
            <v>3.7886900000000001E-2</v>
          </cell>
          <cell r="D721">
            <v>0.60620762857267496</v>
          </cell>
          <cell r="E721">
            <v>0.14050482417467899</v>
          </cell>
          <cell r="F721" t="str">
            <v>none</v>
          </cell>
          <cell r="G721">
            <v>0.35749933807174866</v>
          </cell>
          <cell r="H721" t="str">
            <v>physa</v>
          </cell>
          <cell r="I721" t="str">
            <v>hour 24</v>
          </cell>
          <cell r="J721" t="str">
            <v>Physa</v>
          </cell>
          <cell r="K721">
            <v>2.0911233638644022</v>
          </cell>
          <cell r="L721" t="str">
            <v>8 to 24</v>
          </cell>
          <cell r="M721" t="str">
            <v>Physa</v>
          </cell>
          <cell r="N721">
            <v>1.6242095357831743</v>
          </cell>
        </row>
        <row r="722">
          <cell r="A722" t="str">
            <v>NEMVEDRAFT_v1g14031</v>
          </cell>
          <cell r="B722" t="str">
            <v>protein</v>
          </cell>
          <cell r="C722">
            <v>4.5456400000000001E-2</v>
          </cell>
          <cell r="D722">
            <v>0.87517083007656904</v>
          </cell>
          <cell r="E722">
            <v>2.3568555969413901E-2</v>
          </cell>
          <cell r="F722" t="str">
            <v>Physa</v>
          </cell>
          <cell r="G722">
            <v>0.35750491530558215</v>
          </cell>
          <cell r="H722" t="str">
            <v>Oral</v>
          </cell>
          <cell r="I722" t="str">
            <v>hour 8</v>
          </cell>
          <cell r="J722" t="str">
            <v>Physa</v>
          </cell>
          <cell r="K722">
            <v>3.1715868157918008</v>
          </cell>
          <cell r="L722" t="str">
            <v>0 to 8</v>
          </cell>
          <cell r="M722" t="str">
            <v>Physa</v>
          </cell>
          <cell r="N722">
            <v>3.1715868157918008</v>
          </cell>
        </row>
        <row r="723">
          <cell r="A723" t="str">
            <v>NEMVEDRAFT_v1g79423</v>
          </cell>
          <cell r="B723" t="str">
            <v>piwi-like protein 1</v>
          </cell>
          <cell r="C723">
            <v>8.0386200000000002E-4</v>
          </cell>
          <cell r="D723">
            <v>0.48942771543898</v>
          </cell>
          <cell r="E723">
            <v>5.6324577375108402E-3</v>
          </cell>
          <cell r="F723" t="str">
            <v>Physa</v>
          </cell>
          <cell r="G723">
            <v>0.35817733416867892</v>
          </cell>
          <cell r="H723" t="str">
            <v>physa</v>
          </cell>
          <cell r="I723" t="str">
            <v>hour 8</v>
          </cell>
          <cell r="J723" t="str">
            <v>Physa</v>
          </cell>
          <cell r="K723">
            <v>1.8823296600176405</v>
          </cell>
          <cell r="L723" t="str">
            <v>0 to 8</v>
          </cell>
          <cell r="M723" t="str">
            <v>Physa</v>
          </cell>
          <cell r="N723">
            <v>1.8823296600176405</v>
          </cell>
        </row>
        <row r="724">
          <cell r="A724" t="str">
            <v>NEMVEDRAFT_v1g242764</v>
          </cell>
          <cell r="B724" t="str">
            <v>predicted protein</v>
          </cell>
          <cell r="C724">
            <v>3.2716000000000002E-2</v>
          </cell>
          <cell r="D724">
            <v>0.218154335218323</v>
          </cell>
          <cell r="E724">
            <v>0.51691958705718499</v>
          </cell>
          <cell r="F724" t="str">
            <v>none</v>
          </cell>
          <cell r="G724">
            <v>0.358386641360878</v>
          </cell>
          <cell r="H724" t="str">
            <v>physa</v>
          </cell>
          <cell r="I724" t="str">
            <v>hour 72</v>
          </cell>
          <cell r="J724" t="str">
            <v>Oral</v>
          </cell>
          <cell r="K724">
            <v>1.1365856743868985</v>
          </cell>
          <cell r="L724" t="str">
            <v>24 to 72</v>
          </cell>
          <cell r="M724" t="str">
            <v>Physa</v>
          </cell>
          <cell r="N724">
            <v>0.77106597772305452</v>
          </cell>
        </row>
        <row r="725">
          <cell r="A725" t="str">
            <v>NEMVEDRAFT_v1g105970</v>
          </cell>
          <cell r="B725" t="str">
            <v>methyltransferase-like protein 7a-like (aboral high 24-72h) S-adenosylmethionine-dependent</v>
          </cell>
          <cell r="C725">
            <v>0</v>
          </cell>
          <cell r="D725">
            <v>4.0376410400066598E-9</v>
          </cell>
          <cell r="E725">
            <v>0</v>
          </cell>
          <cell r="F725" t="str">
            <v>both</v>
          </cell>
          <cell r="G725">
            <v>0.35904359129666813</v>
          </cell>
          <cell r="H725" t="str">
            <v>physa</v>
          </cell>
          <cell r="I725" t="str">
            <v>hour 72</v>
          </cell>
          <cell r="J725" t="str">
            <v>Physa</v>
          </cell>
          <cell r="K725">
            <v>4.0054986164771087</v>
          </cell>
          <cell r="L725" t="str">
            <v>8 to 24</v>
          </cell>
          <cell r="M725" t="str">
            <v>Physa</v>
          </cell>
          <cell r="N725">
            <v>3.0919555646296604</v>
          </cell>
        </row>
        <row r="726">
          <cell r="A726" t="str">
            <v>NEMVEDRAFT_v1g888</v>
          </cell>
          <cell r="B726" t="str">
            <v>neurogenic locus notch homolog protein 2-like</v>
          </cell>
          <cell r="C726">
            <v>6.6322000000000004E-3</v>
          </cell>
          <cell r="D726">
            <v>0.87938501989503204</v>
          </cell>
          <cell r="E726">
            <v>4.1546613059503101E-4</v>
          </cell>
          <cell r="F726" t="str">
            <v>Physa</v>
          </cell>
          <cell r="G726">
            <v>0.35913785669821008</v>
          </cell>
          <cell r="H726" t="str">
            <v>Oral</v>
          </cell>
          <cell r="I726" t="str">
            <v>hour 24</v>
          </cell>
          <cell r="J726" t="str">
            <v>Physa</v>
          </cell>
          <cell r="K726">
            <v>2.0549869967983239</v>
          </cell>
          <cell r="L726" t="str">
            <v>24 to 72</v>
          </cell>
          <cell r="M726" t="str">
            <v>Physa</v>
          </cell>
          <cell r="N726">
            <v>3.557582633588305</v>
          </cell>
        </row>
        <row r="727">
          <cell r="A727" t="str">
            <v>NEMVEDRAFT_v1g206698</v>
          </cell>
          <cell r="B727" t="str">
            <v>trace amine-associated receptor 8a-like (rhodopsin GPCR 7tm like family- du buc et al.)</v>
          </cell>
          <cell r="C727">
            <v>4.8251200000000003E-6</v>
          </cell>
          <cell r="D727">
            <v>0.101323246198124</v>
          </cell>
          <cell r="E727">
            <v>3.72545085900925E-4</v>
          </cell>
          <cell r="F727" t="str">
            <v>Physa</v>
          </cell>
          <cell r="G727">
            <v>0.36005517234846518</v>
          </cell>
          <cell r="H727" t="str">
            <v>physa</v>
          </cell>
          <cell r="I727" t="str">
            <v>hour 72</v>
          </cell>
          <cell r="J727" t="str">
            <v>Physa</v>
          </cell>
          <cell r="K727">
            <v>4.3536218797114898</v>
          </cell>
          <cell r="L727" t="str">
            <v>0 to 8</v>
          </cell>
          <cell r="M727" t="str">
            <v>Physa</v>
          </cell>
          <cell r="N727">
            <v>2.2663743985860965</v>
          </cell>
        </row>
        <row r="728">
          <cell r="A728" t="str">
            <v>NEMVEDRAFT_v1g181597</v>
          </cell>
          <cell r="B728" t="str">
            <v>nadh dehydrogenase</v>
          </cell>
          <cell r="C728">
            <v>3.3607199999999997E-2</v>
          </cell>
          <cell r="D728">
            <v>0.86586291700545603</v>
          </cell>
          <cell r="E728">
            <v>3.5772948929205302E-2</v>
          </cell>
          <cell r="F728" t="str">
            <v>Physa</v>
          </cell>
          <cell r="G728">
            <v>0.36039873601315325</v>
          </cell>
          <cell r="H728" t="str">
            <v>Oral</v>
          </cell>
          <cell r="I728" t="str">
            <v>hour 8</v>
          </cell>
          <cell r="J728" t="str">
            <v>Physa</v>
          </cell>
          <cell r="K728">
            <v>1.5107446616324818</v>
          </cell>
          <cell r="L728" t="str">
            <v>0 to 8</v>
          </cell>
          <cell r="M728" t="str">
            <v>Physa</v>
          </cell>
          <cell r="N728">
            <v>1.5107446616324818</v>
          </cell>
        </row>
        <row r="729">
          <cell r="A729" t="str">
            <v>NEMVEDRAFT_v1g241520</v>
          </cell>
          <cell r="B729" t="str">
            <v>separin (oral high late)</v>
          </cell>
          <cell r="C729">
            <v>4.6204E-5</v>
          </cell>
          <cell r="D729">
            <v>1.8031003878004901E-4</v>
          </cell>
          <cell r="E729">
            <v>1.91778287909226E-3</v>
          </cell>
          <cell r="F729" t="str">
            <v>both</v>
          </cell>
          <cell r="G729">
            <v>0.36048343301243313</v>
          </cell>
          <cell r="H729" t="str">
            <v>Oral</v>
          </cell>
          <cell r="I729" t="str">
            <v>hour 8</v>
          </cell>
          <cell r="J729" t="str">
            <v>Oral</v>
          </cell>
          <cell r="K729">
            <v>2.2943972259939076</v>
          </cell>
          <cell r="L729" t="str">
            <v>0 to 8</v>
          </cell>
          <cell r="M729" t="str">
            <v>Oral</v>
          </cell>
          <cell r="N729">
            <v>2.2943972259939076</v>
          </cell>
        </row>
        <row r="730">
          <cell r="A730" t="str">
            <v>NEMVEDRAFT_v1g212847</v>
          </cell>
          <cell r="B730" t="str">
            <v>ganglioside gm2 activator precursor</v>
          </cell>
          <cell r="C730">
            <v>3.6772300000000001E-2</v>
          </cell>
          <cell r="D730">
            <v>0.45274917261397901</v>
          </cell>
          <cell r="E730">
            <v>6.8364845423794104E-2</v>
          </cell>
          <cell r="F730" t="str">
            <v>none</v>
          </cell>
          <cell r="G730">
            <v>0.36052809095567429</v>
          </cell>
          <cell r="H730" t="str">
            <v>Oral</v>
          </cell>
          <cell r="I730" t="str">
            <v>hour 24</v>
          </cell>
          <cell r="J730" t="str">
            <v>Physa</v>
          </cell>
          <cell r="K730">
            <v>2.5104179550819845</v>
          </cell>
          <cell r="L730" t="str">
            <v>8 to 24</v>
          </cell>
          <cell r="M730" t="str">
            <v>Physa</v>
          </cell>
          <cell r="N730">
            <v>1.8829460801516231</v>
          </cell>
        </row>
        <row r="731">
          <cell r="A731" t="str">
            <v>NEMVEDRAFT_v1g214898</v>
          </cell>
          <cell r="B731" t="str">
            <v>protein</v>
          </cell>
          <cell r="C731">
            <v>1.37601E-4</v>
          </cell>
          <cell r="D731">
            <v>9.4728680163689294E-2</v>
          </cell>
          <cell r="E731">
            <v>5.5998560464868199E-3</v>
          </cell>
          <cell r="F731" t="str">
            <v>Physa</v>
          </cell>
          <cell r="G731">
            <v>0.36081646323853506</v>
          </cell>
          <cell r="H731" t="str">
            <v>Oral</v>
          </cell>
          <cell r="I731" t="str">
            <v>hour 24</v>
          </cell>
          <cell r="J731" t="str">
            <v>Physa</v>
          </cell>
          <cell r="K731">
            <v>2.3033737567888801</v>
          </cell>
          <cell r="L731" t="str">
            <v>0 to 8</v>
          </cell>
          <cell r="M731" t="str">
            <v>Physa</v>
          </cell>
          <cell r="N731">
            <v>1.4854750999111594</v>
          </cell>
        </row>
        <row r="732">
          <cell r="A732" t="str">
            <v>NEMVEDRAFT_v1g218100</v>
          </cell>
          <cell r="B732" t="str">
            <v>protein</v>
          </cell>
          <cell r="C732">
            <v>2.3642299999999999E-5</v>
          </cell>
          <cell r="D732">
            <v>7.6774364206200001E-4</v>
          </cell>
          <cell r="E732">
            <v>0.220635525189638</v>
          </cell>
          <cell r="F732" t="str">
            <v>Oral</v>
          </cell>
          <cell r="G732">
            <v>0.36129422160718161</v>
          </cell>
          <cell r="H732" t="str">
            <v>Oral</v>
          </cell>
          <cell r="I732" t="str">
            <v>hour 24</v>
          </cell>
          <cell r="J732" t="str">
            <v>Oral</v>
          </cell>
          <cell r="K732">
            <v>1.8348991704557329</v>
          </cell>
          <cell r="L732" t="str">
            <v>24 to 72</v>
          </cell>
          <cell r="M732" t="str">
            <v>Oral</v>
          </cell>
          <cell r="N732">
            <v>3.3902076271526282</v>
          </cell>
        </row>
        <row r="733">
          <cell r="A733" t="str">
            <v>NEMVEDRAFT_v1g159029</v>
          </cell>
          <cell r="B733" t="str">
            <v>phosphopyruvate hydratase</v>
          </cell>
          <cell r="C733">
            <v>4.6973300000000003E-2</v>
          </cell>
          <cell r="D733">
            <v>0.57546779936325398</v>
          </cell>
          <cell r="E733">
            <v>0.12781993189151999</v>
          </cell>
          <cell r="F733" t="str">
            <v>none</v>
          </cell>
          <cell r="G733">
            <v>0.36184818705570426</v>
          </cell>
          <cell r="H733" t="str">
            <v>Oral</v>
          </cell>
          <cell r="I733" t="str">
            <v>hour 8</v>
          </cell>
          <cell r="J733" t="str">
            <v>Physa</v>
          </cell>
          <cell r="K733">
            <v>1.0717141557335803</v>
          </cell>
          <cell r="L733" t="str">
            <v>0 to 8</v>
          </cell>
          <cell r="M733" t="str">
            <v>Physa</v>
          </cell>
          <cell r="N733">
            <v>1.0717141557335803</v>
          </cell>
        </row>
        <row r="734">
          <cell r="A734" t="str">
            <v>NEMVEDRAFT_v1g38349</v>
          </cell>
          <cell r="B734" t="str">
            <v>NA</v>
          </cell>
          <cell r="C734">
            <v>9.6868599999999996E-4</v>
          </cell>
          <cell r="D734">
            <v>0.20156638183364101</v>
          </cell>
          <cell r="E734">
            <v>4.8389988054334697E-3</v>
          </cell>
          <cell r="F734" t="str">
            <v>Physa</v>
          </cell>
          <cell r="G734">
            <v>0.36209699881894752</v>
          </cell>
          <cell r="H734" t="str">
            <v>physa</v>
          </cell>
          <cell r="I734" t="str">
            <v>hour 72</v>
          </cell>
          <cell r="J734" t="str">
            <v>Physa</v>
          </cell>
          <cell r="K734">
            <v>4.0933798549631657</v>
          </cell>
          <cell r="L734" t="str">
            <v>24 to 72</v>
          </cell>
          <cell r="M734" t="str">
            <v>Physa</v>
          </cell>
          <cell r="N734">
            <v>3.6253456669439186</v>
          </cell>
        </row>
        <row r="735">
          <cell r="A735" t="str">
            <v>NEMVEDRAFT_v1g160201</v>
          </cell>
          <cell r="B735" t="str">
            <v>tripartite motif-containing protein 2</v>
          </cell>
          <cell r="C735">
            <v>6.6975899999999997E-5</v>
          </cell>
          <cell r="D735">
            <v>7.3701294114848895E-5</v>
          </cell>
          <cell r="E735">
            <v>0.42234821477357598</v>
          </cell>
          <cell r="F735" t="str">
            <v>Oral</v>
          </cell>
          <cell r="G735">
            <v>0.36228208511164528</v>
          </cell>
          <cell r="H735" t="str">
            <v>Oral</v>
          </cell>
          <cell r="I735" t="str">
            <v>hour 8</v>
          </cell>
          <cell r="J735" t="str">
            <v>Oral</v>
          </cell>
          <cell r="K735">
            <v>2.1465085266540256</v>
          </cell>
          <cell r="L735" t="str">
            <v>0 to 8</v>
          </cell>
          <cell r="M735" t="str">
            <v>Oral</v>
          </cell>
          <cell r="N735">
            <v>2.1465085266540256</v>
          </cell>
        </row>
        <row r="736">
          <cell r="A736" t="str">
            <v>NEMVEDRAFT_v1g240594</v>
          </cell>
          <cell r="B736" t="str">
            <v>predicted protein</v>
          </cell>
          <cell r="C736">
            <v>2.2387399999999998E-2</v>
          </cell>
          <cell r="D736">
            <v>0.61660643538133497</v>
          </cell>
          <cell r="E736">
            <v>4.9006833629318597E-2</v>
          </cell>
          <cell r="F736" t="str">
            <v>Physa</v>
          </cell>
          <cell r="G736">
            <v>0.36245001357461937</v>
          </cell>
          <cell r="H736" t="str">
            <v>physa</v>
          </cell>
          <cell r="I736" t="str">
            <v>hour 8</v>
          </cell>
          <cell r="J736" t="str">
            <v>Physa</v>
          </cell>
          <cell r="K736">
            <v>0.99392388377423524</v>
          </cell>
          <cell r="L736" t="str">
            <v>24 to 72</v>
          </cell>
          <cell r="M736" t="str">
            <v>Physa</v>
          </cell>
          <cell r="N736">
            <v>1.2135081477506231</v>
          </cell>
        </row>
        <row r="737">
          <cell r="A737" t="str">
            <v>NEMVEDRAFT_v1g245730</v>
          </cell>
          <cell r="B737" t="str">
            <v>serine threonine-protein kinase lats1</v>
          </cell>
          <cell r="C737">
            <v>1.7181E-3</v>
          </cell>
          <cell r="D737">
            <v>0.107869713809079</v>
          </cell>
          <cell r="E737">
            <v>2.4163073276025101E-3</v>
          </cell>
          <cell r="F737" t="str">
            <v>Physa</v>
          </cell>
          <cell r="G737">
            <v>0.36251193054434128</v>
          </cell>
          <cell r="H737" t="str">
            <v>physa</v>
          </cell>
          <cell r="I737" t="str">
            <v>hour 8</v>
          </cell>
          <cell r="J737" t="str">
            <v>Physa</v>
          </cell>
          <cell r="K737">
            <v>1.9426137185731416</v>
          </cell>
          <cell r="L737" t="str">
            <v>0 to 8</v>
          </cell>
          <cell r="M737" t="str">
            <v>Physa</v>
          </cell>
          <cell r="N737">
            <v>1.9426137185731416</v>
          </cell>
        </row>
        <row r="738">
          <cell r="A738" t="str">
            <v>NEMVEDRAFT_v1g110212</v>
          </cell>
          <cell r="B738" t="str">
            <v>forkhead box protein b1 (Forkhead A-B like Rottinger and Martindale PlosGenetics 2012)</v>
          </cell>
          <cell r="C738">
            <v>3.4533200000000002E-3</v>
          </cell>
          <cell r="D738">
            <v>3.0148468594352999E-2</v>
          </cell>
          <cell r="E738">
            <v>0.39161847932342603</v>
          </cell>
          <cell r="F738" t="str">
            <v>Oral</v>
          </cell>
          <cell r="G738">
            <v>0.36291254637015052</v>
          </cell>
          <cell r="H738" t="str">
            <v>Oral</v>
          </cell>
          <cell r="I738" t="str">
            <v>hour 72</v>
          </cell>
          <cell r="J738" t="str">
            <v>Oral</v>
          </cell>
          <cell r="K738">
            <v>1.6020469198651468</v>
          </cell>
          <cell r="L738" t="str">
            <v>8 to 24</v>
          </cell>
          <cell r="M738" t="str">
            <v>Oral</v>
          </cell>
          <cell r="N738">
            <v>1.9836768204686719</v>
          </cell>
        </row>
        <row r="739">
          <cell r="A739" t="str">
            <v>NEMVEDRAFT_v1g12808</v>
          </cell>
          <cell r="B739" t="str">
            <v>NA</v>
          </cell>
          <cell r="C739">
            <v>3.0086499999999999E-2</v>
          </cell>
          <cell r="D739">
            <v>4.8551547086499301E-2</v>
          </cell>
          <cell r="E739">
            <v>0.375488103806079</v>
          </cell>
          <cell r="F739" t="str">
            <v>Oral</v>
          </cell>
          <cell r="G739">
            <v>0.36430813421370223</v>
          </cell>
          <cell r="H739" t="str">
            <v>Oral</v>
          </cell>
          <cell r="I739" t="str">
            <v>hour 24</v>
          </cell>
          <cell r="J739" t="str">
            <v>Oral</v>
          </cell>
          <cell r="K739">
            <v>1.5515350246743791</v>
          </cell>
          <cell r="L739" t="str">
            <v>0 to 8</v>
          </cell>
          <cell r="M739" t="str">
            <v>Oral</v>
          </cell>
          <cell r="N739">
            <v>1.2777120670520166</v>
          </cell>
        </row>
        <row r="740">
          <cell r="A740" t="str">
            <v>NEMVEDRAFT_v1g94679</v>
          </cell>
          <cell r="B740" t="str">
            <v>protein</v>
          </cell>
          <cell r="C740">
            <v>1.44516E-2</v>
          </cell>
          <cell r="D740">
            <v>2.4862700869931101E-2</v>
          </cell>
          <cell r="E740">
            <v>0.78173867828475996</v>
          </cell>
          <cell r="F740" t="str">
            <v>Oral</v>
          </cell>
          <cell r="G740">
            <v>0.3643632172208508</v>
          </cell>
          <cell r="H740" t="str">
            <v>Oral</v>
          </cell>
          <cell r="I740" t="str">
            <v>hour 8</v>
          </cell>
          <cell r="J740" t="str">
            <v>Oral</v>
          </cell>
          <cell r="K740">
            <v>1.1631888901669454</v>
          </cell>
          <cell r="L740" t="str">
            <v>0 to 8</v>
          </cell>
          <cell r="M740" t="str">
            <v>Oral</v>
          </cell>
          <cell r="N740">
            <v>1.1631888901669454</v>
          </cell>
        </row>
        <row r="741">
          <cell r="A741" t="str">
            <v>NEMVEDRAFT_v1g110033</v>
          </cell>
          <cell r="B741" t="str">
            <v>urease accessory protein</v>
          </cell>
          <cell r="C741">
            <v>2.7342399999999999E-2</v>
          </cell>
          <cell r="D741">
            <v>0.60338929831288601</v>
          </cell>
          <cell r="E741">
            <v>8.5344365491831095E-2</v>
          </cell>
          <cell r="F741" t="str">
            <v>none</v>
          </cell>
          <cell r="G741">
            <v>0.36441551260394989</v>
          </cell>
          <cell r="H741" t="str">
            <v>Oral</v>
          </cell>
          <cell r="I741" t="str">
            <v>hour 8</v>
          </cell>
          <cell r="J741" t="str">
            <v>Physa</v>
          </cell>
          <cell r="K741">
            <v>1.6624146280408787</v>
          </cell>
          <cell r="L741" t="str">
            <v>0 to 8</v>
          </cell>
          <cell r="M741" t="str">
            <v>Physa</v>
          </cell>
          <cell r="N741">
            <v>1.6624146280408787</v>
          </cell>
        </row>
        <row r="742">
          <cell r="A742" t="str">
            <v>NEMVEDRAFT_v1g94939</v>
          </cell>
          <cell r="B742" t="str">
            <v>neuronal migration protein doublecortin</v>
          </cell>
          <cell r="C742">
            <v>4.6907299999999999E-2</v>
          </cell>
          <cell r="D742">
            <v>0.31054601402023002</v>
          </cell>
          <cell r="E742">
            <v>0.20788155174495401</v>
          </cell>
          <cell r="F742" t="str">
            <v>none</v>
          </cell>
          <cell r="G742">
            <v>0.36470496552540455</v>
          </cell>
          <cell r="H742" t="str">
            <v>Oral</v>
          </cell>
          <cell r="I742" t="str">
            <v>hour 24</v>
          </cell>
          <cell r="J742" t="str">
            <v>Oral</v>
          </cell>
          <cell r="K742">
            <v>1.138487561972388</v>
          </cell>
          <cell r="L742" t="str">
            <v>0 to 8</v>
          </cell>
          <cell r="M742" t="str">
            <v>Oral</v>
          </cell>
          <cell r="N742">
            <v>0.87574736219249105</v>
          </cell>
        </row>
        <row r="743">
          <cell r="A743" t="str">
            <v>NEMVEDRAFT_v1g33467</v>
          </cell>
          <cell r="B743" t="str">
            <v>hyaluronidase-1 isoform 1</v>
          </cell>
          <cell r="C743">
            <v>2.18134E-2</v>
          </cell>
          <cell r="D743">
            <v>0.79296754128938396</v>
          </cell>
          <cell r="E743">
            <v>2.87373374398655E-2</v>
          </cell>
          <cell r="F743" t="str">
            <v>Physa</v>
          </cell>
          <cell r="G743">
            <v>0.36481337600121505</v>
          </cell>
          <cell r="H743" t="str">
            <v>Oral</v>
          </cell>
          <cell r="I743" t="str">
            <v>hour 24</v>
          </cell>
          <cell r="J743" t="str">
            <v>Physa</v>
          </cell>
          <cell r="K743">
            <v>2.0422201120636352</v>
          </cell>
          <cell r="L743" t="str">
            <v>8 to 24</v>
          </cell>
          <cell r="M743" t="str">
            <v>Physa</v>
          </cell>
          <cell r="N743">
            <v>2.983701146952324</v>
          </cell>
        </row>
        <row r="744">
          <cell r="A744" t="str">
            <v>NEMVEDRAFT_v1g85371</v>
          </cell>
          <cell r="B744" t="str">
            <v>pdz and lim domain protein zasp-like isoform 1</v>
          </cell>
          <cell r="C744">
            <v>1.5170899999999999E-2</v>
          </cell>
          <cell r="D744">
            <v>0.13658081124273899</v>
          </cell>
          <cell r="E744">
            <v>0.29842516207189901</v>
          </cell>
          <cell r="F744" t="str">
            <v>none</v>
          </cell>
          <cell r="G744">
            <v>0.36515276589516249</v>
          </cell>
          <cell r="H744" t="str">
            <v>Oral</v>
          </cell>
          <cell r="I744" t="str">
            <v>hour 24</v>
          </cell>
          <cell r="J744" t="str">
            <v>Oral</v>
          </cell>
          <cell r="K744">
            <v>1.0326245673814411</v>
          </cell>
          <cell r="L744" t="str">
            <v>8 to 24</v>
          </cell>
          <cell r="M744" t="str">
            <v>Oral</v>
          </cell>
          <cell r="N744">
            <v>1.1963545505167887</v>
          </cell>
        </row>
        <row r="745">
          <cell r="A745" t="str">
            <v>NEMVEDRAFT_v1g244326</v>
          </cell>
          <cell r="B745" t="str">
            <v>integrator complex subunit 1-like</v>
          </cell>
          <cell r="C745">
            <v>3.70565E-5</v>
          </cell>
          <cell r="D745">
            <v>5.1452716592371502E-2</v>
          </cell>
          <cell r="E745">
            <v>8.8147249406229401E-4</v>
          </cell>
          <cell r="F745" t="str">
            <v>Physa</v>
          </cell>
          <cell r="G745">
            <v>0.36602040923847207</v>
          </cell>
          <cell r="H745" t="str">
            <v>Oral</v>
          </cell>
          <cell r="I745" t="str">
            <v>hour 8</v>
          </cell>
          <cell r="J745" t="str">
            <v>Physa</v>
          </cell>
          <cell r="K745">
            <v>1.7170533900319629</v>
          </cell>
          <cell r="L745" t="str">
            <v>0 to 8</v>
          </cell>
          <cell r="M745" t="str">
            <v>Physa</v>
          </cell>
          <cell r="N745">
            <v>1.7170533900319629</v>
          </cell>
        </row>
        <row r="746">
          <cell r="A746" t="str">
            <v>NEMVEDRAFT_v1g173932</v>
          </cell>
          <cell r="B746" t="str">
            <v>ammonium transporter 1-like</v>
          </cell>
          <cell r="C746">
            <v>1.10759E-2</v>
          </cell>
          <cell r="D746">
            <v>0.442627271153269</v>
          </cell>
          <cell r="E746">
            <v>8.78110349349734E-2</v>
          </cell>
          <cell r="F746" t="str">
            <v>none</v>
          </cell>
          <cell r="G746">
            <v>0.36611074196635696</v>
          </cell>
          <cell r="H746" t="str">
            <v>Oral</v>
          </cell>
          <cell r="I746" t="str">
            <v>hour 8</v>
          </cell>
          <cell r="J746" t="str">
            <v>Physa</v>
          </cell>
          <cell r="K746">
            <v>1.2713038275442492</v>
          </cell>
          <cell r="L746" t="str">
            <v>0 to 8</v>
          </cell>
          <cell r="M746" t="str">
            <v>Physa</v>
          </cell>
          <cell r="N746">
            <v>1.2713038275442492</v>
          </cell>
        </row>
        <row r="747">
          <cell r="A747" t="str">
            <v>NEMVEDRAFT_v1g244127</v>
          </cell>
          <cell r="B747" t="str">
            <v>protein isoform b</v>
          </cell>
          <cell r="C747">
            <v>7.8969600000000003E-7</v>
          </cell>
          <cell r="D747">
            <v>1.51838354237671E-6</v>
          </cell>
          <cell r="E747">
            <v>2.15375185318138E-2</v>
          </cell>
          <cell r="F747" t="str">
            <v>both</v>
          </cell>
          <cell r="G747">
            <v>0.36660935211105206</v>
          </cell>
          <cell r="H747" t="str">
            <v>physa</v>
          </cell>
          <cell r="I747" t="str">
            <v>hour 24</v>
          </cell>
          <cell r="J747" t="str">
            <v>Oral</v>
          </cell>
          <cell r="K747">
            <v>2.3975007122677119</v>
          </cell>
          <cell r="L747" t="str">
            <v>8 to 24</v>
          </cell>
          <cell r="M747" t="str">
            <v>Oral</v>
          </cell>
          <cell r="N747">
            <v>2.6765201046087457</v>
          </cell>
        </row>
        <row r="748">
          <cell r="A748" t="str">
            <v>NEMVEDRAFT_v1g182009</v>
          </cell>
          <cell r="B748" t="str">
            <v>prolyl 3-hydroxylase 2</v>
          </cell>
          <cell r="C748">
            <v>1.86682E-8</v>
          </cell>
          <cell r="D748">
            <v>2.7887767906617001E-2</v>
          </cell>
          <cell r="E748">
            <v>1.5371449007897899E-7</v>
          </cell>
          <cell r="F748" t="str">
            <v>both</v>
          </cell>
          <cell r="G748">
            <v>0.36666309156243521</v>
          </cell>
          <cell r="H748" t="str">
            <v>physa</v>
          </cell>
          <cell r="I748" t="str">
            <v>hour 8</v>
          </cell>
          <cell r="J748" t="str">
            <v>Physa</v>
          </cell>
          <cell r="K748">
            <v>1.5769642661167003</v>
          </cell>
          <cell r="L748" t="str">
            <v>0 to 8</v>
          </cell>
          <cell r="M748" t="str">
            <v>Physa</v>
          </cell>
          <cell r="N748">
            <v>1.5769642661167003</v>
          </cell>
        </row>
        <row r="749">
          <cell r="A749" t="str">
            <v>NEMVEDRAFT_v1g86213</v>
          </cell>
          <cell r="B749" t="str">
            <v>extracellular domains-containing protein cg31004-like</v>
          </cell>
          <cell r="C749">
            <v>2.6596300000000001E-5</v>
          </cell>
          <cell r="D749">
            <v>3.5939885597882399E-4</v>
          </cell>
          <cell r="E749">
            <v>2.4817175955663202E-2</v>
          </cell>
          <cell r="F749" t="str">
            <v>both</v>
          </cell>
          <cell r="G749">
            <v>0.36677692821973368</v>
          </cell>
          <cell r="H749" t="str">
            <v>physa</v>
          </cell>
          <cell r="I749" t="str">
            <v>hour 72</v>
          </cell>
          <cell r="J749" t="str">
            <v>Oral</v>
          </cell>
          <cell r="K749">
            <v>1.5036294659651115</v>
          </cell>
          <cell r="L749" t="str">
            <v>8 to 24</v>
          </cell>
          <cell r="M749" t="str">
            <v>Oral</v>
          </cell>
          <cell r="N749">
            <v>1.8003448148003354</v>
          </cell>
        </row>
        <row r="750">
          <cell r="A750" t="str">
            <v>NEMVEDRAFT_v1g50114</v>
          </cell>
          <cell r="B750" t="str">
            <v>NA</v>
          </cell>
          <cell r="C750">
            <v>9.8046499999999998E-3</v>
          </cell>
          <cell r="D750">
            <v>0.13989291872284601</v>
          </cell>
          <cell r="E750">
            <v>0.160132592809001</v>
          </cell>
          <cell r="F750" t="str">
            <v>none</v>
          </cell>
          <cell r="G750">
            <v>0.36692348864420904</v>
          </cell>
          <cell r="H750" t="str">
            <v>Oral</v>
          </cell>
          <cell r="I750" t="str">
            <v>hour 8</v>
          </cell>
          <cell r="J750" t="str">
            <v>Physa</v>
          </cell>
          <cell r="K750">
            <v>2.3008817694183308</v>
          </cell>
          <cell r="L750" t="str">
            <v>0 to 8</v>
          </cell>
          <cell r="M750" t="str">
            <v>Physa</v>
          </cell>
          <cell r="N750">
            <v>2.3008817694183308</v>
          </cell>
        </row>
        <row r="751">
          <cell r="A751" t="str">
            <v>NEMVEDRAFT_v1g20971</v>
          </cell>
          <cell r="B751" t="str">
            <v>probable g-protein coupled receptor 133</v>
          </cell>
          <cell r="C751">
            <v>2.6094899999999999E-3</v>
          </cell>
          <cell r="D751">
            <v>9.0667142534833496E-4</v>
          </cell>
          <cell r="E751">
            <v>0.38218217251573799</v>
          </cell>
          <cell r="F751" t="str">
            <v>Oral</v>
          </cell>
          <cell r="G751">
            <v>0.36696397269757458</v>
          </cell>
          <cell r="H751" t="str">
            <v>physa</v>
          </cell>
          <cell r="I751" t="str">
            <v>hour 72</v>
          </cell>
          <cell r="J751" t="str">
            <v>Oral</v>
          </cell>
          <cell r="K751">
            <v>2.1752717845247558</v>
          </cell>
          <cell r="L751" t="str">
            <v>8 to 24</v>
          </cell>
          <cell r="M751" t="str">
            <v>Oral</v>
          </cell>
          <cell r="N751">
            <v>1.4119179116632639</v>
          </cell>
        </row>
        <row r="752">
          <cell r="A752" t="str">
            <v>NEMVEDRAFT_v1g241423</v>
          </cell>
          <cell r="B752" t="str">
            <v>predicted protein</v>
          </cell>
          <cell r="C752">
            <v>5.5428800000000002E-6</v>
          </cell>
          <cell r="D752">
            <v>1.35005673558615E-5</v>
          </cell>
          <cell r="E752">
            <v>0.16909231034903</v>
          </cell>
          <cell r="F752" t="str">
            <v>Oral</v>
          </cell>
          <cell r="G752">
            <v>0.36712637801127268</v>
          </cell>
          <cell r="H752" t="str">
            <v>physa</v>
          </cell>
          <cell r="I752" t="str">
            <v>hour 24</v>
          </cell>
          <cell r="J752" t="str">
            <v>Oral</v>
          </cell>
          <cell r="K752">
            <v>3.2903303830976016</v>
          </cell>
          <cell r="L752" t="str">
            <v>8 to 24</v>
          </cell>
          <cell r="M752" t="str">
            <v>Oral</v>
          </cell>
          <cell r="N752">
            <v>2.4416788798125308</v>
          </cell>
        </row>
        <row r="753">
          <cell r="A753" t="str">
            <v>NEMVEDRAFT_v1g93700</v>
          </cell>
          <cell r="B753" t="str">
            <v>lipoxygenase homology domain-containing protein 1-like</v>
          </cell>
          <cell r="C753">
            <v>6.5441099999999997E-3</v>
          </cell>
          <cell r="D753">
            <v>3.2322685734555899E-2</v>
          </cell>
          <cell r="E753">
            <v>4.6091910994566103E-2</v>
          </cell>
          <cell r="F753" t="str">
            <v>both</v>
          </cell>
          <cell r="G753">
            <v>0.36727094234772906</v>
          </cell>
          <cell r="H753" t="str">
            <v>physa</v>
          </cell>
          <cell r="I753" t="str">
            <v>hour 8</v>
          </cell>
          <cell r="J753" t="str">
            <v>Physa</v>
          </cell>
          <cell r="K753">
            <v>2.4215459963334474</v>
          </cell>
          <cell r="L753" t="str">
            <v>0 to 8</v>
          </cell>
          <cell r="M753" t="str">
            <v>Physa</v>
          </cell>
          <cell r="N753">
            <v>2.4215459963334474</v>
          </cell>
        </row>
        <row r="754">
          <cell r="A754" t="str">
            <v>NEMVEDRAFT_v1g113727</v>
          </cell>
          <cell r="B754" t="str">
            <v>wap four-disulfide core domain protein 3-like(Whey acidic protein superfamily - Porin like)</v>
          </cell>
          <cell r="C754">
            <v>7.0534899999999996E-6</v>
          </cell>
          <cell r="D754">
            <v>2.83176464035416E-4</v>
          </cell>
          <cell r="E754">
            <v>8.7331822984346899E-2</v>
          </cell>
          <cell r="F754" t="str">
            <v>Oral</v>
          </cell>
          <cell r="G754">
            <v>0.36735564327087289</v>
          </cell>
          <cell r="H754" t="str">
            <v>Oral</v>
          </cell>
          <cell r="I754" t="str">
            <v>hour 24</v>
          </cell>
          <cell r="J754" t="str">
            <v>Oral</v>
          </cell>
          <cell r="K754">
            <v>2.146196270283808</v>
          </cell>
          <cell r="L754" t="str">
            <v>8 to 24</v>
          </cell>
          <cell r="M754" t="str">
            <v>Oral</v>
          </cell>
          <cell r="N754">
            <v>2.2025050257627838</v>
          </cell>
        </row>
        <row r="755">
          <cell r="A755" t="str">
            <v>NEMVEDRAFT_v1g215693</v>
          </cell>
          <cell r="B755" t="str">
            <v>26s protease regulatory subunit 10b</v>
          </cell>
          <cell r="C755">
            <v>2.8296800000000002E-3</v>
          </cell>
          <cell r="D755">
            <v>3.0670676615122999E-2</v>
          </cell>
          <cell r="E755">
            <v>0.124822236085799</v>
          </cell>
          <cell r="F755" t="str">
            <v>Oral</v>
          </cell>
          <cell r="G755">
            <v>0.36742654936880775</v>
          </cell>
          <cell r="H755" t="str">
            <v>Oral</v>
          </cell>
          <cell r="I755" t="str">
            <v>hour 24</v>
          </cell>
          <cell r="J755" t="str">
            <v>Oral</v>
          </cell>
          <cell r="K755">
            <v>1.5288196694842213</v>
          </cell>
          <cell r="L755" t="str">
            <v>0 to 8</v>
          </cell>
          <cell r="M755" t="str">
            <v>Physa</v>
          </cell>
          <cell r="N755">
            <v>1.3214241337745629</v>
          </cell>
        </row>
        <row r="756">
          <cell r="A756" t="str">
            <v>NEMVEDRAFT_v1g158071</v>
          </cell>
          <cell r="B756" t="str">
            <v>40s ribosomal protein s3-like</v>
          </cell>
          <cell r="C756">
            <v>2.4155599999999999E-2</v>
          </cell>
          <cell r="D756">
            <v>0.94824433161042998</v>
          </cell>
          <cell r="E756">
            <v>1.36932855768676E-2</v>
          </cell>
          <cell r="F756" t="str">
            <v>Physa</v>
          </cell>
          <cell r="G756">
            <v>0.36758721754843676</v>
          </cell>
          <cell r="H756" t="str">
            <v>Oral</v>
          </cell>
          <cell r="I756" t="str">
            <v>hour 8</v>
          </cell>
          <cell r="J756" t="str">
            <v>Physa</v>
          </cell>
          <cell r="K756">
            <v>1.1883756621556996</v>
          </cell>
          <cell r="L756" t="str">
            <v>8 to 24</v>
          </cell>
          <cell r="M756" t="str">
            <v>Physa</v>
          </cell>
          <cell r="N756">
            <v>1.2004485630572514</v>
          </cell>
        </row>
        <row r="757">
          <cell r="A757" t="str">
            <v>NEMVEDRAFT_v1g171064</v>
          </cell>
          <cell r="B757" t="str">
            <v>adaptin ear-binding coat-associated protein 1-like</v>
          </cell>
          <cell r="C757">
            <v>2.5626400000000001E-2</v>
          </cell>
          <cell r="D757">
            <v>0.65164937011759105</v>
          </cell>
          <cell r="E757">
            <v>5.2349005256871098E-2</v>
          </cell>
          <cell r="F757" t="str">
            <v>none</v>
          </cell>
          <cell r="G757">
            <v>0.36788853726437276</v>
          </cell>
          <cell r="H757" t="str">
            <v>Oral</v>
          </cell>
          <cell r="I757" t="str">
            <v>hour 8</v>
          </cell>
          <cell r="J757" t="str">
            <v>Physa</v>
          </cell>
          <cell r="K757">
            <v>1.5285432780024013</v>
          </cell>
          <cell r="L757" t="str">
            <v>0 to 8</v>
          </cell>
          <cell r="M757" t="str">
            <v>Physa</v>
          </cell>
          <cell r="N757">
            <v>1.5285432780024013</v>
          </cell>
        </row>
        <row r="758">
          <cell r="A758" t="str">
            <v>NEMVEDRAFT_v1g12152</v>
          </cell>
          <cell r="B758" t="str">
            <v>NA</v>
          </cell>
          <cell r="C758">
            <v>9.4970199999999997E-4</v>
          </cell>
          <cell r="D758">
            <v>1.13550454070043E-3</v>
          </cell>
          <cell r="E758">
            <v>0.54194119560482501</v>
          </cell>
          <cell r="F758" t="str">
            <v>Oral</v>
          </cell>
          <cell r="G758">
            <v>0.36831482653810554</v>
          </cell>
          <cell r="H758" t="str">
            <v>Oral</v>
          </cell>
          <cell r="I758" t="str">
            <v>hour 24</v>
          </cell>
          <cell r="J758" t="str">
            <v>Oral</v>
          </cell>
          <cell r="K758">
            <v>1.949539845706652</v>
          </cell>
          <cell r="L758" t="str">
            <v>24 to 72</v>
          </cell>
          <cell r="M758" t="str">
            <v>Oral</v>
          </cell>
          <cell r="N758">
            <v>1.0443356443373353</v>
          </cell>
        </row>
        <row r="759">
          <cell r="A759" t="str">
            <v>NEMVEDRAFT_v1g95867</v>
          </cell>
          <cell r="B759" t="str">
            <v>upf0573 protein c2orf70 homolog</v>
          </cell>
          <cell r="C759">
            <v>1.5595099999999999E-6</v>
          </cell>
          <cell r="D759">
            <v>2.5307368796141198E-2</v>
          </cell>
          <cell r="E759">
            <v>2.29195387676397E-4</v>
          </cell>
          <cell r="F759" t="str">
            <v>both</v>
          </cell>
          <cell r="G759">
            <v>0.36906117867871685</v>
          </cell>
          <cell r="H759" t="str">
            <v>physa</v>
          </cell>
          <cell r="I759" t="str">
            <v>hour 24</v>
          </cell>
          <cell r="J759" t="str">
            <v>Physa</v>
          </cell>
          <cell r="K759">
            <v>2.7671049996715147</v>
          </cell>
          <cell r="L759" t="str">
            <v>0 to 8</v>
          </cell>
          <cell r="M759" t="str">
            <v>Physa</v>
          </cell>
          <cell r="N759">
            <v>2.5052938421378714</v>
          </cell>
        </row>
        <row r="760">
          <cell r="A760" t="str">
            <v>NEMVEDRAFT_v1g73714</v>
          </cell>
          <cell r="B760" t="str">
            <v>NA</v>
          </cell>
          <cell r="C760">
            <v>3.51522E-4</v>
          </cell>
          <cell r="D760">
            <v>0.54910893174322695</v>
          </cell>
          <cell r="E760">
            <v>3.0500261479386899E-4</v>
          </cell>
          <cell r="F760" t="str">
            <v>Physa</v>
          </cell>
          <cell r="G760">
            <v>0.36996757536248603</v>
          </cell>
          <cell r="H760" t="str">
            <v>Oral</v>
          </cell>
          <cell r="I760" t="str">
            <v>hour 8</v>
          </cell>
          <cell r="J760" t="str">
            <v>Physa</v>
          </cell>
          <cell r="K760">
            <v>1.958612608220015</v>
          </cell>
          <cell r="L760" t="str">
            <v>0 to 8</v>
          </cell>
          <cell r="M760" t="str">
            <v>Physa</v>
          </cell>
          <cell r="N760">
            <v>1.958612608220015</v>
          </cell>
        </row>
        <row r="761">
          <cell r="A761" t="str">
            <v>NEMVEDRAFT_v1g237165</v>
          </cell>
          <cell r="B761" t="str">
            <v>dna replication licensing factor mcm7</v>
          </cell>
          <cell r="C761">
            <v>4.4952200000000003E-3</v>
          </cell>
          <cell r="D761">
            <v>6.9393820464602697E-4</v>
          </cell>
          <cell r="E761">
            <v>0.90183608509125301</v>
          </cell>
          <cell r="F761" t="str">
            <v>Oral</v>
          </cell>
          <cell r="G761">
            <v>0.37044265436394064</v>
          </cell>
          <cell r="H761" t="str">
            <v>physa</v>
          </cell>
          <cell r="I761" t="str">
            <v>hour 72</v>
          </cell>
          <cell r="J761" t="str">
            <v>Oral</v>
          </cell>
          <cell r="K761">
            <v>1.4831490244721517</v>
          </cell>
          <cell r="L761" t="str">
            <v>8 to 24</v>
          </cell>
          <cell r="M761" t="str">
            <v>Oral</v>
          </cell>
          <cell r="N761">
            <v>1.1484989422398026</v>
          </cell>
        </row>
        <row r="762">
          <cell r="A762" t="str">
            <v>NEMVEDRAFT_v1g178656</v>
          </cell>
          <cell r="B762" t="str">
            <v>mad2l1-binding protein (p31comet- domain- spindle check point)(oral high at 8h)</v>
          </cell>
          <cell r="C762">
            <v>8.1137400000000006E-9</v>
          </cell>
          <cell r="D762">
            <v>1.0340793348864601E-5</v>
          </cell>
          <cell r="E762">
            <v>1.7597960367212501E-3</v>
          </cell>
          <cell r="F762" t="str">
            <v>both</v>
          </cell>
          <cell r="G762">
            <v>0.37060945868237388</v>
          </cell>
          <cell r="H762" t="str">
            <v>Oral</v>
          </cell>
          <cell r="I762" t="str">
            <v>hour 8</v>
          </cell>
          <cell r="J762" t="str">
            <v>Oral</v>
          </cell>
          <cell r="K762">
            <v>4.1083751886057156</v>
          </cell>
          <cell r="L762" t="str">
            <v>0 to 8</v>
          </cell>
          <cell r="M762" t="str">
            <v>Oral</v>
          </cell>
          <cell r="N762">
            <v>4.1083751886057156</v>
          </cell>
        </row>
        <row r="763">
          <cell r="A763" t="str">
            <v>NEMVEDRAFT_v1g218084</v>
          </cell>
          <cell r="B763" t="str">
            <v>predicted protein</v>
          </cell>
          <cell r="C763">
            <v>3.6015999999999999E-2</v>
          </cell>
          <cell r="D763">
            <v>0.48123977913736499</v>
          </cell>
          <cell r="E763">
            <v>0.11465968965189199</v>
          </cell>
          <cell r="F763" t="str">
            <v>none</v>
          </cell>
          <cell r="G763">
            <v>0.37065548034951179</v>
          </cell>
          <cell r="H763" t="str">
            <v>Oral</v>
          </cell>
          <cell r="I763" t="str">
            <v>hour 72</v>
          </cell>
          <cell r="J763" t="str">
            <v>Physa</v>
          </cell>
          <cell r="K763">
            <v>2.2888073964548274</v>
          </cell>
          <cell r="L763" t="str">
            <v>0 to 8</v>
          </cell>
          <cell r="M763" t="str">
            <v>Oral</v>
          </cell>
          <cell r="N763">
            <v>2.0901519742541961</v>
          </cell>
        </row>
        <row r="764">
          <cell r="A764" t="str">
            <v>NEMVEDRAFT_v1g76687</v>
          </cell>
          <cell r="B764" t="str">
            <v>NA</v>
          </cell>
          <cell r="C764">
            <v>5.4608900000000004E-3</v>
          </cell>
          <cell r="D764">
            <v>0.86586291700545603</v>
          </cell>
          <cell r="E764">
            <v>6.5461054094562302E-3</v>
          </cell>
          <cell r="F764" t="str">
            <v>Physa</v>
          </cell>
          <cell r="G764">
            <v>0.37066154581399519</v>
          </cell>
          <cell r="H764" t="str">
            <v>Oral</v>
          </cell>
          <cell r="I764" t="str">
            <v>hour 8</v>
          </cell>
          <cell r="J764" t="str">
            <v>Physa</v>
          </cell>
          <cell r="K764">
            <v>2.3743975029796371</v>
          </cell>
          <cell r="L764" t="str">
            <v>0 to 8</v>
          </cell>
          <cell r="M764" t="str">
            <v>Physa</v>
          </cell>
          <cell r="N764">
            <v>2.3743975029796371</v>
          </cell>
        </row>
        <row r="765">
          <cell r="A765" t="str">
            <v>NEMVEDRAFT_v1g241555</v>
          </cell>
          <cell r="B765" t="str">
            <v>neural cell adhesion molecule 1 precursor</v>
          </cell>
          <cell r="C765">
            <v>1.82971E-2</v>
          </cell>
          <cell r="D765">
            <v>0.15864411811547799</v>
          </cell>
          <cell r="E765">
            <v>0.252538782235388</v>
          </cell>
          <cell r="F765" t="str">
            <v>none</v>
          </cell>
          <cell r="G765">
            <v>0.3716554388506087</v>
          </cell>
          <cell r="H765" t="str">
            <v>Oral</v>
          </cell>
          <cell r="I765" t="str">
            <v>hour 24</v>
          </cell>
          <cell r="J765" t="str">
            <v>Oral</v>
          </cell>
          <cell r="K765">
            <v>1.236893385709487</v>
          </cell>
          <cell r="L765" t="str">
            <v>8 to 24</v>
          </cell>
          <cell r="M765" t="str">
            <v>Physa</v>
          </cell>
          <cell r="N765">
            <v>1.0913110212557156</v>
          </cell>
        </row>
        <row r="766">
          <cell r="A766" t="str">
            <v>NEMVEDRAFT_v1g117102</v>
          </cell>
          <cell r="B766" t="str">
            <v>coiled-coil domain-containing protein 176</v>
          </cell>
          <cell r="C766">
            <v>3.6952699999999998E-2</v>
          </cell>
          <cell r="D766">
            <v>0.67348790852093599</v>
          </cell>
          <cell r="E766">
            <v>0.14583807020732101</v>
          </cell>
          <cell r="F766" t="str">
            <v>none</v>
          </cell>
          <cell r="G766">
            <v>0.37253358578145934</v>
          </cell>
          <cell r="H766" t="str">
            <v>physa</v>
          </cell>
          <cell r="I766" t="str">
            <v>hour 72</v>
          </cell>
          <cell r="J766" t="str">
            <v>Physa</v>
          </cell>
          <cell r="K766">
            <v>0.92928777454575939</v>
          </cell>
          <cell r="L766" t="str">
            <v>24 to 72</v>
          </cell>
          <cell r="M766" t="str">
            <v>Physa</v>
          </cell>
          <cell r="N766">
            <v>0.92787293180461772</v>
          </cell>
        </row>
        <row r="767">
          <cell r="A767" t="str">
            <v>NEMVEDRAFT_v1g141659</v>
          </cell>
          <cell r="B767" t="str">
            <v>protein</v>
          </cell>
          <cell r="C767">
            <v>1.65167E-3</v>
          </cell>
          <cell r="D767">
            <v>0.52978952075761299</v>
          </cell>
          <cell r="E767">
            <v>1.46794716020173E-2</v>
          </cell>
          <cell r="F767" t="str">
            <v>Physa</v>
          </cell>
          <cell r="G767">
            <v>0.37294961025507706</v>
          </cell>
          <cell r="H767" t="str">
            <v>physa</v>
          </cell>
          <cell r="I767" t="str">
            <v>hour 8</v>
          </cell>
          <cell r="J767" t="str">
            <v>Physa</v>
          </cell>
          <cell r="K767">
            <v>1.5468496160275516</v>
          </cell>
          <cell r="L767" t="str">
            <v>0 to 8</v>
          </cell>
          <cell r="M767" t="str">
            <v>Physa</v>
          </cell>
          <cell r="N767">
            <v>1.5468496160275516</v>
          </cell>
        </row>
        <row r="768">
          <cell r="A768" t="str">
            <v>NEMVEDRAFT_v1g177611</v>
          </cell>
          <cell r="B768" t="str">
            <v>myosin-2 essential light chain-like isoform 1</v>
          </cell>
          <cell r="C768">
            <v>3.6495199999999998E-2</v>
          </cell>
          <cell r="D768">
            <v>0.41178668904104698</v>
          </cell>
          <cell r="E768">
            <v>0.41139929915822598</v>
          </cell>
          <cell r="F768" t="str">
            <v>none</v>
          </cell>
          <cell r="G768">
            <v>0.37318775801558163</v>
          </cell>
          <cell r="H768" t="str">
            <v>Oral</v>
          </cell>
          <cell r="I768" t="str">
            <v>hour 24</v>
          </cell>
          <cell r="J768" t="str">
            <v>Oral</v>
          </cell>
          <cell r="K768">
            <v>1.2055380543813394</v>
          </cell>
          <cell r="L768" t="str">
            <v>8 to 24</v>
          </cell>
          <cell r="M768" t="str">
            <v>Physa</v>
          </cell>
          <cell r="N768">
            <v>1.3733170294100843</v>
          </cell>
        </row>
        <row r="769">
          <cell r="A769" t="str">
            <v>NEMVEDRAFT_v1g210662</v>
          </cell>
          <cell r="B769" t="str">
            <v>protein</v>
          </cell>
          <cell r="C769">
            <v>3.3487000000000002E-4</v>
          </cell>
          <cell r="D769">
            <v>4.8839246781265E-2</v>
          </cell>
          <cell r="E769">
            <v>1.5343766057548201E-2</v>
          </cell>
          <cell r="F769" t="str">
            <v>both</v>
          </cell>
          <cell r="G769">
            <v>0.37366800127712563</v>
          </cell>
          <cell r="H769" t="str">
            <v>Oral</v>
          </cell>
          <cell r="I769" t="str">
            <v>hour 24</v>
          </cell>
          <cell r="J769" t="str">
            <v>Oral</v>
          </cell>
          <cell r="K769">
            <v>1.4810385738264082</v>
          </cell>
          <cell r="L769" t="str">
            <v>24 to 72</v>
          </cell>
          <cell r="M769" t="str">
            <v>Physa</v>
          </cell>
          <cell r="N769">
            <v>1.52653469335325</v>
          </cell>
        </row>
        <row r="770">
          <cell r="A770" t="str">
            <v>NEMVEDRAFT_v1g103151</v>
          </cell>
          <cell r="B770" t="str">
            <v>beta-1 adrenergic receptor-like</v>
          </cell>
          <cell r="C770">
            <v>2.3077400000000001E-2</v>
          </cell>
          <cell r="D770">
            <v>4.4956548746444301E-2</v>
          </cell>
          <cell r="E770">
            <v>0.56316102336253004</v>
          </cell>
          <cell r="F770" t="str">
            <v>Oral</v>
          </cell>
          <cell r="G770">
            <v>0.37372531354801447</v>
          </cell>
          <cell r="H770" t="str">
            <v>physa</v>
          </cell>
          <cell r="I770" t="str">
            <v>hour 24</v>
          </cell>
          <cell r="J770" t="str">
            <v>Oral</v>
          </cell>
          <cell r="K770">
            <v>1.805406061237613</v>
          </cell>
          <cell r="L770" t="str">
            <v>24 to 72</v>
          </cell>
          <cell r="M770" t="str">
            <v>Oral</v>
          </cell>
          <cell r="N770">
            <v>1.1679843525259468</v>
          </cell>
        </row>
        <row r="771">
          <cell r="A771" t="str">
            <v>NEMVEDRAFT_v1g24241</v>
          </cell>
          <cell r="B771" t="str">
            <v>protein</v>
          </cell>
          <cell r="C771">
            <v>2.7881099999999999E-2</v>
          </cell>
          <cell r="D771">
            <v>0.28662831940081501</v>
          </cell>
          <cell r="E771">
            <v>0.138473309414922</v>
          </cell>
          <cell r="F771" t="str">
            <v>none</v>
          </cell>
          <cell r="G771">
            <v>0.37436539736899105</v>
          </cell>
          <cell r="H771" t="str">
            <v>Oral</v>
          </cell>
          <cell r="I771" t="str">
            <v>hour 72</v>
          </cell>
          <cell r="J771" t="str">
            <v>Oral</v>
          </cell>
          <cell r="K771">
            <v>1.0262112059256909</v>
          </cell>
          <cell r="L771" t="str">
            <v>24 to 72</v>
          </cell>
          <cell r="M771" t="str">
            <v>Physa</v>
          </cell>
          <cell r="N771">
            <v>1.2730986123928549</v>
          </cell>
        </row>
        <row r="772">
          <cell r="A772" t="str">
            <v>NEMVEDRAFT_v1g69380</v>
          </cell>
          <cell r="B772" t="str">
            <v>?</v>
          </cell>
          <cell r="C772">
            <v>2.1824199999999998E-2</v>
          </cell>
          <cell r="D772">
            <v>0.90408032969095997</v>
          </cell>
          <cell r="E772">
            <v>7.3578688034006802E-3</v>
          </cell>
          <cell r="F772" t="str">
            <v>Physa</v>
          </cell>
          <cell r="G772">
            <v>0.37458306622330223</v>
          </cell>
          <cell r="H772" t="str">
            <v>Oral</v>
          </cell>
          <cell r="I772" t="str">
            <v>hour 8</v>
          </cell>
          <cell r="J772" t="str">
            <v>Physa</v>
          </cell>
          <cell r="K772">
            <v>3.1969391346998512</v>
          </cell>
          <cell r="L772" t="str">
            <v>0 to 8</v>
          </cell>
          <cell r="M772" t="str">
            <v>Physa</v>
          </cell>
          <cell r="N772">
            <v>3.1969391346998512</v>
          </cell>
        </row>
        <row r="773">
          <cell r="A773" t="str">
            <v>NEMVEDRAFT_v1g197241</v>
          </cell>
          <cell r="B773" t="str">
            <v>protein</v>
          </cell>
          <cell r="C773">
            <v>8.5558400000000003E-3</v>
          </cell>
          <cell r="D773">
            <v>7.8919744399816201E-3</v>
          </cell>
          <cell r="E773">
            <v>0.74457770949132196</v>
          </cell>
          <cell r="F773" t="str">
            <v>Oral</v>
          </cell>
          <cell r="G773">
            <v>0.37491688899672793</v>
          </cell>
          <cell r="H773" t="str">
            <v>Oral</v>
          </cell>
          <cell r="I773" t="str">
            <v>hour 72</v>
          </cell>
          <cell r="J773" t="str">
            <v>Oral</v>
          </cell>
          <cell r="K773">
            <v>2.1972509665560134</v>
          </cell>
          <cell r="L773" t="str">
            <v>8 to 24</v>
          </cell>
          <cell r="M773" t="str">
            <v>Oral</v>
          </cell>
          <cell r="N773">
            <v>2.0189723948369585</v>
          </cell>
        </row>
        <row r="774">
          <cell r="A774" t="str">
            <v>NEMVEDRAFT_v1g205240</v>
          </cell>
          <cell r="B774" t="str">
            <v>ras guanine nucleotide exchange factor</v>
          </cell>
          <cell r="C774">
            <v>5.4737600000000003E-3</v>
          </cell>
          <cell r="D774">
            <v>5.4819787717736101E-2</v>
          </cell>
          <cell r="E774">
            <v>2.3576753154221999E-2</v>
          </cell>
          <cell r="F774" t="str">
            <v>Physa</v>
          </cell>
          <cell r="G774">
            <v>0.37532009811805828</v>
          </cell>
          <cell r="H774" t="str">
            <v>Oral</v>
          </cell>
          <cell r="I774" t="str">
            <v>hour 72</v>
          </cell>
          <cell r="J774" t="str">
            <v>Physa</v>
          </cell>
          <cell r="K774">
            <v>2.3347299983037026</v>
          </cell>
          <cell r="L774" t="str">
            <v>24 to 72</v>
          </cell>
          <cell r="M774" t="str">
            <v>Physa</v>
          </cell>
          <cell r="N774">
            <v>2.1908892372651674</v>
          </cell>
        </row>
        <row r="775">
          <cell r="A775" t="str">
            <v>NEMVEDRAFT_v1g212125</v>
          </cell>
          <cell r="B775" t="str">
            <v>mitochondrial dna helicase</v>
          </cell>
          <cell r="C775">
            <v>1.5442799999999999E-4</v>
          </cell>
          <cell r="D775">
            <v>2.34314337465033E-4</v>
          </cell>
          <cell r="E775">
            <v>0.66025336986723504</v>
          </cell>
          <cell r="F775" t="str">
            <v>Oral</v>
          </cell>
          <cell r="G775">
            <v>0.37533288903536755</v>
          </cell>
          <cell r="H775" t="str">
            <v>Oral</v>
          </cell>
          <cell r="I775" t="str">
            <v>hour 72</v>
          </cell>
          <cell r="J775" t="str">
            <v>Oral</v>
          </cell>
          <cell r="K775">
            <v>2.692040574190024</v>
          </cell>
          <cell r="L775" t="str">
            <v>24 to 72</v>
          </cell>
          <cell r="M775" t="str">
            <v>Oral</v>
          </cell>
          <cell r="N775">
            <v>1.5576892838424183</v>
          </cell>
        </row>
        <row r="776">
          <cell r="A776" t="str">
            <v>NEMVEDRAFT_v1g120119</v>
          </cell>
          <cell r="B776" t="str">
            <v>meprin a subunit beta and Zinc-dependent metalloprotease, astacin_like</v>
          </cell>
          <cell r="C776">
            <v>4.7249699999999999E-2</v>
          </cell>
          <cell r="D776">
            <v>0.59344922984084802</v>
          </cell>
          <cell r="E776">
            <v>7.4404790788459296E-2</v>
          </cell>
          <cell r="F776" t="str">
            <v>none</v>
          </cell>
          <cell r="G776">
            <v>0.37555249728402951</v>
          </cell>
          <cell r="H776" t="str">
            <v>Oral</v>
          </cell>
          <cell r="I776" t="str">
            <v>hour 24</v>
          </cell>
          <cell r="J776" t="str">
            <v>Physa</v>
          </cell>
          <cell r="K776">
            <v>2.6207214301459887</v>
          </cell>
          <cell r="L776" t="str">
            <v>8 to 24</v>
          </cell>
          <cell r="M776" t="str">
            <v>Physa</v>
          </cell>
          <cell r="N776">
            <v>1.7512104871890524</v>
          </cell>
        </row>
        <row r="777">
          <cell r="A777" t="str">
            <v>NEMVEDRAFT_v1g203674</v>
          </cell>
          <cell r="B777" t="str">
            <v>transmembrane protein 163</v>
          </cell>
          <cell r="C777">
            <v>2.6342199999999999E-8</v>
          </cell>
          <cell r="D777">
            <v>5.7018023436819303E-4</v>
          </cell>
          <cell r="E777">
            <v>8.1354793968156297E-5</v>
          </cell>
          <cell r="F777" t="str">
            <v>both</v>
          </cell>
          <cell r="G777">
            <v>0.37572651216480096</v>
          </cell>
          <cell r="H777" t="str">
            <v>Oral</v>
          </cell>
          <cell r="I777" t="str">
            <v>hour 8</v>
          </cell>
          <cell r="J777" t="str">
            <v>Physa</v>
          </cell>
          <cell r="K777">
            <v>1.8701170679738446</v>
          </cell>
          <cell r="L777" t="str">
            <v>0 to 8</v>
          </cell>
          <cell r="M777" t="str">
            <v>Physa</v>
          </cell>
          <cell r="N777">
            <v>1.8701170679738446</v>
          </cell>
        </row>
        <row r="778">
          <cell r="A778" t="str">
            <v>NEMVEDRAFT_v1g247073</v>
          </cell>
          <cell r="B778" t="str">
            <v>protein</v>
          </cell>
          <cell r="C778">
            <v>4.2626999999999998E-2</v>
          </cell>
          <cell r="D778">
            <v>5.2171801960257697E-2</v>
          </cell>
          <cell r="E778">
            <v>0.80011888449227397</v>
          </cell>
          <cell r="F778" t="str">
            <v>none</v>
          </cell>
          <cell r="G778">
            <v>0.37579305215691755</v>
          </cell>
          <cell r="H778" t="str">
            <v>Oral</v>
          </cell>
          <cell r="I778" t="str">
            <v>hour 72</v>
          </cell>
          <cell r="J778" t="str">
            <v>Oral</v>
          </cell>
          <cell r="K778">
            <v>1.6169665963643161</v>
          </cell>
          <cell r="L778" t="str">
            <v>0 to 8</v>
          </cell>
          <cell r="M778" t="str">
            <v>Oral</v>
          </cell>
          <cell r="N778">
            <v>0.83919058337036356</v>
          </cell>
        </row>
        <row r="779">
          <cell r="A779" t="str">
            <v>NEMVEDRAFT_v1g207596</v>
          </cell>
          <cell r="B779" t="str">
            <v>tat-linked quality control</v>
          </cell>
          <cell r="C779">
            <v>1.9039500000000001E-2</v>
          </cell>
          <cell r="D779">
            <v>1.21161491388553E-2</v>
          </cell>
          <cell r="E779">
            <v>0.48627229768164998</v>
          </cell>
          <cell r="F779" t="str">
            <v>Oral</v>
          </cell>
          <cell r="G779">
            <v>0.37605954988751178</v>
          </cell>
          <cell r="H779" t="str">
            <v>physa</v>
          </cell>
          <cell r="I779" t="str">
            <v>hour 8</v>
          </cell>
          <cell r="J779" t="str">
            <v>Oral</v>
          </cell>
          <cell r="K779">
            <v>1.4290935055306346</v>
          </cell>
          <cell r="L779" t="str">
            <v>8 to 24</v>
          </cell>
          <cell r="M779" t="str">
            <v>Oral</v>
          </cell>
          <cell r="N779">
            <v>1.9294158230313148</v>
          </cell>
        </row>
        <row r="780">
          <cell r="A780" t="str">
            <v>NEMVEDRAFT_v1g234494</v>
          </cell>
          <cell r="B780" t="str">
            <v>ACTIN cytoplasmic 2</v>
          </cell>
          <cell r="C780">
            <v>3.9747099999999999E-4</v>
          </cell>
          <cell r="D780">
            <v>9.9978969870648096E-2</v>
          </cell>
          <cell r="E780">
            <v>2.6088413959052401E-2</v>
          </cell>
          <cell r="F780" t="str">
            <v>Physa</v>
          </cell>
          <cell r="G780">
            <v>0.37652204073970791</v>
          </cell>
          <cell r="H780" t="str">
            <v>Oral</v>
          </cell>
          <cell r="I780" t="str">
            <v>hour 24</v>
          </cell>
          <cell r="J780" t="str">
            <v>Oral</v>
          </cell>
          <cell r="K780">
            <v>1.4805229959551833</v>
          </cell>
          <cell r="L780" t="str">
            <v>8 to 24</v>
          </cell>
          <cell r="M780" t="str">
            <v>Physa</v>
          </cell>
          <cell r="N780">
            <v>1.7974348788181518</v>
          </cell>
        </row>
        <row r="781">
          <cell r="A781" t="str">
            <v>NEMVEDRAFT_v1g14487</v>
          </cell>
          <cell r="B781" t="str">
            <v>protein</v>
          </cell>
          <cell r="C781">
            <v>3.1380400000000001E-6</v>
          </cell>
          <cell r="D781">
            <v>3.5646961102072397E-2</v>
          </cell>
          <cell r="E781">
            <v>9.0931379671779205E-5</v>
          </cell>
          <cell r="F781" t="str">
            <v>both</v>
          </cell>
          <cell r="G781">
            <v>0.37749406457324619</v>
          </cell>
          <cell r="H781" t="str">
            <v>Oral</v>
          </cell>
          <cell r="I781" t="str">
            <v>hour 8</v>
          </cell>
          <cell r="J781" t="str">
            <v>Physa</v>
          </cell>
          <cell r="K781">
            <v>2.1856280892322726</v>
          </cell>
          <cell r="L781" t="str">
            <v>0 to 8</v>
          </cell>
          <cell r="M781" t="str">
            <v>Physa</v>
          </cell>
          <cell r="N781">
            <v>2.1856280892322726</v>
          </cell>
        </row>
        <row r="782">
          <cell r="A782" t="str">
            <v>NEMVEDRAFT_v1g89054</v>
          </cell>
          <cell r="B782" t="str">
            <v>thioredoxin reductase mitochondrial</v>
          </cell>
          <cell r="C782">
            <v>4.96582E-2</v>
          </cell>
          <cell r="D782">
            <v>0.88759380850667402</v>
          </cell>
          <cell r="E782">
            <v>2.35039142141821E-2</v>
          </cell>
          <cell r="F782" t="str">
            <v>Physa</v>
          </cell>
          <cell r="G782">
            <v>0.37773362736793231</v>
          </cell>
          <cell r="H782" t="str">
            <v>physa</v>
          </cell>
          <cell r="I782" t="str">
            <v>hour 8</v>
          </cell>
          <cell r="J782" t="str">
            <v>Physa</v>
          </cell>
          <cell r="K782">
            <v>3.2261143912061558</v>
          </cell>
          <cell r="L782" t="str">
            <v>0 to 8</v>
          </cell>
          <cell r="M782" t="str">
            <v>Physa</v>
          </cell>
          <cell r="N782">
            <v>3.2261143912061558</v>
          </cell>
        </row>
        <row r="783">
          <cell r="A783" t="str">
            <v>NEMVEDRAFT_v1g74795</v>
          </cell>
          <cell r="B783" t="str">
            <v>NA</v>
          </cell>
          <cell r="C783">
            <v>3.8311999999999999E-3</v>
          </cell>
          <cell r="D783">
            <v>0.75645504768388905</v>
          </cell>
          <cell r="E783">
            <v>4.3518426385874302E-3</v>
          </cell>
          <cell r="F783" t="str">
            <v>Physa</v>
          </cell>
          <cell r="G783">
            <v>0.37807691270973037</v>
          </cell>
          <cell r="H783" t="str">
            <v>Oral</v>
          </cell>
          <cell r="I783" t="str">
            <v>hour 8</v>
          </cell>
          <cell r="J783" t="str">
            <v>Physa</v>
          </cell>
          <cell r="K783">
            <v>2.7369096885883759</v>
          </cell>
          <cell r="L783" t="str">
            <v>0 to 8</v>
          </cell>
          <cell r="M783" t="str">
            <v>Physa</v>
          </cell>
          <cell r="N783">
            <v>2.7369096885883759</v>
          </cell>
        </row>
        <row r="784">
          <cell r="A784" t="str">
            <v>NEMVEDRAFT_v1g239646</v>
          </cell>
          <cell r="B784" t="str">
            <v>protein</v>
          </cell>
          <cell r="C784">
            <v>1.1771999999999999E-2</v>
          </cell>
          <cell r="D784">
            <v>0.26962793609251301</v>
          </cell>
          <cell r="E784">
            <v>7.8564421406110099E-2</v>
          </cell>
          <cell r="F784" t="str">
            <v>none</v>
          </cell>
          <cell r="G784">
            <v>0.37811995198555681</v>
          </cell>
          <cell r="H784" t="str">
            <v>Oral</v>
          </cell>
          <cell r="I784" t="str">
            <v>hour 24</v>
          </cell>
          <cell r="J784" t="str">
            <v>Physa</v>
          </cell>
          <cell r="K784">
            <v>1.3662662970535626</v>
          </cell>
          <cell r="L784" t="str">
            <v>0 to 8</v>
          </cell>
          <cell r="M784" t="str">
            <v>Oral</v>
          </cell>
          <cell r="N784">
            <v>0.96680566942735024</v>
          </cell>
        </row>
        <row r="785">
          <cell r="A785" t="str">
            <v>NEMVEDRAFT_v1g228964</v>
          </cell>
          <cell r="B785" t="str">
            <v>cyclin-dependent kinase 1-like</v>
          </cell>
          <cell r="C785">
            <v>1.5535E-3</v>
          </cell>
          <cell r="D785">
            <v>2.3679851637272201E-4</v>
          </cell>
          <cell r="E785">
            <v>0.79818384962779099</v>
          </cell>
          <cell r="F785" t="str">
            <v>Oral</v>
          </cell>
          <cell r="G785">
            <v>0.37830610756967259</v>
          </cell>
          <cell r="H785" t="str">
            <v>physa</v>
          </cell>
          <cell r="I785" t="str">
            <v>hour 72</v>
          </cell>
          <cell r="J785" t="str">
            <v>Oral</v>
          </cell>
          <cell r="K785">
            <v>1.9812109677147591</v>
          </cell>
          <cell r="L785" t="str">
            <v>24 to 72</v>
          </cell>
          <cell r="M785" t="str">
            <v>Oral</v>
          </cell>
          <cell r="N785">
            <v>2.1981771397876368</v>
          </cell>
        </row>
        <row r="786">
          <cell r="A786" t="str">
            <v>NEMVEDRAFT_v1g245293</v>
          </cell>
          <cell r="B786" t="str">
            <v>chromosome 10 open reading frame 107-like</v>
          </cell>
          <cell r="C786">
            <v>4.8915200000000002E-6</v>
          </cell>
          <cell r="D786">
            <v>1.11147803604527E-2</v>
          </cell>
          <cell r="E786">
            <v>2.0697754368574501E-4</v>
          </cell>
          <cell r="F786" t="str">
            <v>both</v>
          </cell>
          <cell r="G786">
            <v>0.37896310869322869</v>
          </cell>
          <cell r="H786" t="str">
            <v>Oral</v>
          </cell>
          <cell r="I786" t="str">
            <v>hour 24</v>
          </cell>
          <cell r="J786" t="str">
            <v>Oral</v>
          </cell>
          <cell r="K786">
            <v>1.776598878350681</v>
          </cell>
          <cell r="L786" t="str">
            <v>0 to 8</v>
          </cell>
          <cell r="M786" t="str">
            <v>Physa</v>
          </cell>
          <cell r="N786">
            <v>1.6870558232740203</v>
          </cell>
        </row>
        <row r="787">
          <cell r="A787" t="str">
            <v>NEMVEDRAFT_v1g116145</v>
          </cell>
          <cell r="B787" t="str">
            <v>probable ribosome biogenesis protein rlp24</v>
          </cell>
          <cell r="C787">
            <v>4.0109400000000003E-2</v>
          </cell>
          <cell r="D787">
            <v>0.85478315817499495</v>
          </cell>
          <cell r="E787">
            <v>4.7183188851487701E-2</v>
          </cell>
          <cell r="F787" t="str">
            <v>Physa</v>
          </cell>
          <cell r="G787">
            <v>0.37941893775763041</v>
          </cell>
          <cell r="H787" t="str">
            <v>Oral</v>
          </cell>
          <cell r="I787" t="str">
            <v>hour 72</v>
          </cell>
          <cell r="J787" t="str">
            <v>Physa</v>
          </cell>
          <cell r="K787">
            <v>0.72692689056708815</v>
          </cell>
          <cell r="L787" t="str">
            <v>8 to 24</v>
          </cell>
          <cell r="M787" t="str">
            <v>Physa</v>
          </cell>
          <cell r="N787">
            <v>1.1116716296570068</v>
          </cell>
        </row>
        <row r="788">
          <cell r="A788" t="str">
            <v>NEMVEDRAFT_v1g127512</v>
          </cell>
          <cell r="B788" t="str">
            <v>rrna promoter binding protein</v>
          </cell>
          <cell r="C788">
            <v>1.5839700000000001E-3</v>
          </cell>
          <cell r="D788">
            <v>0.89819734152825403</v>
          </cell>
          <cell r="E788">
            <v>2.2969519096674101E-4</v>
          </cell>
          <cell r="F788" t="str">
            <v>Physa</v>
          </cell>
          <cell r="G788">
            <v>0.37950978290305515</v>
          </cell>
          <cell r="H788" t="str">
            <v>Oral</v>
          </cell>
          <cell r="I788" t="str">
            <v>hour 8</v>
          </cell>
          <cell r="J788" t="str">
            <v>Physa</v>
          </cell>
          <cell r="K788">
            <v>2.7316176598663562</v>
          </cell>
          <cell r="L788" t="str">
            <v>0 to 8</v>
          </cell>
          <cell r="M788" t="str">
            <v>Physa</v>
          </cell>
          <cell r="N788">
            <v>2.7316176598663562</v>
          </cell>
        </row>
        <row r="789">
          <cell r="A789" t="str">
            <v>NEMVEDRAFT_v1g216338</v>
          </cell>
          <cell r="B789" t="str">
            <v>predicted protein</v>
          </cell>
          <cell r="C789">
            <v>5.7904600000000005E-4</v>
          </cell>
          <cell r="D789">
            <v>2.9376173306975902E-2</v>
          </cell>
          <cell r="E789">
            <v>2.4817175955663202E-2</v>
          </cell>
          <cell r="F789" t="str">
            <v>both</v>
          </cell>
          <cell r="G789">
            <v>0.38005485137696421</v>
          </cell>
          <cell r="H789" t="str">
            <v>physa</v>
          </cell>
          <cell r="I789" t="str">
            <v>hour 72</v>
          </cell>
          <cell r="J789" t="str">
            <v>Oral</v>
          </cell>
          <cell r="K789">
            <v>1.6720029046236999</v>
          </cell>
          <cell r="L789" t="str">
            <v>0 to 8</v>
          </cell>
          <cell r="M789" t="str">
            <v>Physa</v>
          </cell>
          <cell r="N789">
            <v>1.4864249385428234</v>
          </cell>
        </row>
        <row r="790">
          <cell r="A790" t="str">
            <v>NEMVEDRAFT_v1g217041</v>
          </cell>
          <cell r="B790" t="str">
            <v>ras-like protein 1-like</v>
          </cell>
          <cell r="C790">
            <v>1.0553099999999999E-6</v>
          </cell>
          <cell r="D790">
            <v>6.8188823859091302E-3</v>
          </cell>
          <cell r="E790">
            <v>1.57910127366713E-3</v>
          </cell>
          <cell r="F790" t="str">
            <v>both</v>
          </cell>
          <cell r="G790">
            <v>0.38034907740967366</v>
          </cell>
          <cell r="H790" t="str">
            <v>Oral</v>
          </cell>
          <cell r="I790" t="str">
            <v>hour 8</v>
          </cell>
          <cell r="J790" t="str">
            <v>Oral</v>
          </cell>
          <cell r="K790">
            <v>1.7788749251244027</v>
          </cell>
          <cell r="L790" t="str">
            <v>0 to 8</v>
          </cell>
          <cell r="M790" t="str">
            <v>Oral</v>
          </cell>
          <cell r="N790">
            <v>1.7788749251244027</v>
          </cell>
        </row>
        <row r="791">
          <cell r="A791" t="str">
            <v>NEMVEDRAFT_v1g110102</v>
          </cell>
          <cell r="B791" t="str">
            <v>meprin a subunit beta</v>
          </cell>
          <cell r="C791">
            <v>1.14544E-2</v>
          </cell>
          <cell r="D791">
            <v>1.1998600900065499E-2</v>
          </cell>
          <cell r="E791">
            <v>0.60220567743142706</v>
          </cell>
          <cell r="F791" t="str">
            <v>Oral</v>
          </cell>
          <cell r="G791">
            <v>0.38068484914656436</v>
          </cell>
          <cell r="H791" t="str">
            <v>Oral</v>
          </cell>
          <cell r="I791" t="str">
            <v>hour 72</v>
          </cell>
          <cell r="J791" t="str">
            <v>Oral</v>
          </cell>
          <cell r="K791">
            <v>0.97202718080678985</v>
          </cell>
          <cell r="L791" t="str">
            <v>8 to 24</v>
          </cell>
          <cell r="M791" t="str">
            <v>Oral</v>
          </cell>
          <cell r="N791">
            <v>1.3128164468236734</v>
          </cell>
        </row>
        <row r="792">
          <cell r="A792" t="str">
            <v>NEMVEDRAFT_v1g215036</v>
          </cell>
          <cell r="B792" t="str">
            <v>fibronectin type iii domain protein</v>
          </cell>
          <cell r="C792">
            <v>2.0421599999999999E-9</v>
          </cell>
          <cell r="D792">
            <v>1.0161009055289601E-5</v>
          </cell>
          <cell r="E792">
            <v>4.8968694581190105E-4</v>
          </cell>
          <cell r="F792" t="str">
            <v>both</v>
          </cell>
          <cell r="G792">
            <v>0.38115815716195295</v>
          </cell>
          <cell r="H792" t="str">
            <v>Oral</v>
          </cell>
          <cell r="I792" t="str">
            <v>hour 8</v>
          </cell>
          <cell r="J792" t="str">
            <v>Physa</v>
          </cell>
          <cell r="K792">
            <v>4.2908508887562409</v>
          </cell>
          <cell r="L792" t="str">
            <v>0 to 8</v>
          </cell>
          <cell r="M792" t="str">
            <v>Physa</v>
          </cell>
          <cell r="N792">
            <v>4.2908508887562409</v>
          </cell>
        </row>
        <row r="793">
          <cell r="A793" t="str">
            <v>NEMVEDRAFT_v1g113105</v>
          </cell>
          <cell r="B793" t="str">
            <v>Neurotoxin Nv1-116.41.1</v>
          </cell>
          <cell r="C793">
            <v>1.18084E-5</v>
          </cell>
          <cell r="D793">
            <v>5.4813163259817603E-5</v>
          </cell>
          <cell r="E793">
            <v>0.32008314550781802</v>
          </cell>
          <cell r="F793" t="str">
            <v>Oral</v>
          </cell>
          <cell r="G793">
            <v>0.38126646939251091</v>
          </cell>
          <cell r="H793" t="str">
            <v>physa</v>
          </cell>
          <cell r="I793" t="str">
            <v>hour 24</v>
          </cell>
          <cell r="J793" t="str">
            <v>Oral</v>
          </cell>
          <cell r="K793">
            <v>5.312858533644409</v>
          </cell>
          <cell r="L793" t="str">
            <v>8 to 24</v>
          </cell>
          <cell r="M793" t="str">
            <v>Oral</v>
          </cell>
          <cell r="N793">
            <v>3.1397898387308594</v>
          </cell>
        </row>
        <row r="794">
          <cell r="A794" t="str">
            <v>NEMVEDRAFT_v1g1848</v>
          </cell>
          <cell r="B794" t="str">
            <v>protein</v>
          </cell>
          <cell r="C794">
            <v>4.1795299999999999E-3</v>
          </cell>
          <cell r="D794">
            <v>2.2578688043575001E-2</v>
          </cell>
          <cell r="E794">
            <v>0.28293442275899</v>
          </cell>
          <cell r="F794" t="str">
            <v>Oral</v>
          </cell>
          <cell r="G794">
            <v>0.38175888784749695</v>
          </cell>
          <cell r="H794" t="str">
            <v>Oral</v>
          </cell>
          <cell r="I794" t="str">
            <v>hour 24</v>
          </cell>
          <cell r="J794" t="str">
            <v>Oral</v>
          </cell>
          <cell r="K794">
            <v>2.3195935592725276</v>
          </cell>
          <cell r="L794" t="str">
            <v>0 to 8</v>
          </cell>
          <cell r="M794" t="str">
            <v>Oral</v>
          </cell>
          <cell r="N794">
            <v>1.909907984891239</v>
          </cell>
        </row>
        <row r="795">
          <cell r="A795" t="str">
            <v>NEMVEDRAFT_v1g108333</v>
          </cell>
          <cell r="B795" t="str">
            <v>protein</v>
          </cell>
          <cell r="C795">
            <v>9.8237699999999999E-4</v>
          </cell>
          <cell r="D795">
            <v>1.37099192018311E-2</v>
          </cell>
          <cell r="E795">
            <v>0.111494760434969</v>
          </cell>
          <cell r="F795" t="str">
            <v>Oral</v>
          </cell>
          <cell r="G795">
            <v>0.38260222049466297</v>
          </cell>
          <cell r="H795" t="str">
            <v>Oral</v>
          </cell>
          <cell r="I795" t="str">
            <v>hour 24</v>
          </cell>
          <cell r="J795" t="str">
            <v>Oral</v>
          </cell>
          <cell r="K795">
            <v>3.0272290907966406</v>
          </cell>
          <cell r="L795" t="str">
            <v>0 to 8</v>
          </cell>
          <cell r="M795" t="str">
            <v>Oral</v>
          </cell>
          <cell r="N795">
            <v>2.2219429596124112</v>
          </cell>
        </row>
        <row r="796">
          <cell r="A796" t="str">
            <v>NEMVEDRAFT_v1g82725</v>
          </cell>
          <cell r="B796" t="str">
            <v>protein</v>
          </cell>
          <cell r="C796">
            <v>2.69736E-2</v>
          </cell>
          <cell r="D796">
            <v>0.27822999033078599</v>
          </cell>
          <cell r="E796">
            <v>0.18105916303299399</v>
          </cell>
          <cell r="F796" t="str">
            <v>none</v>
          </cell>
          <cell r="G796">
            <v>0.38275818960931879</v>
          </cell>
          <cell r="H796" t="str">
            <v>Oral</v>
          </cell>
          <cell r="I796" t="str">
            <v>hour 24</v>
          </cell>
          <cell r="J796" t="str">
            <v>Physa</v>
          </cell>
          <cell r="K796">
            <v>2.2439475256919472</v>
          </cell>
          <cell r="L796" t="str">
            <v>8 to 24</v>
          </cell>
          <cell r="M796" t="str">
            <v>Physa</v>
          </cell>
          <cell r="N796">
            <v>1.6246542412416742</v>
          </cell>
        </row>
        <row r="797">
          <cell r="A797" t="str">
            <v>NEMVEDRAFT_v1g122904</v>
          </cell>
          <cell r="B797" t="str">
            <v>NA</v>
          </cell>
          <cell r="C797">
            <v>1.35925E-3</v>
          </cell>
          <cell r="D797">
            <v>8.8610958635945095E-3</v>
          </cell>
          <cell r="E797">
            <v>2.91739242120642E-2</v>
          </cell>
          <cell r="F797" t="str">
            <v>both</v>
          </cell>
          <cell r="G797">
            <v>0.38280185690849133</v>
          </cell>
          <cell r="H797" t="str">
            <v>physa</v>
          </cell>
          <cell r="I797" t="str">
            <v>hour 24</v>
          </cell>
          <cell r="J797" t="str">
            <v>Oral</v>
          </cell>
          <cell r="K797">
            <v>1.7859216904770103</v>
          </cell>
          <cell r="L797" t="str">
            <v>0 to 8</v>
          </cell>
          <cell r="M797" t="str">
            <v>Physa</v>
          </cell>
          <cell r="N797">
            <v>1.5222163032078868</v>
          </cell>
        </row>
        <row r="798">
          <cell r="A798" t="str">
            <v>NEMVEDRAFT_v1g245535</v>
          </cell>
          <cell r="B798" t="str">
            <v>predicted protein</v>
          </cell>
          <cell r="C798">
            <v>1.23731E-2</v>
          </cell>
          <cell r="D798">
            <v>0.31841293329019099</v>
          </cell>
          <cell r="E798">
            <v>5.7101470023921103E-2</v>
          </cell>
          <cell r="F798" t="str">
            <v>none</v>
          </cell>
          <cell r="G798">
            <v>0.38313329939539698</v>
          </cell>
          <cell r="H798" t="str">
            <v>Oral</v>
          </cell>
          <cell r="I798" t="str">
            <v>hour 24</v>
          </cell>
          <cell r="J798" t="str">
            <v>Physa</v>
          </cell>
          <cell r="K798">
            <v>3.2980227582036816</v>
          </cell>
          <cell r="L798" t="str">
            <v>8 to 24</v>
          </cell>
          <cell r="M798" t="str">
            <v>Physa</v>
          </cell>
          <cell r="N798">
            <v>2.462849999676584</v>
          </cell>
        </row>
        <row r="799">
          <cell r="A799" t="str">
            <v>NEMVEDRAFT_v1g201372</v>
          </cell>
          <cell r="B799" t="str">
            <v>protein</v>
          </cell>
          <cell r="C799">
            <v>5.8841799999999998E-6</v>
          </cell>
          <cell r="D799">
            <v>4.5188379214124797E-3</v>
          </cell>
          <cell r="E799">
            <v>1.1326511301198799E-2</v>
          </cell>
          <cell r="F799" t="str">
            <v>both</v>
          </cell>
          <cell r="G799">
            <v>0.38321068887979182</v>
          </cell>
          <cell r="H799" t="str">
            <v>Oral</v>
          </cell>
          <cell r="I799" t="str">
            <v>hour 8</v>
          </cell>
          <cell r="J799" t="str">
            <v>Oral</v>
          </cell>
          <cell r="K799">
            <v>2.1511884519674083</v>
          </cell>
          <cell r="L799" t="str">
            <v>0 to 8</v>
          </cell>
          <cell r="M799" t="str">
            <v>Oral</v>
          </cell>
          <cell r="N799">
            <v>2.1511884519674083</v>
          </cell>
        </row>
        <row r="800">
          <cell r="A800" t="str">
            <v>NEMVEDRAFT_v1g238589</v>
          </cell>
          <cell r="B800" t="str">
            <v>transcription factor ap-1-like(C-Jun?)</v>
          </cell>
          <cell r="C800">
            <v>2.6063100000000001E-3</v>
          </cell>
          <cell r="D800">
            <v>1.8211066883532399E-3</v>
          </cell>
          <cell r="E800">
            <v>0.83374774082995495</v>
          </cell>
          <cell r="F800" t="str">
            <v>Oral</v>
          </cell>
          <cell r="G800">
            <v>0.38322222783211912</v>
          </cell>
          <cell r="H800" t="str">
            <v>physa</v>
          </cell>
          <cell r="I800" t="str">
            <v>hour 24</v>
          </cell>
          <cell r="J800" t="str">
            <v>Oral</v>
          </cell>
          <cell r="K800">
            <v>1.5612596048012934</v>
          </cell>
          <cell r="L800" t="str">
            <v>8 to 24</v>
          </cell>
          <cell r="M800" t="str">
            <v>Oral</v>
          </cell>
          <cell r="N800">
            <v>0.90578739403609687</v>
          </cell>
        </row>
        <row r="801">
          <cell r="A801" t="str">
            <v>NEMVEDRAFT_v1g79796</v>
          </cell>
          <cell r="B801" t="str">
            <v>von willebrand factor type egf and pentraxin domain-containing protein 1</v>
          </cell>
          <cell r="C801">
            <v>6.5974499999999999E-4</v>
          </cell>
          <cell r="D801">
            <v>9.2950483249301802E-2</v>
          </cell>
          <cell r="E801">
            <v>1.5374630052726701E-3</v>
          </cell>
          <cell r="F801" t="str">
            <v>Physa</v>
          </cell>
          <cell r="G801">
            <v>0.38372132655374913</v>
          </cell>
          <cell r="H801" t="str">
            <v>Oral</v>
          </cell>
          <cell r="I801" t="str">
            <v>hour 72</v>
          </cell>
          <cell r="J801" t="str">
            <v>Oral</v>
          </cell>
          <cell r="K801">
            <v>1.5329130318272575</v>
          </cell>
          <cell r="L801" t="str">
            <v>24 to 72</v>
          </cell>
          <cell r="M801" t="str">
            <v>Physa</v>
          </cell>
          <cell r="N801">
            <v>2.4418728558301641</v>
          </cell>
        </row>
        <row r="802">
          <cell r="A802" t="str">
            <v>NEMVEDRAFT_v1g102094</v>
          </cell>
          <cell r="B802" t="str">
            <v>predicted protein ( high oral at 72h)</v>
          </cell>
          <cell r="C802">
            <v>0</v>
          </cell>
          <cell r="D802">
            <v>0</v>
          </cell>
          <cell r="E802">
            <v>2.4041998022047098E-10</v>
          </cell>
          <cell r="F802" t="str">
            <v>both</v>
          </cell>
          <cell r="G802">
            <v>0.38426780495437651</v>
          </cell>
          <cell r="H802" t="str">
            <v>Oral</v>
          </cell>
          <cell r="I802" t="str">
            <v>hour 72</v>
          </cell>
          <cell r="J802" t="str">
            <v>Oral</v>
          </cell>
          <cell r="K802">
            <v>5.2728390871553517</v>
          </cell>
          <cell r="L802" t="str">
            <v>8 to 24</v>
          </cell>
          <cell r="M802" t="str">
            <v>Oral</v>
          </cell>
          <cell r="N802">
            <v>2.995953264887202</v>
          </cell>
        </row>
        <row r="803">
          <cell r="A803" t="str">
            <v>NEMVEDRAFT_v1g239571</v>
          </cell>
          <cell r="B803" t="str">
            <v>ataxin-10</v>
          </cell>
          <cell r="C803">
            <v>4.7333899999999998E-4</v>
          </cell>
          <cell r="D803">
            <v>1.66530015468597E-2</v>
          </cell>
          <cell r="E803">
            <v>6.8364845423794104E-2</v>
          </cell>
          <cell r="F803" t="str">
            <v>Oral</v>
          </cell>
          <cell r="G803">
            <v>0.38482195465381219</v>
          </cell>
          <cell r="H803" t="str">
            <v>Oral</v>
          </cell>
          <cell r="I803" t="str">
            <v>hour 24</v>
          </cell>
          <cell r="J803" t="str">
            <v>Oral</v>
          </cell>
          <cell r="K803">
            <v>1.5908126747335967</v>
          </cell>
          <cell r="L803" t="str">
            <v>0 to 8</v>
          </cell>
          <cell r="M803" t="str">
            <v>Physa</v>
          </cell>
          <cell r="N803">
            <v>1.443858793918227</v>
          </cell>
        </row>
        <row r="804">
          <cell r="A804" t="str">
            <v>NEMVEDRAFT_v1g188927</v>
          </cell>
          <cell r="B804" t="str">
            <v>uncharacterized oxidoreductase yrbe-like</v>
          </cell>
          <cell r="C804">
            <v>1.01434E-2</v>
          </cell>
          <cell r="D804">
            <v>0.86722038687314495</v>
          </cell>
          <cell r="E804">
            <v>1.1056334468909501E-2</v>
          </cell>
          <cell r="F804" t="str">
            <v>Physa</v>
          </cell>
          <cell r="G804">
            <v>0.38490106723538392</v>
          </cell>
          <cell r="H804" t="str">
            <v>physa</v>
          </cell>
          <cell r="I804" t="str">
            <v>hour 8</v>
          </cell>
          <cell r="J804" t="str">
            <v>Physa</v>
          </cell>
          <cell r="K804">
            <v>1.7011151444656796</v>
          </cell>
          <cell r="L804" t="str">
            <v>0 to 8</v>
          </cell>
          <cell r="M804" t="str">
            <v>Physa</v>
          </cell>
          <cell r="N804">
            <v>1.7011151444656796</v>
          </cell>
        </row>
        <row r="805">
          <cell r="A805" t="str">
            <v>NEMVEDRAFT_v1g112980</v>
          </cell>
          <cell r="B805" t="str">
            <v>cupin 2 conserved barrel domain protein</v>
          </cell>
          <cell r="C805">
            <v>7.2168500000000003E-3</v>
          </cell>
          <cell r="D805">
            <v>1.20626084278075E-2</v>
          </cell>
          <cell r="E805">
            <v>0.65868577774243298</v>
          </cell>
          <cell r="F805" t="str">
            <v>Oral</v>
          </cell>
          <cell r="G805">
            <v>0.38511677457682658</v>
          </cell>
          <cell r="H805" t="str">
            <v>physa</v>
          </cell>
          <cell r="I805" t="str">
            <v>hour 24</v>
          </cell>
          <cell r="J805" t="str">
            <v>Oral</v>
          </cell>
          <cell r="K805">
            <v>1.5886622510456052</v>
          </cell>
          <cell r="L805" t="str">
            <v>0 to 8</v>
          </cell>
          <cell r="M805" t="str">
            <v>Oral</v>
          </cell>
          <cell r="N805">
            <v>1.2684571740212192</v>
          </cell>
        </row>
        <row r="806">
          <cell r="A806" t="str">
            <v>NEMVEDRAFT_v1g95649</v>
          </cell>
          <cell r="B806" t="str">
            <v>crumbs homolog 2</v>
          </cell>
          <cell r="C806">
            <v>6.87697E-6</v>
          </cell>
          <cell r="D806">
            <v>5.9355898954361496E-7</v>
          </cell>
          <cell r="E806">
            <v>0.41307785812354902</v>
          </cell>
          <cell r="F806" t="str">
            <v>Oral</v>
          </cell>
          <cell r="G806">
            <v>0.38534003658936899</v>
          </cell>
          <cell r="H806" t="str">
            <v>physa</v>
          </cell>
          <cell r="I806" t="str">
            <v>hour 24</v>
          </cell>
          <cell r="J806" t="str">
            <v>Oral</v>
          </cell>
          <cell r="K806">
            <v>5.4031426321111962</v>
          </cell>
          <cell r="L806" t="str">
            <v>8 to 24</v>
          </cell>
          <cell r="M806" t="str">
            <v>Oral</v>
          </cell>
          <cell r="N806">
            <v>4.1839471881172052</v>
          </cell>
        </row>
        <row r="807">
          <cell r="A807" t="str">
            <v>NEMVEDRAFT_v1g148395</v>
          </cell>
          <cell r="B807" t="str">
            <v>thrombospondin-1 isoform 1</v>
          </cell>
          <cell r="C807">
            <v>3.0066499999999999E-2</v>
          </cell>
          <cell r="D807">
            <v>3.0923069214745399E-2</v>
          </cell>
          <cell r="E807">
            <v>0.83176698541726501</v>
          </cell>
          <cell r="F807" t="str">
            <v>Oral</v>
          </cell>
          <cell r="G807">
            <v>0.38536928474974935</v>
          </cell>
          <cell r="H807" t="str">
            <v>Oral</v>
          </cell>
          <cell r="I807" t="str">
            <v>hour 8</v>
          </cell>
          <cell r="J807" t="str">
            <v>Oral</v>
          </cell>
          <cell r="K807">
            <v>2.1109233621393937</v>
          </cell>
          <cell r="L807" t="str">
            <v>0 to 8</v>
          </cell>
          <cell r="M807" t="str">
            <v>Oral</v>
          </cell>
          <cell r="N807">
            <v>2.1109233621393937</v>
          </cell>
        </row>
        <row r="808">
          <cell r="A808" t="str">
            <v>NEMVEDRAFT_v1g248206</v>
          </cell>
          <cell r="B808" t="str">
            <v>hypothetical protein NEMVEDRAFT_v1g248206</v>
          </cell>
          <cell r="C808">
            <v>2.9450299999999999E-2</v>
          </cell>
          <cell r="D808">
            <v>0.91853448340228205</v>
          </cell>
          <cell r="E808">
            <v>9.0674811524167793E-3</v>
          </cell>
          <cell r="F808" t="str">
            <v>Physa</v>
          </cell>
          <cell r="G808">
            <v>0.38572576322149804</v>
          </cell>
          <cell r="H808" t="str">
            <v>Oral</v>
          </cell>
          <cell r="I808" t="str">
            <v>hour 24</v>
          </cell>
          <cell r="J808" t="str">
            <v>Physa</v>
          </cell>
          <cell r="K808">
            <v>1.4113577114259301</v>
          </cell>
          <cell r="L808" t="str">
            <v>8 to 24</v>
          </cell>
          <cell r="M808" t="str">
            <v>Physa</v>
          </cell>
          <cell r="N808">
            <v>1.2982629945577606</v>
          </cell>
        </row>
        <row r="809">
          <cell r="A809" t="str">
            <v>NEMVEDRAFT_v1g154485</v>
          </cell>
          <cell r="B809" t="str">
            <v>lipoma hmgic fusion partner-like 2</v>
          </cell>
          <cell r="C809">
            <v>1.2556900000000001E-3</v>
          </cell>
          <cell r="D809">
            <v>7.6991772725698293E-2</v>
          </cell>
          <cell r="E809">
            <v>2.4349972363126499E-2</v>
          </cell>
          <cell r="F809" t="str">
            <v>Physa</v>
          </cell>
          <cell r="G809">
            <v>0.38609318012925492</v>
          </cell>
          <cell r="H809" t="str">
            <v>physa</v>
          </cell>
          <cell r="I809" t="str">
            <v>hour 24</v>
          </cell>
          <cell r="J809" t="str">
            <v>Physa</v>
          </cell>
          <cell r="K809">
            <v>1.9168597513867915</v>
          </cell>
          <cell r="L809" t="str">
            <v>0 to 8</v>
          </cell>
          <cell r="M809" t="str">
            <v>Oral</v>
          </cell>
          <cell r="N809">
            <v>1.5217051207861914</v>
          </cell>
        </row>
        <row r="810">
          <cell r="A810" t="str">
            <v>NEMVEDRAFT_v1g210344</v>
          </cell>
          <cell r="B810" t="str">
            <v>pantetheinase precursor</v>
          </cell>
          <cell r="C810">
            <v>2.21132E-4</v>
          </cell>
          <cell r="D810">
            <v>1.28128863268697E-2</v>
          </cell>
          <cell r="E810">
            <v>5.4582883225682097E-2</v>
          </cell>
          <cell r="F810" t="str">
            <v>Oral</v>
          </cell>
          <cell r="G810">
            <v>0.38616715199401547</v>
          </cell>
          <cell r="H810" t="str">
            <v>Oral</v>
          </cell>
          <cell r="I810" t="str">
            <v>hour 24</v>
          </cell>
          <cell r="J810" t="str">
            <v>Oral</v>
          </cell>
          <cell r="K810">
            <v>1.6318226094661161</v>
          </cell>
          <cell r="L810" t="str">
            <v>8 to 24</v>
          </cell>
          <cell r="M810" t="str">
            <v>Oral</v>
          </cell>
          <cell r="N810">
            <v>1.6068689281861332</v>
          </cell>
        </row>
        <row r="811">
          <cell r="A811" t="str">
            <v>NEMVEDRAFT_v1g21500</v>
          </cell>
          <cell r="B811" t="str">
            <v>acid trehalase-like protein 1-like</v>
          </cell>
          <cell r="C811">
            <v>2.41727E-3</v>
          </cell>
          <cell r="D811">
            <v>0.210756707005056</v>
          </cell>
          <cell r="E811">
            <v>4.8479756334233199E-3</v>
          </cell>
          <cell r="F811" t="str">
            <v>Physa</v>
          </cell>
          <cell r="G811">
            <v>0.38706623600043061</v>
          </cell>
          <cell r="H811" t="str">
            <v>Oral</v>
          </cell>
          <cell r="I811" t="str">
            <v>hour 8</v>
          </cell>
          <cell r="J811" t="str">
            <v>Physa</v>
          </cell>
          <cell r="K811">
            <v>2.4796520811851916</v>
          </cell>
          <cell r="L811" t="str">
            <v>0 to 8</v>
          </cell>
          <cell r="M811" t="str">
            <v>Physa</v>
          </cell>
          <cell r="N811">
            <v>2.4796520811851916</v>
          </cell>
        </row>
        <row r="812">
          <cell r="A812" t="str">
            <v>NEMVEDRAFT_v1g100237</v>
          </cell>
          <cell r="B812" t="str">
            <v>NA</v>
          </cell>
          <cell r="C812">
            <v>1.8941E-7</v>
          </cell>
          <cell r="D812">
            <v>1.40224170475472E-5</v>
          </cell>
          <cell r="E812">
            <v>2.2839373719882E-3</v>
          </cell>
          <cell r="F812" t="str">
            <v>both</v>
          </cell>
          <cell r="G812">
            <v>0.38729501008321587</v>
          </cell>
          <cell r="H812" t="str">
            <v>Oral</v>
          </cell>
          <cell r="I812" t="str">
            <v>hour 24</v>
          </cell>
          <cell r="J812" t="str">
            <v>Oral</v>
          </cell>
          <cell r="K812">
            <v>3.2651109058758117</v>
          </cell>
          <cell r="L812" t="str">
            <v>0 to 8</v>
          </cell>
          <cell r="M812" t="str">
            <v>Oral</v>
          </cell>
          <cell r="N812">
            <v>2.9734773223449755</v>
          </cell>
        </row>
        <row r="813">
          <cell r="A813" t="str">
            <v>NEMVEDRAFT_v1g99353</v>
          </cell>
          <cell r="B813" t="str">
            <v>ganglioside gm2 activator-like</v>
          </cell>
          <cell r="C813">
            <v>3.71404E-3</v>
          </cell>
          <cell r="D813">
            <v>0.160751989482634</v>
          </cell>
          <cell r="E813">
            <v>1.5824423480578199E-2</v>
          </cell>
          <cell r="F813" t="str">
            <v>Physa</v>
          </cell>
          <cell r="G813">
            <v>0.38737851113559274</v>
          </cell>
          <cell r="H813" t="str">
            <v>Oral</v>
          </cell>
          <cell r="I813" t="str">
            <v>hour 24</v>
          </cell>
          <cell r="J813" t="str">
            <v>Physa</v>
          </cell>
          <cell r="K813">
            <v>3.7278915306613194</v>
          </cell>
          <cell r="L813" t="str">
            <v>8 to 24</v>
          </cell>
          <cell r="M813" t="str">
            <v>Physa</v>
          </cell>
          <cell r="N813">
            <v>2.5789435981226583</v>
          </cell>
        </row>
        <row r="814">
          <cell r="A814" t="str">
            <v>NEMVEDRAFT_v1g55025</v>
          </cell>
          <cell r="B814" t="str">
            <v>zinc finger protein 45-like</v>
          </cell>
          <cell r="C814">
            <v>3.2998600000000003E-2</v>
          </cell>
          <cell r="D814">
            <v>2.6019365298808599E-2</v>
          </cell>
          <cell r="E814">
            <v>0.84953001013063001</v>
          </cell>
          <cell r="F814" t="str">
            <v>Oral</v>
          </cell>
          <cell r="G814">
            <v>0.38737972136622745</v>
          </cell>
          <cell r="H814" t="str">
            <v>physa</v>
          </cell>
          <cell r="I814" t="str">
            <v>hour 72</v>
          </cell>
          <cell r="J814" t="str">
            <v>Oral</v>
          </cell>
          <cell r="K814">
            <v>1.9860436029009065</v>
          </cell>
          <cell r="L814" t="str">
            <v>0 to 8</v>
          </cell>
          <cell r="M814" t="str">
            <v>Oral</v>
          </cell>
          <cell r="N814">
            <v>1.9045783702429508</v>
          </cell>
        </row>
        <row r="815">
          <cell r="A815" t="str">
            <v>NEMVEDRAFT_v1g225215</v>
          </cell>
          <cell r="B815" t="str">
            <v>protein kibra-like</v>
          </cell>
          <cell r="C815">
            <v>5.4752100000000003E-3</v>
          </cell>
          <cell r="D815">
            <v>7.9283354663221506E-2</v>
          </cell>
          <cell r="E815">
            <v>1.46911710314901E-2</v>
          </cell>
          <cell r="F815" t="str">
            <v>Physa</v>
          </cell>
          <cell r="G815">
            <v>0.3875601269274202</v>
          </cell>
          <cell r="H815" t="str">
            <v>physa</v>
          </cell>
          <cell r="I815" t="str">
            <v>hour 8</v>
          </cell>
          <cell r="J815" t="str">
            <v>Physa</v>
          </cell>
          <cell r="K815">
            <v>2.9551103725863506</v>
          </cell>
          <cell r="L815" t="str">
            <v>0 to 8</v>
          </cell>
          <cell r="M815" t="str">
            <v>Physa</v>
          </cell>
          <cell r="N815">
            <v>2.9551103725863506</v>
          </cell>
        </row>
        <row r="816">
          <cell r="A816" t="str">
            <v>NEMVEDRAFT_v1g210818</v>
          </cell>
          <cell r="B816" t="str">
            <v>predicted protein</v>
          </cell>
          <cell r="C816">
            <v>8.9302800000000005E-3</v>
          </cell>
          <cell r="D816">
            <v>7.8965789822219908E-3</v>
          </cell>
          <cell r="E816">
            <v>0.79227411801913195</v>
          </cell>
          <cell r="F816" t="str">
            <v>Oral</v>
          </cell>
          <cell r="G816">
            <v>0.38864362076360237</v>
          </cell>
          <cell r="H816" t="str">
            <v>Oral</v>
          </cell>
          <cell r="I816" t="str">
            <v>hour 24</v>
          </cell>
          <cell r="J816" t="str">
            <v>Oral</v>
          </cell>
          <cell r="K816">
            <v>2.2137505299644151</v>
          </cell>
          <cell r="L816" t="str">
            <v>24 to 72</v>
          </cell>
          <cell r="M816" t="str">
            <v>Oral</v>
          </cell>
          <cell r="N816">
            <v>2.1139537884458588</v>
          </cell>
        </row>
        <row r="817">
          <cell r="A817" t="str">
            <v>NEMVEDRAFT_v1g208842</v>
          </cell>
          <cell r="B817" t="str">
            <v>dbh-like monooxygenase protein 1 homolog</v>
          </cell>
          <cell r="C817">
            <v>5.9083599999999997E-4</v>
          </cell>
          <cell r="D817">
            <v>2.0868146594318598E-2</v>
          </cell>
          <cell r="E817">
            <v>0.224410847597767</v>
          </cell>
          <cell r="F817" t="str">
            <v>Oral</v>
          </cell>
          <cell r="G817">
            <v>0.38943447408407961</v>
          </cell>
          <cell r="H817" t="str">
            <v>Oral</v>
          </cell>
          <cell r="I817" t="str">
            <v>hour 72</v>
          </cell>
          <cell r="J817" t="str">
            <v>Oral</v>
          </cell>
          <cell r="K817">
            <v>1.9081700806669313</v>
          </cell>
          <cell r="L817" t="str">
            <v>8 to 24</v>
          </cell>
          <cell r="M817" t="str">
            <v>Physa</v>
          </cell>
          <cell r="N817">
            <v>1.4523007707877824</v>
          </cell>
        </row>
        <row r="818">
          <cell r="A818" t="str">
            <v>NEMVEDRAFT_v1g18474</v>
          </cell>
          <cell r="B818" t="str">
            <v>protein</v>
          </cell>
          <cell r="C818">
            <v>3.9893600000000001E-2</v>
          </cell>
          <cell r="D818">
            <v>0.610012742879535</v>
          </cell>
          <cell r="E818">
            <v>4.7183188851487701E-2</v>
          </cell>
          <cell r="F818" t="str">
            <v>Physa</v>
          </cell>
          <cell r="G818">
            <v>0.38948562604346459</v>
          </cell>
          <cell r="H818" t="str">
            <v>Oral</v>
          </cell>
          <cell r="I818" t="str">
            <v>hour 8</v>
          </cell>
          <cell r="J818" t="str">
            <v>Physa</v>
          </cell>
          <cell r="K818">
            <v>3.1673591477838117</v>
          </cell>
          <cell r="L818" t="str">
            <v>0 to 8</v>
          </cell>
          <cell r="M818" t="str">
            <v>Physa</v>
          </cell>
          <cell r="N818">
            <v>3.1673591477838117</v>
          </cell>
        </row>
        <row r="819">
          <cell r="A819" t="str">
            <v>NEMVEDRAFT_v1g55150</v>
          </cell>
          <cell r="B819" t="str">
            <v>dysferlin-interacting protein 1-like</v>
          </cell>
          <cell r="C819">
            <v>2.1411199999999998E-3</v>
          </cell>
          <cell r="D819">
            <v>3.9190784532031703E-2</v>
          </cell>
          <cell r="E819">
            <v>9.4906333465036394E-2</v>
          </cell>
          <cell r="F819" t="str">
            <v>Oral</v>
          </cell>
          <cell r="G819">
            <v>0.38952899839336197</v>
          </cell>
          <cell r="H819" t="str">
            <v>physa</v>
          </cell>
          <cell r="I819" t="str">
            <v>hour 8</v>
          </cell>
          <cell r="J819" t="str">
            <v>Oral</v>
          </cell>
          <cell r="K819">
            <v>1.4373949440099116</v>
          </cell>
          <cell r="L819" t="str">
            <v>0 to 8</v>
          </cell>
          <cell r="M819" t="str">
            <v>Oral</v>
          </cell>
          <cell r="N819">
            <v>1.4373949440099116</v>
          </cell>
        </row>
        <row r="820">
          <cell r="A820" t="str">
            <v>NEMVEDRAFT_v1g80458</v>
          </cell>
          <cell r="B820" t="str">
            <v>membrane-associated progesterone receptor component 2</v>
          </cell>
          <cell r="C820">
            <v>2.92053E-2</v>
          </cell>
          <cell r="D820">
            <v>0.52065344040371697</v>
          </cell>
          <cell r="E820">
            <v>4.2838239218199299E-2</v>
          </cell>
          <cell r="F820" t="str">
            <v>Physa</v>
          </cell>
          <cell r="G820">
            <v>0.38958139320393537</v>
          </cell>
          <cell r="H820" t="str">
            <v>physa</v>
          </cell>
          <cell r="I820" t="str">
            <v>hour 8</v>
          </cell>
          <cell r="J820" t="str">
            <v>Physa</v>
          </cell>
          <cell r="K820">
            <v>1.3165186728648757</v>
          </cell>
          <cell r="L820" t="str">
            <v>8 to 24</v>
          </cell>
          <cell r="M820" t="str">
            <v>Physa</v>
          </cell>
          <cell r="N820">
            <v>1.5361580471140388</v>
          </cell>
        </row>
        <row r="821">
          <cell r="A821" t="str">
            <v>NEMVEDRAFT_v1g246781</v>
          </cell>
          <cell r="B821" t="str">
            <v>protein</v>
          </cell>
          <cell r="C821">
            <v>3.8681399999999999E-3</v>
          </cell>
          <cell r="D821">
            <v>0.337454368847038</v>
          </cell>
          <cell r="E821">
            <v>4.0249793931318001E-2</v>
          </cell>
          <cell r="F821" t="str">
            <v>Physa</v>
          </cell>
          <cell r="G821">
            <v>0.3898134210751637</v>
          </cell>
          <cell r="H821" t="str">
            <v>physa</v>
          </cell>
          <cell r="I821" t="str">
            <v>hour 8</v>
          </cell>
          <cell r="J821" t="str">
            <v>Physa</v>
          </cell>
          <cell r="K821">
            <v>1.7210957797509756</v>
          </cell>
          <cell r="L821" t="str">
            <v>0 to 8</v>
          </cell>
          <cell r="M821" t="str">
            <v>Physa</v>
          </cell>
          <cell r="N821">
            <v>1.7210957797509756</v>
          </cell>
        </row>
        <row r="822">
          <cell r="A822" t="str">
            <v>NEMVEDRAFT_v1g61476</v>
          </cell>
          <cell r="B822" t="str">
            <v>protein</v>
          </cell>
          <cell r="C822">
            <v>1.0462900000000001E-2</v>
          </cell>
          <cell r="D822">
            <v>0.28205339952765601</v>
          </cell>
          <cell r="E822">
            <v>2.9119143724127401E-2</v>
          </cell>
          <cell r="F822" t="str">
            <v>Physa</v>
          </cell>
          <cell r="G822">
            <v>0.38995550372044713</v>
          </cell>
          <cell r="H822" t="str">
            <v>Oral</v>
          </cell>
          <cell r="I822" t="str">
            <v>hour 24</v>
          </cell>
          <cell r="J822" t="str">
            <v>Physa</v>
          </cell>
          <cell r="K822">
            <v>1.8827723290736318</v>
          </cell>
          <cell r="L822" t="str">
            <v>8 to 24</v>
          </cell>
          <cell r="M822" t="str">
            <v>Physa</v>
          </cell>
          <cell r="N822">
            <v>1.8318579028108173</v>
          </cell>
        </row>
        <row r="823">
          <cell r="A823" t="str">
            <v>NEMVEDRAFT_v1g215774</v>
          </cell>
          <cell r="B823" t="str">
            <v>protein</v>
          </cell>
          <cell r="C823">
            <v>3.7886900000000001E-2</v>
          </cell>
          <cell r="D823">
            <v>0.44940862423259997</v>
          </cell>
          <cell r="E823">
            <v>0.32345941636186298</v>
          </cell>
          <cell r="F823" t="str">
            <v>none</v>
          </cell>
          <cell r="G823">
            <v>0.39053303735198336</v>
          </cell>
          <cell r="H823" t="str">
            <v>Oral</v>
          </cell>
          <cell r="I823" t="str">
            <v>hour 8</v>
          </cell>
          <cell r="J823" t="str">
            <v>Oral</v>
          </cell>
          <cell r="K823">
            <v>1.4406959570422242</v>
          </cell>
          <cell r="L823" t="str">
            <v>8 to 24</v>
          </cell>
          <cell r="M823" t="str">
            <v>Physa</v>
          </cell>
          <cell r="N823">
            <v>1.7419595625022517</v>
          </cell>
        </row>
        <row r="824">
          <cell r="A824" t="str">
            <v>NEMVEDRAFT_v1g105508</v>
          </cell>
          <cell r="B824" t="str">
            <v>phospholipase membrane associated isoform 2 (aboral 8 gigh)</v>
          </cell>
          <cell r="C824">
            <v>1.3754700000000001E-7</v>
          </cell>
          <cell r="D824">
            <v>0.23318034404593199</v>
          </cell>
          <cell r="E824">
            <v>1.6240869120405199E-6</v>
          </cell>
          <cell r="F824" t="str">
            <v>Physa</v>
          </cell>
          <cell r="G824">
            <v>0.39099180058877925</v>
          </cell>
          <cell r="H824" t="str">
            <v>physa</v>
          </cell>
          <cell r="I824" t="str">
            <v>hour 8</v>
          </cell>
          <cell r="J824" t="str">
            <v>Physa</v>
          </cell>
          <cell r="K824">
            <v>1.4128748125345789</v>
          </cell>
          <cell r="L824" t="str">
            <v>8 to 24</v>
          </cell>
          <cell r="M824" t="str">
            <v>Physa</v>
          </cell>
          <cell r="N824">
            <v>1.5039477061937494</v>
          </cell>
        </row>
        <row r="825">
          <cell r="A825" t="str">
            <v>NEMVEDRAFT_v1g243223</v>
          </cell>
          <cell r="B825" t="str">
            <v>Amine oxidase</v>
          </cell>
          <cell r="C825">
            <v>1.9021699999999999E-3</v>
          </cell>
          <cell r="D825">
            <v>0.155290226504021</v>
          </cell>
          <cell r="E825">
            <v>5.6675994832738302E-2</v>
          </cell>
          <cell r="F825" t="str">
            <v>none</v>
          </cell>
          <cell r="G825">
            <v>0.39131279983034645</v>
          </cell>
          <cell r="H825" t="str">
            <v>physa</v>
          </cell>
          <cell r="I825" t="str">
            <v>hour 24</v>
          </cell>
          <cell r="J825" t="str">
            <v>Oral</v>
          </cell>
          <cell r="K825">
            <v>2.9747486951212148</v>
          </cell>
          <cell r="L825" t="str">
            <v>0 to 8</v>
          </cell>
          <cell r="M825" t="str">
            <v>Physa</v>
          </cell>
          <cell r="N825">
            <v>2.2036405682956088</v>
          </cell>
        </row>
        <row r="826">
          <cell r="A826" t="str">
            <v>NEMVEDRAFT_v1g93443</v>
          </cell>
          <cell r="B826" t="str">
            <v>lipoxygenase homology domain-containing protein 1-like</v>
          </cell>
          <cell r="C826">
            <v>4.0124900000000001E-4</v>
          </cell>
          <cell r="D826">
            <v>6.5252697357277801E-4</v>
          </cell>
          <cell r="E826">
            <v>0.35086323462403701</v>
          </cell>
          <cell r="F826" t="str">
            <v>Oral</v>
          </cell>
          <cell r="G826">
            <v>0.39205289611060151</v>
          </cell>
          <cell r="H826" t="str">
            <v>physa</v>
          </cell>
          <cell r="I826" t="str">
            <v>hour 24</v>
          </cell>
          <cell r="J826" t="str">
            <v>Oral</v>
          </cell>
          <cell r="K826">
            <v>3.5828420312997245</v>
          </cell>
          <cell r="L826" t="str">
            <v>8 to 24</v>
          </cell>
          <cell r="M826" t="str">
            <v>Oral</v>
          </cell>
          <cell r="N826">
            <v>2.3870242038187306</v>
          </cell>
        </row>
        <row r="827">
          <cell r="A827" t="str">
            <v>NEMVEDRAFT_v1g169110</v>
          </cell>
          <cell r="B827" t="str">
            <v>double-strand-break repair protein rad21 homolog</v>
          </cell>
          <cell r="C827">
            <v>1.31687E-2</v>
          </cell>
          <cell r="D827">
            <v>0.62774531813272505</v>
          </cell>
          <cell r="E827">
            <v>4.0575066496223798E-2</v>
          </cell>
          <cell r="F827" t="str">
            <v>Physa</v>
          </cell>
          <cell r="G827">
            <v>0.39227220884402569</v>
          </cell>
          <cell r="H827" t="str">
            <v>physa</v>
          </cell>
          <cell r="I827" t="str">
            <v>hour 8</v>
          </cell>
          <cell r="J827" t="str">
            <v>Physa</v>
          </cell>
          <cell r="K827">
            <v>1.4138107237961473</v>
          </cell>
          <cell r="L827" t="str">
            <v>8 to 24</v>
          </cell>
          <cell r="M827" t="str">
            <v>Physa</v>
          </cell>
          <cell r="N827">
            <v>1.4354359429650785</v>
          </cell>
        </row>
        <row r="828">
          <cell r="A828" t="str">
            <v>NEMVEDRAFT_v1g204836</v>
          </cell>
          <cell r="B828" t="str">
            <v>protein</v>
          </cell>
          <cell r="C828">
            <v>5.1878299999999999E-8</v>
          </cell>
          <cell r="D828">
            <v>4.2395641662903202E-4</v>
          </cell>
          <cell r="E828">
            <v>1.8287501610588101E-5</v>
          </cell>
          <cell r="F828" t="str">
            <v>both</v>
          </cell>
          <cell r="G828">
            <v>0.392530302272936</v>
          </cell>
          <cell r="H828" t="str">
            <v>physa</v>
          </cell>
          <cell r="I828" t="str">
            <v>hour 8</v>
          </cell>
          <cell r="J828" t="str">
            <v>Physa</v>
          </cell>
          <cell r="K828">
            <v>2.3835807552754269</v>
          </cell>
          <cell r="L828" t="str">
            <v>0 to 8</v>
          </cell>
          <cell r="M828" t="str">
            <v>Physa</v>
          </cell>
          <cell r="N828">
            <v>2.3835807552754269</v>
          </cell>
        </row>
        <row r="829">
          <cell r="A829" t="str">
            <v>NEMVEDRAFT_v1g98147</v>
          </cell>
          <cell r="B829" t="str">
            <v>protein</v>
          </cell>
          <cell r="C829">
            <v>2.3077400000000001E-2</v>
          </cell>
          <cell r="D829">
            <v>0.89916035956864404</v>
          </cell>
          <cell r="E829">
            <v>2.4349972363126499E-2</v>
          </cell>
          <cell r="F829" t="str">
            <v>Physa</v>
          </cell>
          <cell r="G829">
            <v>0.39255379222829268</v>
          </cell>
          <cell r="H829" t="str">
            <v>Oral</v>
          </cell>
          <cell r="I829" t="str">
            <v>hour 8</v>
          </cell>
          <cell r="J829" t="str">
            <v>Physa</v>
          </cell>
          <cell r="K829">
            <v>2.4698793959731966</v>
          </cell>
          <cell r="L829" t="str">
            <v>0 to 8</v>
          </cell>
          <cell r="M829" t="str">
            <v>Physa</v>
          </cell>
          <cell r="N829">
            <v>2.4698793959731966</v>
          </cell>
        </row>
        <row r="830">
          <cell r="A830" t="str">
            <v>NEMVEDRAFT_v1g652</v>
          </cell>
          <cell r="B830" t="str">
            <v>protein</v>
          </cell>
          <cell r="C830">
            <v>1.3370099999999999E-2</v>
          </cell>
          <cell r="D830">
            <v>0.30040816689488398</v>
          </cell>
          <cell r="E830">
            <v>0.15643585229461099</v>
          </cell>
          <cell r="F830" t="str">
            <v>none</v>
          </cell>
          <cell r="G830">
            <v>0.3928572040546876</v>
          </cell>
          <cell r="H830" t="str">
            <v>Oral</v>
          </cell>
          <cell r="I830" t="str">
            <v>hour 24</v>
          </cell>
          <cell r="J830" t="str">
            <v>Physa</v>
          </cell>
          <cell r="K830">
            <v>0.95829525222101652</v>
          </cell>
          <cell r="L830" t="str">
            <v>24 to 72</v>
          </cell>
          <cell r="M830" t="str">
            <v>Physa</v>
          </cell>
          <cell r="N830">
            <v>1.2295077131252428</v>
          </cell>
        </row>
        <row r="831">
          <cell r="A831" t="str">
            <v>NEMVEDRAFT_v1g236688</v>
          </cell>
          <cell r="B831" t="str">
            <v>myosin-2 essential light chain-like isoform 2</v>
          </cell>
          <cell r="C831">
            <v>2.6146600000000002E-4</v>
          </cell>
          <cell r="D831">
            <v>0.82440709526038902</v>
          </cell>
          <cell r="E831">
            <v>2.00141446358189E-4</v>
          </cell>
          <cell r="F831" t="str">
            <v>Physa</v>
          </cell>
          <cell r="G831">
            <v>0.39297457093231419</v>
          </cell>
          <cell r="H831" t="str">
            <v>physa</v>
          </cell>
          <cell r="I831" t="str">
            <v>hour 8</v>
          </cell>
          <cell r="J831" t="str">
            <v>Physa</v>
          </cell>
          <cell r="K831">
            <v>2.0254407829646208</v>
          </cell>
          <cell r="L831" t="str">
            <v>0 to 8</v>
          </cell>
          <cell r="M831" t="str">
            <v>Physa</v>
          </cell>
          <cell r="N831">
            <v>2.0254407829646208</v>
          </cell>
        </row>
        <row r="832">
          <cell r="A832" t="str">
            <v>NEMVEDRAFT_v1g246570</v>
          </cell>
          <cell r="B832" t="str">
            <v>exocyst complex component 5</v>
          </cell>
          <cell r="C832">
            <v>3.2126599999999998E-2</v>
          </cell>
          <cell r="D832">
            <v>0.82963762765405502</v>
          </cell>
          <cell r="E832">
            <v>3.8520973726357599E-2</v>
          </cell>
          <cell r="F832" t="str">
            <v>Physa</v>
          </cell>
          <cell r="G832">
            <v>0.39302252676629196</v>
          </cell>
          <cell r="H832" t="str">
            <v>physa</v>
          </cell>
          <cell r="I832" t="str">
            <v>hour 72</v>
          </cell>
          <cell r="J832" t="str">
            <v>Physa</v>
          </cell>
          <cell r="K832">
            <v>1.1507320872610607</v>
          </cell>
          <cell r="L832" t="str">
            <v>8 to 24</v>
          </cell>
          <cell r="M832" t="str">
            <v>Physa</v>
          </cell>
          <cell r="N832">
            <v>1.064804249463837</v>
          </cell>
        </row>
        <row r="833">
          <cell r="A833" t="str">
            <v>NEMVEDRAFT_v1g38418</v>
          </cell>
          <cell r="B833" t="str">
            <v>NA</v>
          </cell>
          <cell r="C833">
            <v>8.2143899999999998E-4</v>
          </cell>
          <cell r="D833">
            <v>0.83154719981936698</v>
          </cell>
          <cell r="E833">
            <v>1.60115003622506E-4</v>
          </cell>
          <cell r="F833" t="str">
            <v>Physa</v>
          </cell>
          <cell r="G833">
            <v>0.39315529586383829</v>
          </cell>
          <cell r="H833" t="str">
            <v>Oral</v>
          </cell>
          <cell r="I833" t="str">
            <v>hour 8</v>
          </cell>
          <cell r="J833" t="str">
            <v>Physa</v>
          </cell>
          <cell r="K833">
            <v>2.6748958596870391</v>
          </cell>
          <cell r="L833" t="str">
            <v>0 to 8</v>
          </cell>
          <cell r="M833" t="str">
            <v>Physa</v>
          </cell>
          <cell r="N833">
            <v>2.6748958596870391</v>
          </cell>
        </row>
        <row r="834">
          <cell r="A834" t="str">
            <v>NEMVEDRAFT_v1g82680</v>
          </cell>
          <cell r="B834" t="str">
            <v>golgi-associated plant pathogenesis-related protein 1</v>
          </cell>
          <cell r="C834">
            <v>4.42602E-2</v>
          </cell>
          <cell r="D834">
            <v>0.31941226223978603</v>
          </cell>
          <cell r="E834">
            <v>0.207687144149969</v>
          </cell>
          <cell r="F834" t="str">
            <v>none</v>
          </cell>
          <cell r="G834">
            <v>0.39381952447753332</v>
          </cell>
          <cell r="H834" t="str">
            <v>Oral</v>
          </cell>
          <cell r="I834" t="str">
            <v>hour 24</v>
          </cell>
          <cell r="J834" t="str">
            <v>Oral</v>
          </cell>
          <cell r="K834">
            <v>1.0012147623854979</v>
          </cell>
          <cell r="L834" t="str">
            <v>24 to 72</v>
          </cell>
          <cell r="M834" t="str">
            <v>Physa</v>
          </cell>
          <cell r="N834">
            <v>1.1709138001445887</v>
          </cell>
        </row>
        <row r="835">
          <cell r="A835" t="str">
            <v>NEMVEDRAFT_v1g232862</v>
          </cell>
          <cell r="B835" t="str">
            <v>predicted protein</v>
          </cell>
          <cell r="C835">
            <v>4.4249900000000002E-2</v>
          </cell>
          <cell r="D835">
            <v>0.19095401145747601</v>
          </cell>
          <cell r="E835">
            <v>0.70378122102655805</v>
          </cell>
          <cell r="F835" t="str">
            <v>none</v>
          </cell>
          <cell r="G835">
            <v>0.39386140307575934</v>
          </cell>
          <cell r="H835" t="str">
            <v>Oral</v>
          </cell>
          <cell r="I835" t="str">
            <v>hour 72</v>
          </cell>
          <cell r="J835" t="str">
            <v>Oral</v>
          </cell>
          <cell r="K835">
            <v>1.1839396522259689</v>
          </cell>
          <cell r="L835" t="str">
            <v>8 to 24</v>
          </cell>
          <cell r="M835" t="str">
            <v>Oral</v>
          </cell>
          <cell r="N835">
            <v>1.3749370886932908</v>
          </cell>
        </row>
        <row r="836">
          <cell r="A836" t="str">
            <v>NEMVEDRAFT_v1g239459</v>
          </cell>
          <cell r="B836" t="str">
            <v>leucine-rich repeat and iq domain-containing protein 3</v>
          </cell>
          <cell r="C836">
            <v>3.79472E-2</v>
          </cell>
          <cell r="D836">
            <v>0.13517745354558899</v>
          </cell>
          <cell r="E836">
            <v>0.58218647738107898</v>
          </cell>
          <cell r="F836" t="str">
            <v>none</v>
          </cell>
          <cell r="G836">
            <v>0.39419748751836903</v>
          </cell>
          <cell r="H836" t="str">
            <v>physa</v>
          </cell>
          <cell r="I836" t="str">
            <v>hour 8</v>
          </cell>
          <cell r="J836" t="str">
            <v>Oral</v>
          </cell>
          <cell r="K836">
            <v>1.2252771612858986</v>
          </cell>
          <cell r="L836" t="str">
            <v>0 to 8</v>
          </cell>
          <cell r="M836" t="str">
            <v>Oral</v>
          </cell>
          <cell r="N836">
            <v>1.2252771612858986</v>
          </cell>
        </row>
        <row r="837">
          <cell r="A837" t="str">
            <v>NEMVEDRAFT_v1g197632</v>
          </cell>
          <cell r="B837" t="str">
            <v>protein</v>
          </cell>
          <cell r="C837">
            <v>1.1979100000000001E-13</v>
          </cell>
          <cell r="D837">
            <v>0</v>
          </cell>
          <cell r="E837">
            <v>5.8216229816300903E-2</v>
          </cell>
          <cell r="F837" t="str">
            <v>Oral</v>
          </cell>
          <cell r="G837">
            <v>0.39516694141030601</v>
          </cell>
          <cell r="H837" t="str">
            <v>physa</v>
          </cell>
          <cell r="I837" t="str">
            <v>hour 24</v>
          </cell>
          <cell r="J837" t="str">
            <v>Oral</v>
          </cell>
          <cell r="K837">
            <v>3.9934190177658246</v>
          </cell>
          <cell r="L837" t="str">
            <v>0 to 8</v>
          </cell>
          <cell r="M837" t="str">
            <v>Oral</v>
          </cell>
          <cell r="N837">
            <v>2.9762829645266256</v>
          </cell>
        </row>
        <row r="838">
          <cell r="A838" t="str">
            <v>NEMVEDRAFT_v1g153623</v>
          </cell>
          <cell r="B838" t="str">
            <v>ammonium transporter rh type a</v>
          </cell>
          <cell r="C838">
            <v>3.19109E-5</v>
          </cell>
          <cell r="D838">
            <v>4.4125627463785101E-2</v>
          </cell>
          <cell r="E838">
            <v>8.6353638038707096E-3</v>
          </cell>
          <cell r="F838" t="str">
            <v>both</v>
          </cell>
          <cell r="G838">
            <v>0.39521584171781904</v>
          </cell>
          <cell r="H838" t="str">
            <v>physa</v>
          </cell>
          <cell r="I838" t="str">
            <v>hour 24</v>
          </cell>
          <cell r="J838" t="str">
            <v>Oral</v>
          </cell>
          <cell r="K838">
            <v>2.0296187435934887</v>
          </cell>
          <cell r="L838" t="str">
            <v>8 to 24</v>
          </cell>
          <cell r="M838" t="str">
            <v>Physa</v>
          </cell>
          <cell r="N838">
            <v>2.4001214136105258</v>
          </cell>
        </row>
        <row r="839">
          <cell r="A839" t="str">
            <v>NEMVEDRAFT_v1g162231</v>
          </cell>
          <cell r="B839" t="str">
            <v>ubiquitin family protein</v>
          </cell>
          <cell r="C839">
            <v>6.2261700000000002E-6</v>
          </cell>
          <cell r="D839">
            <v>6.8656010005459104E-3</v>
          </cell>
          <cell r="E839">
            <v>1.7727471980099201E-2</v>
          </cell>
          <cell r="F839" t="str">
            <v>both</v>
          </cell>
          <cell r="G839">
            <v>0.39524179549881483</v>
          </cell>
          <cell r="H839" t="str">
            <v>Oral</v>
          </cell>
          <cell r="I839" t="str">
            <v>hour 24</v>
          </cell>
          <cell r="J839" t="str">
            <v>Oral</v>
          </cell>
          <cell r="K839">
            <v>1.8176036306849204</v>
          </cell>
          <cell r="L839" t="str">
            <v>8 to 24</v>
          </cell>
          <cell r="M839" t="str">
            <v>Physa</v>
          </cell>
          <cell r="N839">
            <v>1.4483174601206639</v>
          </cell>
        </row>
        <row r="840">
          <cell r="A840" t="str">
            <v>NEMVEDRAFT_v1g28119</v>
          </cell>
          <cell r="B840" t="str">
            <v>protein btg1-like</v>
          </cell>
          <cell r="C840">
            <v>1.55472E-4</v>
          </cell>
          <cell r="D840">
            <v>2.8673496991450101E-4</v>
          </cell>
          <cell r="E840">
            <v>0.61855713276304003</v>
          </cell>
          <cell r="F840" t="str">
            <v>Oral</v>
          </cell>
          <cell r="G840">
            <v>0.39536592390081793</v>
          </cell>
          <cell r="H840" t="str">
            <v>Oral</v>
          </cell>
          <cell r="I840" t="str">
            <v>hour 8</v>
          </cell>
          <cell r="J840" t="str">
            <v>Oral</v>
          </cell>
          <cell r="K840">
            <v>1.0669848639547044</v>
          </cell>
          <cell r="L840" t="str">
            <v>8 to 24</v>
          </cell>
          <cell r="M840" t="str">
            <v>Oral</v>
          </cell>
          <cell r="N840">
            <v>1.3016729003142082</v>
          </cell>
        </row>
        <row r="841">
          <cell r="A841" t="str">
            <v>NEMVEDRAFT_v1g165261</v>
          </cell>
          <cell r="B841" t="str">
            <v>forkhead box protein a2 (oral higher 72h) ((Budhead in Hydra - head gene, (Forkhead A1 in Smed-pharynx gene))</v>
          </cell>
          <cell r="C841">
            <v>5.1253599999999998E-3</v>
          </cell>
          <cell r="D841">
            <v>1.22165034415718E-2</v>
          </cell>
          <cell r="E841">
            <v>0.49512476255182503</v>
          </cell>
          <cell r="F841" t="str">
            <v>Oral</v>
          </cell>
          <cell r="G841">
            <v>0.39554533036142436</v>
          </cell>
          <cell r="H841" t="str">
            <v>Oral</v>
          </cell>
          <cell r="I841" t="str">
            <v>hour 8</v>
          </cell>
          <cell r="J841" t="str">
            <v>Oral</v>
          </cell>
          <cell r="K841">
            <v>1.3701936772625523</v>
          </cell>
          <cell r="L841" t="str">
            <v>0 to 8</v>
          </cell>
          <cell r="M841" t="str">
            <v>Oral</v>
          </cell>
          <cell r="N841">
            <v>1.3701936772625523</v>
          </cell>
        </row>
        <row r="842">
          <cell r="A842" t="str">
            <v>NEMVEDRAFT_v1g130146</v>
          </cell>
          <cell r="B842" t="str">
            <v>protein</v>
          </cell>
          <cell r="C842">
            <v>1.4463100000000001E-6</v>
          </cell>
          <cell r="D842">
            <v>0.15423717227921999</v>
          </cell>
          <cell r="E842">
            <v>4.3254833905450799E-5</v>
          </cell>
          <cell r="F842" t="str">
            <v>Physa</v>
          </cell>
          <cell r="G842">
            <v>0.39565424643531477</v>
          </cell>
          <cell r="H842" t="str">
            <v>physa</v>
          </cell>
          <cell r="I842" t="str">
            <v>hour 8</v>
          </cell>
          <cell r="J842" t="str">
            <v>Physa</v>
          </cell>
          <cell r="K842">
            <v>2.6627111334647995</v>
          </cell>
          <cell r="L842" t="str">
            <v>0 to 8</v>
          </cell>
          <cell r="M842" t="str">
            <v>Physa</v>
          </cell>
          <cell r="N842">
            <v>2.6627111334647995</v>
          </cell>
        </row>
        <row r="843">
          <cell r="A843" t="str">
            <v>NEMVEDRAFT_v1g21807</v>
          </cell>
          <cell r="B843" t="str">
            <v>band -like protein 3 isoform 1</v>
          </cell>
          <cell r="C843">
            <v>1.2992500000000001E-2</v>
          </cell>
          <cell r="D843">
            <v>1.9659829856089099E-2</v>
          </cell>
          <cell r="E843">
            <v>0.384927483183299</v>
          </cell>
          <cell r="F843" t="str">
            <v>Oral</v>
          </cell>
          <cell r="G843">
            <v>0.39591581125775788</v>
          </cell>
          <cell r="H843" t="str">
            <v>physa</v>
          </cell>
          <cell r="I843" t="str">
            <v>hour 24</v>
          </cell>
          <cell r="J843" t="str">
            <v>Oral</v>
          </cell>
          <cell r="K843">
            <v>1.4228495682490063</v>
          </cell>
          <cell r="L843" t="str">
            <v>0 to 8</v>
          </cell>
          <cell r="M843" t="str">
            <v>Oral</v>
          </cell>
          <cell r="N843">
            <v>0.86817844870634642</v>
          </cell>
        </row>
        <row r="844">
          <cell r="A844" t="str">
            <v>NEMVEDRAFT_v1g162426</v>
          </cell>
          <cell r="B844" t="str">
            <v>u3 small nucleolar ribonucleoprotein protein imp4-like</v>
          </cell>
          <cell r="C844">
            <v>4.1791300000000003E-2</v>
          </cell>
          <cell r="D844">
            <v>8.3502853517334302E-2</v>
          </cell>
          <cell r="E844">
            <v>0.74447632283637699</v>
          </cell>
          <cell r="F844" t="str">
            <v>none</v>
          </cell>
          <cell r="G844">
            <v>0.39639417321584247</v>
          </cell>
          <cell r="H844" t="str">
            <v>Oral</v>
          </cell>
          <cell r="I844" t="str">
            <v>hour 24</v>
          </cell>
          <cell r="J844" t="str">
            <v>Oral</v>
          </cell>
          <cell r="K844">
            <v>1.5136321546297031</v>
          </cell>
          <cell r="L844" t="str">
            <v>8 to 24</v>
          </cell>
          <cell r="M844" t="str">
            <v>Oral</v>
          </cell>
          <cell r="N844">
            <v>0.89001627969447128</v>
          </cell>
        </row>
        <row r="845">
          <cell r="A845" t="str">
            <v>NEMVEDRAFT_v1g65973</v>
          </cell>
          <cell r="B845" t="str">
            <v>NA</v>
          </cell>
          <cell r="C845">
            <v>3.2576500000000001E-2</v>
          </cell>
          <cell r="D845">
            <v>0.87440298154997997</v>
          </cell>
          <cell r="E845">
            <v>1.9867975415245601E-2</v>
          </cell>
          <cell r="F845" t="str">
            <v>Physa</v>
          </cell>
          <cell r="G845">
            <v>0.39660345904607908</v>
          </cell>
          <cell r="H845" t="str">
            <v>Oral</v>
          </cell>
          <cell r="I845" t="str">
            <v>hour 8</v>
          </cell>
          <cell r="J845" t="str">
            <v>Physa</v>
          </cell>
          <cell r="K845">
            <v>1.4878555331988768</v>
          </cell>
          <cell r="L845" t="str">
            <v>24 to 72</v>
          </cell>
          <cell r="M845" t="str">
            <v>Physa</v>
          </cell>
          <cell r="N845">
            <v>1.8174542070517203</v>
          </cell>
        </row>
        <row r="846">
          <cell r="A846" t="str">
            <v>NEMVEDRAFT_v1g133978</v>
          </cell>
          <cell r="B846" t="str">
            <v>apoptosis inhibitor 5 isoform 1</v>
          </cell>
          <cell r="C846">
            <v>9.5832799999999996E-3</v>
          </cell>
          <cell r="D846">
            <v>0.78348040276146702</v>
          </cell>
          <cell r="E846">
            <v>1.49910633506007E-2</v>
          </cell>
          <cell r="F846" t="str">
            <v>Physa</v>
          </cell>
          <cell r="G846">
            <v>0.39690397282230488</v>
          </cell>
          <cell r="H846" t="str">
            <v>physa</v>
          </cell>
          <cell r="I846" t="str">
            <v>hour 72</v>
          </cell>
          <cell r="J846" t="str">
            <v>Physa</v>
          </cell>
          <cell r="K846">
            <v>1.1067142943133053</v>
          </cell>
          <cell r="L846" t="str">
            <v>8 to 24</v>
          </cell>
          <cell r="M846" t="str">
            <v>Physa</v>
          </cell>
          <cell r="N846">
            <v>1.75957815207035</v>
          </cell>
        </row>
        <row r="847">
          <cell r="A847" t="str">
            <v>NEMVEDRAFT_v1g60399</v>
          </cell>
          <cell r="B847" t="str">
            <v>NA</v>
          </cell>
          <cell r="C847">
            <v>8.4621000000000002E-3</v>
          </cell>
          <cell r="D847">
            <v>0.142404008213904</v>
          </cell>
          <cell r="E847">
            <v>0.30878113821965403</v>
          </cell>
          <cell r="F847" t="str">
            <v>none</v>
          </cell>
          <cell r="G847">
            <v>0.39724553171850746</v>
          </cell>
          <cell r="H847" t="str">
            <v>Oral</v>
          </cell>
          <cell r="I847" t="str">
            <v>hour 24</v>
          </cell>
          <cell r="J847" t="str">
            <v>Oral</v>
          </cell>
          <cell r="K847">
            <v>2.5425973218379494</v>
          </cell>
          <cell r="L847" t="str">
            <v>24 to 72</v>
          </cell>
          <cell r="M847" t="str">
            <v>Oral</v>
          </cell>
          <cell r="N847">
            <v>2.1922075736833433</v>
          </cell>
        </row>
        <row r="848">
          <cell r="A848" t="str">
            <v>NEMVEDRAFT_v1g110181</v>
          </cell>
          <cell r="B848" t="str">
            <v>protein</v>
          </cell>
          <cell r="C848">
            <v>5.5915700000000001E-4</v>
          </cell>
          <cell r="D848">
            <v>7.1943303341861997E-2</v>
          </cell>
          <cell r="E848">
            <v>2.8946518781258299E-2</v>
          </cell>
          <cell r="F848" t="str">
            <v>Physa</v>
          </cell>
          <cell r="G848">
            <v>0.3978014902038009</v>
          </cell>
          <cell r="H848" t="str">
            <v>Oral</v>
          </cell>
          <cell r="I848" t="str">
            <v>hour 24</v>
          </cell>
          <cell r="J848" t="str">
            <v>Physa</v>
          </cell>
          <cell r="K848">
            <v>2.6650077537931729</v>
          </cell>
          <cell r="L848" t="str">
            <v>0 to 8</v>
          </cell>
          <cell r="M848" t="str">
            <v>Oral</v>
          </cell>
          <cell r="N848">
            <v>1.7545819518302239</v>
          </cell>
        </row>
        <row r="849">
          <cell r="A849" t="str">
            <v>NEMVEDRAFT_v1g205794</v>
          </cell>
          <cell r="B849" t="str">
            <v>trace amine-associated receptor 8a-like</v>
          </cell>
          <cell r="C849">
            <v>3.33219E-4</v>
          </cell>
          <cell r="D849">
            <v>6.5868981673077406E-2</v>
          </cell>
          <cell r="E849">
            <v>9.2915352796112006E-3</v>
          </cell>
          <cell r="F849" t="str">
            <v>Physa</v>
          </cell>
          <cell r="G849">
            <v>0.3979696632218781</v>
          </cell>
          <cell r="H849" t="str">
            <v>physa</v>
          </cell>
          <cell r="I849" t="str">
            <v>hour 24</v>
          </cell>
          <cell r="J849" t="str">
            <v>Physa</v>
          </cell>
          <cell r="K849">
            <v>2.7130027058457631</v>
          </cell>
          <cell r="L849" t="str">
            <v>0 to 8</v>
          </cell>
          <cell r="M849" t="str">
            <v>Physa</v>
          </cell>
          <cell r="N849">
            <v>2.67173375911766</v>
          </cell>
        </row>
        <row r="850">
          <cell r="A850" t="str">
            <v>NEMVEDRAFT_v1g85993</v>
          </cell>
          <cell r="B850" t="str">
            <v>serine protease 27-like</v>
          </cell>
          <cell r="C850">
            <v>3.9458000000000001E-5</v>
          </cell>
          <cell r="D850">
            <v>7.6459152984709208E-6</v>
          </cell>
          <cell r="E850">
            <v>0.75412755702591305</v>
          </cell>
          <cell r="F850" t="str">
            <v>Oral</v>
          </cell>
          <cell r="G850">
            <v>0.39843926838358762</v>
          </cell>
          <cell r="H850" t="str">
            <v>physa</v>
          </cell>
          <cell r="I850" t="str">
            <v>hour 24</v>
          </cell>
          <cell r="J850" t="str">
            <v>Oral</v>
          </cell>
          <cell r="K850">
            <v>1.2641137372686184</v>
          </cell>
          <cell r="L850" t="str">
            <v>8 to 24</v>
          </cell>
          <cell r="M850" t="str">
            <v>Oral</v>
          </cell>
          <cell r="N850">
            <v>1.9839256388291044</v>
          </cell>
        </row>
        <row r="851">
          <cell r="A851" t="str">
            <v>NEMVEDRAFT_v1g236282</v>
          </cell>
          <cell r="B851" t="str">
            <v>m28 family</v>
          </cell>
          <cell r="C851">
            <v>1.5020700000000001E-3</v>
          </cell>
          <cell r="D851">
            <v>0.116448708351037</v>
          </cell>
          <cell r="E851">
            <v>3.2519257449063997E-2</v>
          </cell>
          <cell r="F851" t="str">
            <v>Physa</v>
          </cell>
          <cell r="G851">
            <v>0.39846221340026122</v>
          </cell>
          <cell r="H851" t="str">
            <v>physa</v>
          </cell>
          <cell r="I851" t="str">
            <v>hour 72</v>
          </cell>
          <cell r="J851" t="str">
            <v>Physa</v>
          </cell>
          <cell r="K851">
            <v>1.4672142760270048</v>
          </cell>
          <cell r="L851" t="str">
            <v>24 to 72</v>
          </cell>
          <cell r="M851" t="str">
            <v>Oral</v>
          </cell>
          <cell r="N851">
            <v>0.75715089589654982</v>
          </cell>
        </row>
        <row r="852">
          <cell r="A852" t="str">
            <v>NEMVEDRAFT_v1g214129</v>
          </cell>
          <cell r="B852" t="str">
            <v>wd repeat-containing protein 67</v>
          </cell>
          <cell r="C852">
            <v>3.5086399999999997E-2</v>
          </cell>
          <cell r="D852">
            <v>0.21060018362866301</v>
          </cell>
          <cell r="E852">
            <v>0.387621067525111</v>
          </cell>
          <cell r="F852" t="str">
            <v>none</v>
          </cell>
          <cell r="G852">
            <v>0.39922114010147824</v>
          </cell>
          <cell r="H852" t="str">
            <v>physa</v>
          </cell>
          <cell r="I852" t="str">
            <v>hour 8</v>
          </cell>
          <cell r="J852" t="str">
            <v>Physa</v>
          </cell>
          <cell r="K852">
            <v>1.3735447785620447</v>
          </cell>
          <cell r="L852" t="str">
            <v>0 to 8</v>
          </cell>
          <cell r="M852" t="str">
            <v>Physa</v>
          </cell>
          <cell r="N852">
            <v>1.3735447785620447</v>
          </cell>
        </row>
        <row r="853">
          <cell r="A853" t="str">
            <v>NEMVEDRAFT_v1g220603</v>
          </cell>
          <cell r="B853" t="str">
            <v>predicted protein</v>
          </cell>
          <cell r="C853">
            <v>3.6615200000000001E-2</v>
          </cell>
          <cell r="D853">
            <v>0.30986392568683702</v>
          </cell>
          <cell r="E853">
            <v>0.21921632874021399</v>
          </cell>
          <cell r="F853" t="str">
            <v>none</v>
          </cell>
          <cell r="G853">
            <v>0.39947667139278148</v>
          </cell>
          <cell r="H853" t="str">
            <v>physa</v>
          </cell>
          <cell r="I853" t="str">
            <v>hour 8</v>
          </cell>
          <cell r="J853" t="str">
            <v>Oral</v>
          </cell>
          <cell r="K853">
            <v>1.5310329934175322</v>
          </cell>
          <cell r="L853" t="str">
            <v>0 to 8</v>
          </cell>
          <cell r="M853" t="str">
            <v>Oral</v>
          </cell>
          <cell r="N853">
            <v>1.5310329934175322</v>
          </cell>
        </row>
        <row r="854">
          <cell r="A854" t="str">
            <v>NEMVEDRAFT_v1g70385</v>
          </cell>
          <cell r="B854" t="str">
            <v>methyltransferase kiaa1456 homolog</v>
          </cell>
          <cell r="C854">
            <v>1.43517E-2</v>
          </cell>
          <cell r="D854">
            <v>6.3692771203789605E-2</v>
          </cell>
          <cell r="E854">
            <v>0.62549562276003301</v>
          </cell>
          <cell r="F854" t="str">
            <v>none</v>
          </cell>
          <cell r="G854">
            <v>0.39965925132022445</v>
          </cell>
          <cell r="H854" t="str">
            <v>Oral</v>
          </cell>
          <cell r="I854" t="str">
            <v>hour 24</v>
          </cell>
          <cell r="J854" t="str">
            <v>Oral</v>
          </cell>
          <cell r="K854">
            <v>3.3037418981400695</v>
          </cell>
          <cell r="L854" t="str">
            <v>0 to 8</v>
          </cell>
          <cell r="M854" t="str">
            <v>Oral</v>
          </cell>
          <cell r="N854">
            <v>2.2189707405534964</v>
          </cell>
        </row>
        <row r="855">
          <cell r="A855" t="str">
            <v>NEMVEDRAFT_v1g170503</v>
          </cell>
          <cell r="B855" t="str">
            <v>shc sh2 domain-binding protein 1</v>
          </cell>
          <cell r="C855">
            <v>1.20549E-2</v>
          </cell>
          <cell r="D855">
            <v>8.3101488764952599E-3</v>
          </cell>
          <cell r="E855">
            <v>0.831225682758991</v>
          </cell>
          <cell r="F855" t="str">
            <v>Oral</v>
          </cell>
          <cell r="G855">
            <v>0.40044627867008659</v>
          </cell>
          <cell r="H855" t="str">
            <v>physa</v>
          </cell>
          <cell r="I855" t="str">
            <v>hour 8</v>
          </cell>
          <cell r="J855" t="str">
            <v>Oral</v>
          </cell>
          <cell r="K855">
            <v>1.0481123253270803</v>
          </cell>
          <cell r="L855" t="str">
            <v>24 to 72</v>
          </cell>
          <cell r="M855" t="str">
            <v>Oral</v>
          </cell>
          <cell r="N855">
            <v>1.569192207629645</v>
          </cell>
        </row>
        <row r="856">
          <cell r="A856" t="str">
            <v>NEMVEDRAFT_v1g182716</v>
          </cell>
          <cell r="B856" t="str">
            <v>dolichyldiphosphatase 1 isoform 1</v>
          </cell>
          <cell r="C856">
            <v>2.9583000000000001E-3</v>
          </cell>
          <cell r="D856">
            <v>0.110476680954311</v>
          </cell>
          <cell r="E856">
            <v>6.8412203950260805E-2</v>
          </cell>
          <cell r="F856" t="str">
            <v>none</v>
          </cell>
          <cell r="G856">
            <v>0.40059393215005662</v>
          </cell>
          <cell r="H856" t="str">
            <v>Oral</v>
          </cell>
          <cell r="I856" t="str">
            <v>hour 8</v>
          </cell>
          <cell r="J856" t="str">
            <v>Physa</v>
          </cell>
          <cell r="K856">
            <v>1.5633480479141557</v>
          </cell>
          <cell r="L856" t="str">
            <v>0 to 8</v>
          </cell>
          <cell r="M856" t="str">
            <v>Physa</v>
          </cell>
          <cell r="N856">
            <v>1.5633480479141557</v>
          </cell>
        </row>
        <row r="857">
          <cell r="A857" t="str">
            <v>NEMVEDRAFT_v1g245490</v>
          </cell>
          <cell r="B857" t="str">
            <v>sodium potassium-transporting atpase subunit alpha-2</v>
          </cell>
          <cell r="C857">
            <v>3.1984299999999999E-3</v>
          </cell>
          <cell r="D857">
            <v>6.0576900081986601E-2</v>
          </cell>
          <cell r="E857">
            <v>4.4524423245718703E-2</v>
          </cell>
          <cell r="F857" t="str">
            <v>Physa</v>
          </cell>
          <cell r="G857">
            <v>0.40083879880120926</v>
          </cell>
          <cell r="H857" t="str">
            <v>physa</v>
          </cell>
          <cell r="I857" t="str">
            <v>hour 72</v>
          </cell>
          <cell r="J857" t="str">
            <v>Physa</v>
          </cell>
          <cell r="K857">
            <v>3.1119030954267495</v>
          </cell>
          <cell r="L857" t="str">
            <v>0 to 8</v>
          </cell>
          <cell r="M857" t="str">
            <v>Oral</v>
          </cell>
          <cell r="N857">
            <v>2.8133375752540126</v>
          </cell>
        </row>
        <row r="858">
          <cell r="A858" t="str">
            <v>NEMVEDRAFT_v1g189003</v>
          </cell>
          <cell r="B858" t="str">
            <v>40s ribosomal protein s20</v>
          </cell>
          <cell r="C858">
            <v>6.37391E-3</v>
          </cell>
          <cell r="D858">
            <v>0.86608143633805901</v>
          </cell>
          <cell r="E858">
            <v>4.8919481336962998E-3</v>
          </cell>
          <cell r="F858" t="str">
            <v>Physa</v>
          </cell>
          <cell r="G858">
            <v>0.40103591462216293</v>
          </cell>
          <cell r="H858" t="str">
            <v>Oral</v>
          </cell>
          <cell r="I858" t="str">
            <v>hour 8</v>
          </cell>
          <cell r="J858" t="str">
            <v>Physa</v>
          </cell>
          <cell r="K858">
            <v>1.0876090393485551</v>
          </cell>
          <cell r="L858" t="str">
            <v>8 to 24</v>
          </cell>
          <cell r="M858" t="str">
            <v>Physa</v>
          </cell>
          <cell r="N858">
            <v>1.4181315269397703</v>
          </cell>
        </row>
        <row r="859">
          <cell r="A859" t="str">
            <v>NEMVEDRAFT_v1g217403</v>
          </cell>
          <cell r="B859" t="str">
            <v>xk-related protein 6-like</v>
          </cell>
          <cell r="C859">
            <v>2.68311E-2</v>
          </cell>
          <cell r="D859">
            <v>0.201748531149336</v>
          </cell>
          <cell r="E859">
            <v>0.15658654185653201</v>
          </cell>
          <cell r="F859" t="str">
            <v>none</v>
          </cell>
          <cell r="G859">
            <v>0.40108248434029753</v>
          </cell>
          <cell r="H859" t="str">
            <v>physa</v>
          </cell>
          <cell r="I859" t="str">
            <v>hour 8</v>
          </cell>
          <cell r="J859" t="str">
            <v>Physa</v>
          </cell>
          <cell r="K859">
            <v>1.3218691109210412</v>
          </cell>
          <cell r="L859" t="str">
            <v>0 to 8</v>
          </cell>
          <cell r="M859" t="str">
            <v>Physa</v>
          </cell>
          <cell r="N859">
            <v>1.3218691109210412</v>
          </cell>
        </row>
        <row r="860">
          <cell r="A860" t="str">
            <v>NEMVEDRAFT_v1g236292</v>
          </cell>
          <cell r="B860" t="str">
            <v>folate receptor beta precursor</v>
          </cell>
          <cell r="C860">
            <v>2.0125E-3</v>
          </cell>
          <cell r="D860">
            <v>1.4348625911129701E-3</v>
          </cell>
          <cell r="E860">
            <v>0.73034688302217099</v>
          </cell>
          <cell r="F860" t="str">
            <v>Oral</v>
          </cell>
          <cell r="G860">
            <v>0.40141169272049415</v>
          </cell>
          <cell r="H860" t="str">
            <v>Oral</v>
          </cell>
          <cell r="I860" t="str">
            <v>hour 24</v>
          </cell>
          <cell r="J860" t="str">
            <v>Oral</v>
          </cell>
          <cell r="K860">
            <v>1.9256232821433623</v>
          </cell>
          <cell r="L860" t="str">
            <v>8 to 24</v>
          </cell>
          <cell r="M860" t="str">
            <v>Oral</v>
          </cell>
          <cell r="N860">
            <v>1.7657555872032324</v>
          </cell>
        </row>
        <row r="861">
          <cell r="A861" t="str">
            <v>NEMVEDRAFT_v1g35253</v>
          </cell>
          <cell r="B861" t="str">
            <v>NA</v>
          </cell>
          <cell r="C861">
            <v>4.0230099999999998E-2</v>
          </cell>
          <cell r="D861">
            <v>0.103123717155768</v>
          </cell>
          <cell r="E861">
            <v>0.73464796396874299</v>
          </cell>
          <cell r="F861" t="str">
            <v>none</v>
          </cell>
          <cell r="G861">
            <v>0.40186096946728656</v>
          </cell>
          <cell r="H861" t="str">
            <v>Oral</v>
          </cell>
          <cell r="I861" t="str">
            <v>hour 24</v>
          </cell>
          <cell r="J861" t="str">
            <v>Oral</v>
          </cell>
          <cell r="K861">
            <v>2.3529985776571647</v>
          </cell>
          <cell r="L861" t="str">
            <v>8 to 24</v>
          </cell>
          <cell r="M861" t="str">
            <v>Oral</v>
          </cell>
          <cell r="N861">
            <v>1.2922899713959879</v>
          </cell>
        </row>
        <row r="862">
          <cell r="A862" t="str">
            <v>NEMVEDRAFT_v1g163663</v>
          </cell>
          <cell r="B862" t="str">
            <v>thioredoxin domain-containing protein 12-like</v>
          </cell>
          <cell r="C862">
            <v>2.6262799999999999E-4</v>
          </cell>
          <cell r="D862">
            <v>0.60631023767123404</v>
          </cell>
          <cell r="E862">
            <v>5.3239397742987796E-4</v>
          </cell>
          <cell r="F862" t="str">
            <v>Physa</v>
          </cell>
          <cell r="G862">
            <v>0.40245932643829596</v>
          </cell>
          <cell r="H862" t="str">
            <v>physa</v>
          </cell>
          <cell r="I862" t="str">
            <v>hour 8</v>
          </cell>
          <cell r="J862" t="str">
            <v>Physa</v>
          </cell>
          <cell r="K862">
            <v>1.9866508931632882</v>
          </cell>
          <cell r="L862" t="str">
            <v>0 to 8</v>
          </cell>
          <cell r="M862" t="str">
            <v>Physa</v>
          </cell>
          <cell r="N862">
            <v>1.9866508931632882</v>
          </cell>
        </row>
        <row r="863">
          <cell r="A863" t="str">
            <v>NEMVEDRAFT_v1g241439</v>
          </cell>
          <cell r="B863" t="str">
            <v>prkc apoptosis wt1 regulator protein</v>
          </cell>
          <cell r="C863">
            <v>3.4335699999999997E-2</v>
          </cell>
          <cell r="D863">
            <v>0.80834653109486898</v>
          </cell>
          <cell r="E863">
            <v>4.7155763747558699E-2</v>
          </cell>
          <cell r="F863" t="str">
            <v>Physa</v>
          </cell>
          <cell r="G863">
            <v>0.40324782668592363</v>
          </cell>
          <cell r="H863" t="str">
            <v>physa</v>
          </cell>
          <cell r="I863" t="str">
            <v>hour 8</v>
          </cell>
          <cell r="J863" t="str">
            <v>Physa</v>
          </cell>
          <cell r="K863">
            <v>1.2902637657160161</v>
          </cell>
          <cell r="L863" t="str">
            <v>0 to 8</v>
          </cell>
          <cell r="M863" t="str">
            <v>Physa</v>
          </cell>
          <cell r="N863">
            <v>1.2902637657160161</v>
          </cell>
        </row>
        <row r="864">
          <cell r="A864" t="str">
            <v>NEMVEDRAFT_v1g237374</v>
          </cell>
          <cell r="B864" t="str">
            <v>r3h domain-containing protein 4</v>
          </cell>
          <cell r="C864">
            <v>3.6495199999999998E-2</v>
          </cell>
          <cell r="D864">
            <v>0.25994808989124402</v>
          </cell>
          <cell r="E864">
            <v>0.39008587696919</v>
          </cell>
          <cell r="F864" t="str">
            <v>none</v>
          </cell>
          <cell r="G864">
            <v>0.40370457141408855</v>
          </cell>
          <cell r="H864" t="str">
            <v>Oral</v>
          </cell>
          <cell r="I864" t="str">
            <v>hour 72</v>
          </cell>
          <cell r="J864" t="str">
            <v>Oral</v>
          </cell>
          <cell r="K864">
            <v>1.9462817544881281</v>
          </cell>
          <cell r="L864" t="str">
            <v>0 to 8</v>
          </cell>
          <cell r="M864" t="str">
            <v>Oral</v>
          </cell>
          <cell r="N864">
            <v>1.4711840433225314</v>
          </cell>
        </row>
        <row r="865">
          <cell r="A865" t="str">
            <v>NEMVEDRAFT_v1g80132</v>
          </cell>
          <cell r="B865" t="str">
            <v>fibrillin partial</v>
          </cell>
          <cell r="C865">
            <v>5.1133699999999999E-3</v>
          </cell>
          <cell r="D865">
            <v>0.88657486064049396</v>
          </cell>
          <cell r="E865">
            <v>5.1934568456858E-3</v>
          </cell>
          <cell r="F865" t="str">
            <v>Physa</v>
          </cell>
          <cell r="G865">
            <v>0.40423834217791166</v>
          </cell>
          <cell r="H865" t="str">
            <v>physa</v>
          </cell>
          <cell r="I865" t="str">
            <v>hour 72</v>
          </cell>
          <cell r="J865" t="str">
            <v>Physa</v>
          </cell>
          <cell r="K865">
            <v>1.6546663394733581</v>
          </cell>
          <cell r="L865" t="str">
            <v>8 to 24</v>
          </cell>
          <cell r="M865" t="str">
            <v>Physa</v>
          </cell>
          <cell r="N865">
            <v>1.0374554007936851</v>
          </cell>
        </row>
        <row r="866">
          <cell r="A866" t="str">
            <v>NEMVEDRAFT_v1g10039</v>
          </cell>
          <cell r="B866" t="str">
            <v>multidrug resistance-associated protein 1</v>
          </cell>
          <cell r="C866">
            <v>3.7865599999999999E-2</v>
          </cell>
          <cell r="D866">
            <v>3.9387575878615903E-2</v>
          </cell>
          <cell r="E866">
            <v>0.84500221099998196</v>
          </cell>
          <cell r="F866" t="str">
            <v>Oral</v>
          </cell>
          <cell r="G866">
            <v>0.40432848537096283</v>
          </cell>
          <cell r="H866" t="str">
            <v>Oral</v>
          </cell>
          <cell r="I866" t="str">
            <v>hour 72</v>
          </cell>
          <cell r="J866" t="str">
            <v>Oral</v>
          </cell>
          <cell r="K866">
            <v>1.3958333184722527</v>
          </cell>
          <cell r="L866" t="str">
            <v>24 to 72</v>
          </cell>
          <cell r="M866" t="str">
            <v>Oral</v>
          </cell>
          <cell r="N866">
            <v>2.6172209187337523</v>
          </cell>
        </row>
        <row r="867">
          <cell r="A867" t="str">
            <v>NEMVEDRAFT_v1g159607</v>
          </cell>
          <cell r="B867" t="str">
            <v>lipase maturation factor 1</v>
          </cell>
          <cell r="C867">
            <v>4.8746999999999999E-2</v>
          </cell>
          <cell r="D867">
            <v>0.71164748532730304</v>
          </cell>
          <cell r="E867">
            <v>0.115140643884195</v>
          </cell>
          <cell r="F867" t="str">
            <v>none</v>
          </cell>
          <cell r="G867">
            <v>0.40482793427837799</v>
          </cell>
          <cell r="H867" t="str">
            <v>Oral</v>
          </cell>
          <cell r="I867" t="str">
            <v>hour 24</v>
          </cell>
          <cell r="J867" t="str">
            <v>Physa</v>
          </cell>
          <cell r="K867">
            <v>1.4122414078906707</v>
          </cell>
          <cell r="L867" t="str">
            <v>0 to 8</v>
          </cell>
          <cell r="M867" t="str">
            <v>Physa</v>
          </cell>
          <cell r="N867">
            <v>1.1437495361839256</v>
          </cell>
        </row>
        <row r="868">
          <cell r="A868" t="str">
            <v>NEMVEDRAFT_v1g160170</v>
          </cell>
          <cell r="B868" t="str">
            <v>testicular haploid expressed gene</v>
          </cell>
          <cell r="C868">
            <v>1.5851000000000001E-3</v>
          </cell>
          <cell r="D868">
            <v>3.17117867884804E-3</v>
          </cell>
          <cell r="E868">
            <v>0.29879676821453599</v>
          </cell>
          <cell r="F868" t="str">
            <v>Oral</v>
          </cell>
          <cell r="G868">
            <v>0.40484881113995158</v>
          </cell>
          <cell r="H868" t="str">
            <v>physa</v>
          </cell>
          <cell r="I868" t="str">
            <v>hour 72</v>
          </cell>
          <cell r="J868" t="str">
            <v>Oral</v>
          </cell>
          <cell r="K868">
            <v>2.3879552299419426</v>
          </cell>
          <cell r="L868" t="str">
            <v>0 to 8</v>
          </cell>
          <cell r="M868" t="str">
            <v>Oral</v>
          </cell>
          <cell r="N868">
            <v>2.1652120344991106</v>
          </cell>
        </row>
        <row r="869">
          <cell r="A869" t="str">
            <v>NEMVEDRAFT_v1g241043</v>
          </cell>
          <cell r="B869" t="str">
            <v>vascular cell adhesion protein 1 precursor</v>
          </cell>
          <cell r="C869">
            <v>2.34887E-4</v>
          </cell>
          <cell r="D869">
            <v>7.0053140198010396E-3</v>
          </cell>
          <cell r="E869">
            <v>0.18156549072157599</v>
          </cell>
          <cell r="F869" t="str">
            <v>Oral</v>
          </cell>
          <cell r="G869">
            <v>0.40495314731426008</v>
          </cell>
          <cell r="H869" t="str">
            <v>Oral</v>
          </cell>
          <cell r="I869" t="str">
            <v>hour 8</v>
          </cell>
          <cell r="J869" t="str">
            <v>Physa</v>
          </cell>
          <cell r="K869">
            <v>1.0544411615708582</v>
          </cell>
          <cell r="L869" t="str">
            <v>24 to 72</v>
          </cell>
          <cell r="M869" t="str">
            <v>Oral</v>
          </cell>
          <cell r="N869">
            <v>1.5209245704791514</v>
          </cell>
        </row>
        <row r="870">
          <cell r="A870" t="str">
            <v>NEMVEDRAFT_v1g197962</v>
          </cell>
          <cell r="B870" t="str">
            <v>predicted protein</v>
          </cell>
          <cell r="C870">
            <v>3.81927E-3</v>
          </cell>
          <cell r="D870">
            <v>9.4008343739896402E-2</v>
          </cell>
          <cell r="E870">
            <v>8.5849930965807605E-2</v>
          </cell>
          <cell r="F870" t="str">
            <v>none</v>
          </cell>
          <cell r="G870">
            <v>0.40499247891141088</v>
          </cell>
          <cell r="H870" t="str">
            <v>physa</v>
          </cell>
          <cell r="I870" t="str">
            <v>hour 24</v>
          </cell>
          <cell r="J870" t="str">
            <v>Oral</v>
          </cell>
          <cell r="K870">
            <v>1.3333611275409374</v>
          </cell>
          <cell r="L870" t="str">
            <v>0 to 8</v>
          </cell>
          <cell r="M870" t="str">
            <v>Physa</v>
          </cell>
          <cell r="N870">
            <v>1.0790278277400969</v>
          </cell>
        </row>
        <row r="871">
          <cell r="A871" t="str">
            <v>NEMVEDRAFT_v1g181408</v>
          </cell>
          <cell r="B871" t="str">
            <v>40s ribosomal protein s15</v>
          </cell>
          <cell r="C871">
            <v>2.2690399999999999E-2</v>
          </cell>
          <cell r="D871">
            <v>0.95860817458395597</v>
          </cell>
          <cell r="E871">
            <v>1.1075813363271601E-2</v>
          </cell>
          <cell r="F871" t="str">
            <v>Physa</v>
          </cell>
          <cell r="G871">
            <v>0.40501688981122719</v>
          </cell>
          <cell r="H871" t="str">
            <v>Oral</v>
          </cell>
          <cell r="I871" t="str">
            <v>hour 8</v>
          </cell>
          <cell r="J871" t="str">
            <v>Physa</v>
          </cell>
          <cell r="K871">
            <v>1.2305861482005354</v>
          </cell>
          <cell r="L871" t="str">
            <v>0 to 8</v>
          </cell>
          <cell r="M871" t="str">
            <v>Physa</v>
          </cell>
          <cell r="N871">
            <v>1.2305861482005354</v>
          </cell>
        </row>
        <row r="872">
          <cell r="A872" t="str">
            <v>NEMVEDRAFT_v1g246524</v>
          </cell>
          <cell r="B872" t="str">
            <v>ferric-chelate reductase 1-like</v>
          </cell>
          <cell r="C872">
            <v>1.48781E-2</v>
          </cell>
          <cell r="D872">
            <v>0.173993977217</v>
          </cell>
          <cell r="E872">
            <v>0.160132592809001</v>
          </cell>
          <cell r="F872" t="str">
            <v>none</v>
          </cell>
          <cell r="G872">
            <v>0.40510937727581386</v>
          </cell>
          <cell r="H872" t="str">
            <v>physa</v>
          </cell>
          <cell r="I872" t="str">
            <v>hour 24</v>
          </cell>
          <cell r="J872" t="str">
            <v>Oral</v>
          </cell>
          <cell r="K872">
            <v>1.0280099773947178</v>
          </cell>
          <cell r="L872" t="str">
            <v>8 to 24</v>
          </cell>
          <cell r="M872" t="str">
            <v>Physa</v>
          </cell>
          <cell r="N872">
            <v>1.1552358572412145</v>
          </cell>
        </row>
        <row r="873">
          <cell r="A873" t="str">
            <v>NEMVEDRAFT_v1g236985</v>
          </cell>
          <cell r="B873" t="str">
            <v>predicted protein</v>
          </cell>
          <cell r="C873">
            <v>2.3855999999999999E-3</v>
          </cell>
          <cell r="D873">
            <v>6.0555926520477601E-2</v>
          </cell>
          <cell r="E873">
            <v>0.241006866238726</v>
          </cell>
          <cell r="F873" t="str">
            <v>none</v>
          </cell>
          <cell r="G873">
            <v>0.40543526680323305</v>
          </cell>
          <cell r="H873" t="str">
            <v>Oral</v>
          </cell>
          <cell r="I873" t="str">
            <v>hour 24</v>
          </cell>
          <cell r="J873" t="str">
            <v>Oral</v>
          </cell>
          <cell r="K873">
            <v>1.1784686377307363</v>
          </cell>
          <cell r="L873" t="str">
            <v>24 to 72</v>
          </cell>
          <cell r="M873" t="str">
            <v>Oral</v>
          </cell>
          <cell r="N873">
            <v>1.102699963387759</v>
          </cell>
        </row>
        <row r="874">
          <cell r="A874" t="str">
            <v>NEMVEDRAFT_v1g95313</v>
          </cell>
          <cell r="B874" t="str">
            <v>peptidylprolyl isomerase domain and wd repeat-containing protein 1</v>
          </cell>
          <cell r="C874">
            <v>3.5425100000000001E-2</v>
          </cell>
          <cell r="D874">
            <v>0.50462672607887804</v>
          </cell>
          <cell r="E874">
            <v>3.7267742221535297E-2</v>
          </cell>
          <cell r="F874" t="str">
            <v>Physa</v>
          </cell>
          <cell r="G874">
            <v>0.40565478683857353</v>
          </cell>
          <cell r="H874" t="str">
            <v>Oral</v>
          </cell>
          <cell r="I874" t="str">
            <v>hour 8</v>
          </cell>
          <cell r="J874" t="str">
            <v>Physa</v>
          </cell>
          <cell r="K874">
            <v>2.9012266325511922</v>
          </cell>
          <cell r="L874" t="str">
            <v>0 to 8</v>
          </cell>
          <cell r="M874" t="str">
            <v>Physa</v>
          </cell>
          <cell r="N874">
            <v>2.9012266325511922</v>
          </cell>
        </row>
        <row r="875">
          <cell r="A875" t="str">
            <v>NEMVEDRAFT_v1g124848</v>
          </cell>
          <cell r="B875" t="str">
            <v>protein( short collagen C4 like) from collagen IV (up aboral and down oral at 8h)</v>
          </cell>
          <cell r="C875">
            <v>1.36183E-14</v>
          </cell>
          <cell r="D875">
            <v>1.45057821144894E-8</v>
          </cell>
          <cell r="E875">
            <v>1.71109307450562E-7</v>
          </cell>
          <cell r="F875" t="str">
            <v>both</v>
          </cell>
          <cell r="G875">
            <v>0.40589280952925505</v>
          </cell>
          <cell r="H875" t="str">
            <v>physa</v>
          </cell>
          <cell r="I875" t="str">
            <v>hour 72</v>
          </cell>
          <cell r="J875" t="str">
            <v>Oral</v>
          </cell>
          <cell r="K875">
            <v>2.8128117902257439</v>
          </cell>
          <cell r="L875" t="str">
            <v>8 to 24</v>
          </cell>
          <cell r="M875" t="str">
            <v>Physa</v>
          </cell>
          <cell r="N875">
            <v>2.1823082341526798</v>
          </cell>
        </row>
        <row r="876">
          <cell r="A876" t="str">
            <v>NEMVEDRAFT_v1g217992</v>
          </cell>
          <cell r="B876" t="str">
            <v>protein</v>
          </cell>
          <cell r="C876">
            <v>4.9318099999999997E-2</v>
          </cell>
          <cell r="D876">
            <v>0.142404008213904</v>
          </cell>
          <cell r="E876">
            <v>0.77958916207621698</v>
          </cell>
          <cell r="F876" t="str">
            <v>none</v>
          </cell>
          <cell r="G876">
            <v>0.4061875033767402</v>
          </cell>
          <cell r="H876" t="str">
            <v>Oral</v>
          </cell>
          <cell r="I876" t="str">
            <v>hour 8</v>
          </cell>
          <cell r="J876" t="str">
            <v>Oral</v>
          </cell>
          <cell r="K876">
            <v>1.6262682306374965</v>
          </cell>
          <cell r="L876" t="str">
            <v>24 to 72</v>
          </cell>
          <cell r="M876" t="str">
            <v>Oral</v>
          </cell>
          <cell r="N876">
            <v>1.6621404122563677</v>
          </cell>
        </row>
        <row r="877">
          <cell r="A877" t="str">
            <v>NEMVEDRAFT_v1g240133</v>
          </cell>
          <cell r="B877" t="str">
            <v>predicted protein</v>
          </cell>
          <cell r="C877">
            <v>4.6126300000000002E-2</v>
          </cell>
          <cell r="D877">
            <v>5.7525945641371097E-2</v>
          </cell>
          <cell r="E877">
            <v>0.86187352918979199</v>
          </cell>
          <cell r="F877" t="str">
            <v>none</v>
          </cell>
          <cell r="G877">
            <v>0.40658979713635202</v>
          </cell>
          <cell r="H877" t="str">
            <v>physa</v>
          </cell>
          <cell r="I877" t="str">
            <v>hour 24</v>
          </cell>
          <cell r="J877" t="str">
            <v>Oral</v>
          </cell>
          <cell r="K877">
            <v>1.362892009958182</v>
          </cell>
          <cell r="L877" t="str">
            <v>0 to 8</v>
          </cell>
          <cell r="M877" t="str">
            <v>Oral</v>
          </cell>
          <cell r="N877">
            <v>0.82226842479868867</v>
          </cell>
        </row>
        <row r="878">
          <cell r="A878" t="str">
            <v>NEMVEDRAFT_v1g10594</v>
          </cell>
          <cell r="B878" t="str">
            <v>NA</v>
          </cell>
          <cell r="C878">
            <v>2.30379E-2</v>
          </cell>
          <cell r="D878">
            <v>5.1561388717103397E-2</v>
          </cell>
          <cell r="E878">
            <v>0.74245788927503098</v>
          </cell>
          <cell r="F878" t="str">
            <v>none</v>
          </cell>
          <cell r="G878">
            <v>0.40662030842301577</v>
          </cell>
          <cell r="H878" t="str">
            <v>Oral</v>
          </cell>
          <cell r="I878" t="str">
            <v>hour 24</v>
          </cell>
          <cell r="J878" t="str">
            <v>Oral</v>
          </cell>
          <cell r="K878">
            <v>1.1022031434455535</v>
          </cell>
          <cell r="L878" t="str">
            <v>8 to 24</v>
          </cell>
          <cell r="M878" t="str">
            <v>Oral</v>
          </cell>
          <cell r="N878">
            <v>1.7905044471756943</v>
          </cell>
        </row>
        <row r="879">
          <cell r="A879" t="str">
            <v>NEMVEDRAFT_v1g246748</v>
          </cell>
          <cell r="B879" t="str">
            <v>predicted protein</v>
          </cell>
          <cell r="C879">
            <v>4.6672800000000002E-3</v>
          </cell>
          <cell r="D879">
            <v>5.1719866490123299E-3</v>
          </cell>
          <cell r="E879">
            <v>0.79304036594586402</v>
          </cell>
          <cell r="F879" t="str">
            <v>Oral</v>
          </cell>
          <cell r="G879">
            <v>0.40697920387998265</v>
          </cell>
          <cell r="H879" t="str">
            <v>physa</v>
          </cell>
          <cell r="I879" t="str">
            <v>hour 24</v>
          </cell>
          <cell r="J879" t="str">
            <v>Oral</v>
          </cell>
          <cell r="K879">
            <v>1.5229356885172574</v>
          </cell>
          <cell r="L879" t="str">
            <v>0 to 8</v>
          </cell>
          <cell r="M879" t="str">
            <v>Oral</v>
          </cell>
          <cell r="N879">
            <v>0.76224250751895095</v>
          </cell>
        </row>
        <row r="880">
          <cell r="A880" t="str">
            <v>NEMVEDRAFT_v1g238958</v>
          </cell>
          <cell r="B880" t="str">
            <v>protein</v>
          </cell>
          <cell r="C880">
            <v>9.3613600000000009E-3</v>
          </cell>
          <cell r="D880">
            <v>3.6214357320274802E-2</v>
          </cell>
          <cell r="E880">
            <v>4.0972612112569598E-2</v>
          </cell>
          <cell r="F880" t="str">
            <v>both</v>
          </cell>
          <cell r="G880">
            <v>0.40710562516849463</v>
          </cell>
          <cell r="H880" t="str">
            <v>physa</v>
          </cell>
          <cell r="I880" t="str">
            <v>hour 8</v>
          </cell>
          <cell r="J880" t="str">
            <v>Physa</v>
          </cell>
          <cell r="K880">
            <v>2.2594679552331614</v>
          </cell>
          <cell r="L880" t="str">
            <v>0 to 8</v>
          </cell>
          <cell r="M880" t="str">
            <v>Physa</v>
          </cell>
          <cell r="N880">
            <v>2.2594679552331614</v>
          </cell>
        </row>
        <row r="881">
          <cell r="A881" t="str">
            <v>NEMVEDRAFT_v1g176125</v>
          </cell>
          <cell r="B881" t="str">
            <v>ef-hand domain-containing family member b(Fillopodia formation Calcium binding)</v>
          </cell>
          <cell r="C881">
            <v>1.4971699999999999E-7</v>
          </cell>
          <cell r="D881">
            <v>5.5604078696477703E-2</v>
          </cell>
          <cell r="E881">
            <v>3.37316596071493E-6</v>
          </cell>
          <cell r="F881" t="str">
            <v>Physa</v>
          </cell>
          <cell r="G881">
            <v>0.40732616573373454</v>
          </cell>
          <cell r="H881" t="str">
            <v>physa</v>
          </cell>
          <cell r="I881" t="str">
            <v>hour 72</v>
          </cell>
          <cell r="J881" t="str">
            <v>Physa</v>
          </cell>
          <cell r="K881">
            <v>3.0769411154491797</v>
          </cell>
          <cell r="L881" t="str">
            <v>24 to 72</v>
          </cell>
          <cell r="M881" t="str">
            <v>Physa</v>
          </cell>
          <cell r="N881">
            <v>2.2122541989437154</v>
          </cell>
        </row>
        <row r="882">
          <cell r="A882" t="str">
            <v>NEMVEDRAFT_v1g26326</v>
          </cell>
          <cell r="B882" t="str">
            <v>ski oncogene</v>
          </cell>
          <cell r="C882">
            <v>1.49952E-2</v>
          </cell>
          <cell r="D882">
            <v>0.85994642049701198</v>
          </cell>
          <cell r="E882">
            <v>1.6969435758415899E-3</v>
          </cell>
          <cell r="F882" t="str">
            <v>Physa</v>
          </cell>
          <cell r="G882">
            <v>0.40743634109157034</v>
          </cell>
          <cell r="H882" t="str">
            <v>physa</v>
          </cell>
          <cell r="I882" t="str">
            <v>hour 8</v>
          </cell>
          <cell r="J882" t="str">
            <v>Physa</v>
          </cell>
          <cell r="K882">
            <v>3.3689711302845891</v>
          </cell>
          <cell r="L882" t="str">
            <v>0 to 8</v>
          </cell>
          <cell r="M882" t="str">
            <v>Physa</v>
          </cell>
          <cell r="N882">
            <v>3.3689711302845891</v>
          </cell>
        </row>
        <row r="883">
          <cell r="A883" t="str">
            <v>NEMVEDRAFT_v1g2158</v>
          </cell>
          <cell r="B883" t="str">
            <v>protein</v>
          </cell>
          <cell r="C883">
            <v>3.6345700000000002E-2</v>
          </cell>
          <cell r="D883">
            <v>0.55570885931839797</v>
          </cell>
          <cell r="E883">
            <v>0.14307256668101601</v>
          </cell>
          <cell r="F883" t="str">
            <v>none</v>
          </cell>
          <cell r="G883">
            <v>0.40750505119413066</v>
          </cell>
          <cell r="H883" t="str">
            <v>Oral</v>
          </cell>
          <cell r="I883" t="str">
            <v>hour 24</v>
          </cell>
          <cell r="J883" t="str">
            <v>Physa</v>
          </cell>
          <cell r="K883">
            <v>3.1599597945591329</v>
          </cell>
          <cell r="L883" t="str">
            <v>8 to 24</v>
          </cell>
          <cell r="M883" t="str">
            <v>Physa</v>
          </cell>
          <cell r="N883">
            <v>1.9047773397122765</v>
          </cell>
        </row>
        <row r="884">
          <cell r="A884" t="str">
            <v>NEMVEDRAFT_v1g219039</v>
          </cell>
          <cell r="B884" t="str">
            <v>rho guanine nucleotide exchange factor 10-like</v>
          </cell>
          <cell r="C884">
            <v>3.20315E-4</v>
          </cell>
          <cell r="D884">
            <v>0.127272476512577</v>
          </cell>
          <cell r="E884">
            <v>9.3746589474954199E-4</v>
          </cell>
          <cell r="F884" t="str">
            <v>Physa</v>
          </cell>
          <cell r="G884">
            <v>0.40798804843788422</v>
          </cell>
          <cell r="H884" t="str">
            <v>Oral</v>
          </cell>
          <cell r="I884" t="str">
            <v>hour 72</v>
          </cell>
          <cell r="J884" t="str">
            <v>Physa</v>
          </cell>
          <cell r="K884">
            <v>1.5055838014582807</v>
          </cell>
          <cell r="L884" t="str">
            <v>8 to 24</v>
          </cell>
          <cell r="M884" t="str">
            <v>Physa</v>
          </cell>
          <cell r="N884">
            <v>1.8688469540440382</v>
          </cell>
        </row>
        <row r="885">
          <cell r="A885" t="str">
            <v>NEMVEDRAFT_v1g75450</v>
          </cell>
          <cell r="B885" t="str">
            <v>NA</v>
          </cell>
          <cell r="C885">
            <v>4.5207900000000002E-2</v>
          </cell>
          <cell r="D885">
            <v>0.93018405126632497</v>
          </cell>
          <cell r="E885">
            <v>4.0575066496223798E-2</v>
          </cell>
          <cell r="F885" t="str">
            <v>Physa</v>
          </cell>
          <cell r="G885">
            <v>0.40825752258868181</v>
          </cell>
          <cell r="H885" t="str">
            <v>Oral</v>
          </cell>
          <cell r="I885" t="str">
            <v>hour 8</v>
          </cell>
          <cell r="J885" t="str">
            <v>Physa</v>
          </cell>
          <cell r="K885">
            <v>2.2791929490969616</v>
          </cell>
          <cell r="L885" t="str">
            <v>0 to 8</v>
          </cell>
          <cell r="M885" t="str">
            <v>Physa</v>
          </cell>
          <cell r="N885">
            <v>2.2791929490969616</v>
          </cell>
        </row>
        <row r="886">
          <cell r="A886" t="str">
            <v>NEMVEDRAFT_v1g115977</v>
          </cell>
          <cell r="B886" t="str">
            <v>citron rho-interacting kinase isoform 1</v>
          </cell>
          <cell r="C886">
            <v>3.05858E-2</v>
          </cell>
          <cell r="D886">
            <v>2.4737488010135499E-2</v>
          </cell>
          <cell r="E886">
            <v>0.74099754371064497</v>
          </cell>
          <cell r="F886" t="str">
            <v>Oral</v>
          </cell>
          <cell r="G886">
            <v>0.40827878294790815</v>
          </cell>
          <cell r="H886" t="str">
            <v>Oral</v>
          </cell>
          <cell r="I886" t="str">
            <v>hour 72</v>
          </cell>
          <cell r="J886" t="str">
            <v>Oral</v>
          </cell>
          <cell r="K886">
            <v>2.5031874814440198</v>
          </cell>
          <cell r="L886" t="str">
            <v>24 to 72</v>
          </cell>
          <cell r="M886" t="str">
            <v>Oral</v>
          </cell>
          <cell r="N886">
            <v>1.259248677918607</v>
          </cell>
        </row>
        <row r="887">
          <cell r="A887" t="str">
            <v>NEMVEDRAFT_v1g14389</v>
          </cell>
          <cell r="B887" t="str">
            <v>lipid phosphate phosphohydrolase 1 isoform 1</v>
          </cell>
          <cell r="C887">
            <v>3.3461400000000002E-2</v>
          </cell>
          <cell r="D887">
            <v>0.110502516816222</v>
          </cell>
          <cell r="E887">
            <v>0.40389600201982001</v>
          </cell>
          <cell r="F887" t="str">
            <v>none</v>
          </cell>
          <cell r="G887">
            <v>0.4088352098178758</v>
          </cell>
          <cell r="H887" t="str">
            <v>physa</v>
          </cell>
          <cell r="I887" t="str">
            <v>hour 72</v>
          </cell>
          <cell r="J887" t="str">
            <v>Oral</v>
          </cell>
          <cell r="K887">
            <v>1.3087817576516754</v>
          </cell>
          <cell r="L887" t="str">
            <v>24 to 72</v>
          </cell>
          <cell r="M887" t="str">
            <v>Oral</v>
          </cell>
          <cell r="N887">
            <v>1.3822639098905998</v>
          </cell>
        </row>
        <row r="888">
          <cell r="A888" t="str">
            <v>NEMVEDRAFT_v1g224075</v>
          </cell>
          <cell r="B888" t="str">
            <v>dna replication licensing factor mcm8 isoform 1</v>
          </cell>
          <cell r="C888">
            <v>1.9615199999999999E-2</v>
          </cell>
          <cell r="D888">
            <v>0.72104700586650705</v>
          </cell>
          <cell r="E888">
            <v>5.59370482866599E-2</v>
          </cell>
          <cell r="F888" t="str">
            <v>none</v>
          </cell>
          <cell r="G888">
            <v>0.40929273599486421</v>
          </cell>
          <cell r="H888" t="str">
            <v>Oral</v>
          </cell>
          <cell r="I888" t="str">
            <v>hour 8</v>
          </cell>
          <cell r="J888" t="str">
            <v>Physa</v>
          </cell>
          <cell r="K888">
            <v>3.0102442138040484</v>
          </cell>
          <cell r="L888" t="str">
            <v>0 to 8</v>
          </cell>
          <cell r="M888" t="str">
            <v>Physa</v>
          </cell>
          <cell r="N888">
            <v>3.0102442138040484</v>
          </cell>
        </row>
        <row r="889">
          <cell r="A889" t="str">
            <v>NEMVEDRAFT_v1g233056</v>
          </cell>
          <cell r="B889" t="str">
            <v>cathepsin b-like</v>
          </cell>
          <cell r="C889">
            <v>4.6592999999999996E-10</v>
          </cell>
          <cell r="D889">
            <v>3.14169829440078E-9</v>
          </cell>
          <cell r="E889">
            <v>5.4827634085674402E-3</v>
          </cell>
          <cell r="F889" t="str">
            <v>both</v>
          </cell>
          <cell r="G889">
            <v>0.40948448222936445</v>
          </cell>
          <cell r="H889" t="str">
            <v>Oral</v>
          </cell>
          <cell r="I889" t="str">
            <v>hour 24</v>
          </cell>
          <cell r="J889" t="str">
            <v>Oral</v>
          </cell>
          <cell r="K889">
            <v>2.5611058423163633</v>
          </cell>
          <cell r="L889" t="str">
            <v>24 to 72</v>
          </cell>
          <cell r="M889" t="str">
            <v>Oral</v>
          </cell>
          <cell r="N889">
            <v>2.6477566992664645</v>
          </cell>
        </row>
        <row r="890">
          <cell r="A890" t="str">
            <v>NEMVEDRAFT_v1g204950</v>
          </cell>
          <cell r="B890" t="str">
            <v>f-box only protein 41</v>
          </cell>
          <cell r="C890">
            <v>2.95809E-3</v>
          </cell>
          <cell r="D890">
            <v>0.36689052872100802</v>
          </cell>
          <cell r="E890">
            <v>3.4836441387440999E-2</v>
          </cell>
          <cell r="F890" t="str">
            <v>Physa</v>
          </cell>
          <cell r="G890">
            <v>0.40956097977565603</v>
          </cell>
          <cell r="H890" t="str">
            <v>physa</v>
          </cell>
          <cell r="I890" t="str">
            <v>hour 72</v>
          </cell>
          <cell r="J890" t="str">
            <v>Physa</v>
          </cell>
          <cell r="K890">
            <v>1.6737988120794574</v>
          </cell>
          <cell r="L890" t="str">
            <v>0 to 8</v>
          </cell>
          <cell r="M890" t="str">
            <v>Oral</v>
          </cell>
          <cell r="N890">
            <v>0.87828673295985105</v>
          </cell>
        </row>
        <row r="891">
          <cell r="A891" t="str">
            <v>NEMVEDRAFT_v1g242697</v>
          </cell>
          <cell r="B891" t="str">
            <v>60S ribosomal protein L13</v>
          </cell>
          <cell r="C891">
            <v>3.1582699999999998E-2</v>
          </cell>
          <cell r="D891">
            <v>0.95699501599609305</v>
          </cell>
          <cell r="E891">
            <v>1.81881636955292E-2</v>
          </cell>
          <cell r="F891" t="str">
            <v>Physa</v>
          </cell>
          <cell r="G891">
            <v>0.41045765842696036</v>
          </cell>
          <cell r="H891" t="str">
            <v>Oral</v>
          </cell>
          <cell r="I891" t="str">
            <v>hour 8</v>
          </cell>
          <cell r="J891" t="str">
            <v>Physa</v>
          </cell>
          <cell r="K891">
            <v>1.3493887629654568</v>
          </cell>
          <cell r="L891" t="str">
            <v>8 to 24</v>
          </cell>
          <cell r="M891" t="str">
            <v>Physa</v>
          </cell>
          <cell r="N891">
            <v>1.3573468747030568</v>
          </cell>
        </row>
        <row r="892">
          <cell r="A892" t="str">
            <v>NEMVEDRAFT_v1g198994</v>
          </cell>
          <cell r="B892" t="str">
            <v>2-amino-4-hydroxy-6-hydroxymethyldihydropteridine pyrophosphokinase</v>
          </cell>
          <cell r="C892">
            <v>3.3515900000000001E-2</v>
          </cell>
          <cell r="D892">
            <v>0.24580427017217399</v>
          </cell>
          <cell r="E892">
            <v>0.277281193878752</v>
          </cell>
          <cell r="F892" t="str">
            <v>none</v>
          </cell>
          <cell r="G892">
            <v>0.41051014841024558</v>
          </cell>
          <cell r="H892" t="str">
            <v>Oral</v>
          </cell>
          <cell r="I892" t="str">
            <v>hour 24</v>
          </cell>
          <cell r="J892" t="str">
            <v>Physa</v>
          </cell>
          <cell r="K892">
            <v>2.0490030065680567</v>
          </cell>
          <cell r="L892" t="str">
            <v>24 to 72</v>
          </cell>
          <cell r="M892" t="str">
            <v>Physa</v>
          </cell>
          <cell r="N892">
            <v>1.8819568132595306</v>
          </cell>
        </row>
        <row r="893">
          <cell r="A893" t="str">
            <v>NEMVEDRAFT_v1g212947</v>
          </cell>
          <cell r="B893" t="str">
            <v>a disintegrin and metalloproteinase with thrombospondin motifs 16 (aboral higher at 72h)</v>
          </cell>
          <cell r="C893">
            <v>5.4112800000000003E-7</v>
          </cell>
          <cell r="D893">
            <v>2.8964840378523398E-5</v>
          </cell>
          <cell r="E893">
            <v>4.4777316633467102E-4</v>
          </cell>
          <cell r="F893" t="str">
            <v>both</v>
          </cell>
          <cell r="G893">
            <v>0.41083276403850244</v>
          </cell>
          <cell r="H893" t="str">
            <v>physa</v>
          </cell>
          <cell r="I893" t="str">
            <v>hour 24</v>
          </cell>
          <cell r="J893" t="str">
            <v>Oral</v>
          </cell>
          <cell r="K893">
            <v>2.324522450624134</v>
          </cell>
          <cell r="L893" t="str">
            <v>0 to 8</v>
          </cell>
          <cell r="M893" t="str">
            <v>Physa</v>
          </cell>
          <cell r="N893">
            <v>1.9334187574512565</v>
          </cell>
        </row>
        <row r="894">
          <cell r="A894" t="str">
            <v>NEMVEDRAFT_v1g87987</v>
          </cell>
          <cell r="B894" t="str">
            <v>carboxypeptidase a2-like</v>
          </cell>
          <cell r="C894">
            <v>2.79714E-3</v>
          </cell>
          <cell r="D894">
            <v>0.123450326829421</v>
          </cell>
          <cell r="E894">
            <v>8.2826104269436901E-2</v>
          </cell>
          <cell r="F894" t="str">
            <v>none</v>
          </cell>
          <cell r="G894">
            <v>0.41107263611352218</v>
          </cell>
          <cell r="H894" t="str">
            <v>Oral</v>
          </cell>
          <cell r="I894" t="str">
            <v>hour 24</v>
          </cell>
          <cell r="J894" t="str">
            <v>Physa</v>
          </cell>
          <cell r="K894">
            <v>3.1591805242267292</v>
          </cell>
          <cell r="L894" t="str">
            <v>0 to 8</v>
          </cell>
          <cell r="M894" t="str">
            <v>Oral</v>
          </cell>
          <cell r="N894">
            <v>1.7373484689535572</v>
          </cell>
        </row>
        <row r="895">
          <cell r="A895" t="str">
            <v>NEMVEDRAFT_v1g247895</v>
          </cell>
          <cell r="B895" t="str">
            <v>ribose-5-phosphate isomerase-like</v>
          </cell>
          <cell r="C895">
            <v>1.3948500000000001E-2</v>
          </cell>
          <cell r="D895">
            <v>4.4614477329365902E-2</v>
          </cell>
          <cell r="E895">
            <v>0.23574824795555699</v>
          </cell>
          <cell r="F895" t="str">
            <v>Oral</v>
          </cell>
          <cell r="G895">
            <v>0.41126678251532151</v>
          </cell>
          <cell r="H895" t="str">
            <v>Oral</v>
          </cell>
          <cell r="I895" t="str">
            <v>hour 24</v>
          </cell>
          <cell r="J895" t="str">
            <v>Physa</v>
          </cell>
          <cell r="K895">
            <v>1.2437381171988033</v>
          </cell>
          <cell r="L895" t="str">
            <v>8 to 24</v>
          </cell>
          <cell r="M895" t="str">
            <v>Oral</v>
          </cell>
          <cell r="N895">
            <v>1.6171567999814576</v>
          </cell>
        </row>
        <row r="896">
          <cell r="A896" t="str">
            <v>NEMVEDRAFT_v1g218941</v>
          </cell>
          <cell r="B896" t="str">
            <v>predicted protein</v>
          </cell>
          <cell r="C896">
            <v>1.59217E-3</v>
          </cell>
          <cell r="D896">
            <v>3.4143254923053597E-2</v>
          </cell>
          <cell r="E896">
            <v>0.177472424591747</v>
          </cell>
          <cell r="F896" t="str">
            <v>Oral</v>
          </cell>
          <cell r="G896">
            <v>0.41138627281429646</v>
          </cell>
          <cell r="H896" t="str">
            <v>physa</v>
          </cell>
          <cell r="I896" t="str">
            <v>hour 72</v>
          </cell>
          <cell r="J896" t="str">
            <v>Physa</v>
          </cell>
          <cell r="K896">
            <v>2.2057686505913501</v>
          </cell>
          <cell r="L896" t="str">
            <v>8 to 24</v>
          </cell>
          <cell r="M896" t="str">
            <v>Oral</v>
          </cell>
          <cell r="N896">
            <v>2.6800821384507829</v>
          </cell>
        </row>
        <row r="897">
          <cell r="A897" t="str">
            <v>NEMVEDRAFT_v1g171532</v>
          </cell>
          <cell r="B897" t="str">
            <v>40S ribosomal protein S12</v>
          </cell>
          <cell r="C897">
            <v>2.38891E-2</v>
          </cell>
          <cell r="D897">
            <v>0.94867787423799799</v>
          </cell>
          <cell r="E897">
            <v>1.2764568721861E-2</v>
          </cell>
          <cell r="F897" t="str">
            <v>Physa</v>
          </cell>
          <cell r="G897">
            <v>0.41164751368361596</v>
          </cell>
          <cell r="H897" t="str">
            <v>Oral</v>
          </cell>
          <cell r="I897" t="str">
            <v>hour 8</v>
          </cell>
          <cell r="J897" t="str">
            <v>Physa</v>
          </cell>
          <cell r="K897">
            <v>1.4404568356205389</v>
          </cell>
          <cell r="L897" t="str">
            <v>0 to 8</v>
          </cell>
          <cell r="M897" t="str">
            <v>Physa</v>
          </cell>
          <cell r="N897">
            <v>1.4404568356205389</v>
          </cell>
        </row>
        <row r="898">
          <cell r="A898" t="str">
            <v>NEMVEDRAFT_v1g83746</v>
          </cell>
          <cell r="B898" t="str">
            <v>Anoctamin (Fragment)</v>
          </cell>
          <cell r="C898">
            <v>5.2610699999999996E-3</v>
          </cell>
          <cell r="D898">
            <v>2.4862700869931101E-2</v>
          </cell>
          <cell r="E898">
            <v>0.31797147292936101</v>
          </cell>
          <cell r="F898" t="str">
            <v>Oral</v>
          </cell>
          <cell r="G898">
            <v>0.41164911741228172</v>
          </cell>
          <cell r="H898" t="str">
            <v>physa</v>
          </cell>
          <cell r="I898" t="str">
            <v>hour 72</v>
          </cell>
          <cell r="J898" t="str">
            <v>Oral</v>
          </cell>
          <cell r="K898">
            <v>1.4580868629981301</v>
          </cell>
          <cell r="L898" t="str">
            <v>0 to 8</v>
          </cell>
          <cell r="M898" t="str">
            <v>Oral</v>
          </cell>
          <cell r="N898">
            <v>0.8257172524478632</v>
          </cell>
        </row>
        <row r="899">
          <cell r="A899" t="str">
            <v>NEMVEDRAFT_v1g70665</v>
          </cell>
          <cell r="B899" t="str">
            <v>aldo-keto reductase 1a</v>
          </cell>
          <cell r="C899">
            <v>2.5073999999999999E-2</v>
          </cell>
          <cell r="D899">
            <v>0.65277442689207099</v>
          </cell>
          <cell r="E899">
            <v>3.4830940013165897E-2</v>
          </cell>
          <cell r="F899" t="str">
            <v>Physa</v>
          </cell>
          <cell r="G899">
            <v>0.41199676156464887</v>
          </cell>
          <cell r="H899" t="str">
            <v>physa</v>
          </cell>
          <cell r="I899" t="str">
            <v>hour 8</v>
          </cell>
          <cell r="J899" t="str">
            <v>Physa</v>
          </cell>
          <cell r="K899">
            <v>2.2399154028449955</v>
          </cell>
          <cell r="L899" t="str">
            <v>0 to 8</v>
          </cell>
          <cell r="M899" t="str">
            <v>Physa</v>
          </cell>
          <cell r="N899">
            <v>2.2399154028449955</v>
          </cell>
        </row>
        <row r="900">
          <cell r="A900" t="str">
            <v>NEMVEDRAFT_v1g233380</v>
          </cell>
          <cell r="B900" t="str">
            <v>predicted protein</v>
          </cell>
          <cell r="C900">
            <v>1.2502700000000001E-9</v>
          </cell>
          <cell r="D900">
            <v>1.34277147297248E-3</v>
          </cell>
          <cell r="E900">
            <v>3.1686693949528701E-5</v>
          </cell>
          <cell r="F900" t="str">
            <v>both</v>
          </cell>
          <cell r="G900">
            <v>0.41221432516213113</v>
          </cell>
          <cell r="H900" t="str">
            <v>physa</v>
          </cell>
          <cell r="I900" t="str">
            <v>hour 8</v>
          </cell>
          <cell r="J900" t="str">
            <v>Physa</v>
          </cell>
          <cell r="K900">
            <v>2.1829304890872061</v>
          </cell>
          <cell r="L900" t="str">
            <v>0 to 8</v>
          </cell>
          <cell r="M900" t="str">
            <v>Physa</v>
          </cell>
          <cell r="N900">
            <v>2.1829304890872061</v>
          </cell>
        </row>
        <row r="901">
          <cell r="A901" t="str">
            <v>NEMVEDRAFT_v1g3626</v>
          </cell>
          <cell r="B901" t="str">
            <v>NA</v>
          </cell>
          <cell r="C901">
            <v>4.3093399999999997E-2</v>
          </cell>
          <cell r="D901">
            <v>0.49533749805043598</v>
          </cell>
          <cell r="E901">
            <v>0.17555132190450301</v>
          </cell>
          <cell r="F901" t="str">
            <v>none</v>
          </cell>
          <cell r="G901">
            <v>0.41252159497374341</v>
          </cell>
          <cell r="H901" t="str">
            <v>Oral</v>
          </cell>
          <cell r="I901" t="str">
            <v>hour 24</v>
          </cell>
          <cell r="J901" t="str">
            <v>Physa</v>
          </cell>
          <cell r="K901">
            <v>3.2085251296713992</v>
          </cell>
          <cell r="L901" t="str">
            <v>8 to 24</v>
          </cell>
          <cell r="M901" t="str">
            <v>Physa</v>
          </cell>
          <cell r="N901">
            <v>2.1463387254488158</v>
          </cell>
        </row>
        <row r="902">
          <cell r="A902" t="str">
            <v>NEMVEDRAFT_v1g77982</v>
          </cell>
          <cell r="B902" t="str">
            <v>NA</v>
          </cell>
          <cell r="C902">
            <v>8.1611800000000005E-3</v>
          </cell>
          <cell r="D902">
            <v>0.94384296529241996</v>
          </cell>
          <cell r="E902">
            <v>1.1278236179030599E-3</v>
          </cell>
          <cell r="F902" t="str">
            <v>Physa</v>
          </cell>
          <cell r="G902">
            <v>0.41273584447936734</v>
          </cell>
          <cell r="H902" t="str">
            <v>Oral</v>
          </cell>
          <cell r="I902" t="str">
            <v>hour 8</v>
          </cell>
          <cell r="J902" t="str">
            <v>Physa</v>
          </cell>
          <cell r="K902">
            <v>2.5082460447023873</v>
          </cell>
          <cell r="L902" t="str">
            <v>0 to 8</v>
          </cell>
          <cell r="M902" t="str">
            <v>Physa</v>
          </cell>
          <cell r="N902">
            <v>2.5082460447023873</v>
          </cell>
        </row>
        <row r="903">
          <cell r="A903" t="str">
            <v>NEMVEDRAFT_v1g237587</v>
          </cell>
          <cell r="B903" t="str">
            <v>coiled-coil domain-containing protein 74b-like</v>
          </cell>
          <cell r="C903">
            <v>2.0975399999999999E-7</v>
          </cell>
          <cell r="D903">
            <v>2.34314337465033E-4</v>
          </cell>
          <cell r="E903">
            <v>8.8465498349261495E-4</v>
          </cell>
          <cell r="F903" t="str">
            <v>both</v>
          </cell>
          <cell r="G903">
            <v>0.41298639793187042</v>
          </cell>
          <cell r="H903" t="str">
            <v>physa</v>
          </cell>
          <cell r="I903" t="str">
            <v>hour 24</v>
          </cell>
          <cell r="J903" t="str">
            <v>Oral</v>
          </cell>
          <cell r="K903">
            <v>2.18105147985526</v>
          </cell>
          <cell r="L903" t="str">
            <v>0 to 8</v>
          </cell>
          <cell r="M903" t="str">
            <v>Oral</v>
          </cell>
          <cell r="N903">
            <v>1.7777324464441784</v>
          </cell>
        </row>
        <row r="904">
          <cell r="A904" t="str">
            <v>NEMVEDRAFT_v1g182102</v>
          </cell>
          <cell r="B904" t="str">
            <v>ribosomal rna-processing protein 7 homolog a</v>
          </cell>
          <cell r="C904">
            <v>4.9049799999999998E-3</v>
          </cell>
          <cell r="D904">
            <v>1.91942624498369E-2</v>
          </cell>
          <cell r="E904">
            <v>0.37631567360045398</v>
          </cell>
          <cell r="F904" t="str">
            <v>Oral</v>
          </cell>
          <cell r="G904">
            <v>0.41316407683599626</v>
          </cell>
          <cell r="H904" t="str">
            <v>Oral</v>
          </cell>
          <cell r="I904" t="str">
            <v>hour 24</v>
          </cell>
          <cell r="J904" t="str">
            <v>Oral</v>
          </cell>
          <cell r="K904">
            <v>1.667352967322882</v>
          </cell>
          <cell r="L904" t="str">
            <v>0 to 8</v>
          </cell>
          <cell r="M904" t="str">
            <v>Physa</v>
          </cell>
          <cell r="N904">
            <v>1.1544873735049519</v>
          </cell>
        </row>
        <row r="905">
          <cell r="A905" t="str">
            <v>NEMVEDRAFT_v1g198154</v>
          </cell>
          <cell r="B905" t="str">
            <v>choline carnitine betaine transporter</v>
          </cell>
          <cell r="C905">
            <v>2.0625000000000001E-2</v>
          </cell>
          <cell r="D905">
            <v>5.0892767780162503E-2</v>
          </cell>
          <cell r="E905">
            <v>0.49848281597114402</v>
          </cell>
          <cell r="F905" t="str">
            <v>none</v>
          </cell>
          <cell r="G905">
            <v>0.41367159637755191</v>
          </cell>
          <cell r="H905" t="str">
            <v>physa</v>
          </cell>
          <cell r="I905" t="str">
            <v>hour 8</v>
          </cell>
          <cell r="J905" t="str">
            <v>Oral</v>
          </cell>
          <cell r="K905">
            <v>1.3092699720722007</v>
          </cell>
          <cell r="L905" t="str">
            <v>0 to 8</v>
          </cell>
          <cell r="M905" t="str">
            <v>Oral</v>
          </cell>
          <cell r="N905">
            <v>1.3092699720722007</v>
          </cell>
        </row>
        <row r="906">
          <cell r="A906" t="str">
            <v>NEMVEDRAFT_v1g137087</v>
          </cell>
          <cell r="B906" t="str">
            <v>transcriptional adapter 2-alpha</v>
          </cell>
          <cell r="C906">
            <v>7.9868300000000003E-3</v>
          </cell>
          <cell r="D906">
            <v>0.82726619478726104</v>
          </cell>
          <cell r="E906">
            <v>7.8494983079108703E-3</v>
          </cell>
          <cell r="F906" t="str">
            <v>Physa</v>
          </cell>
          <cell r="G906">
            <v>0.41380013932012505</v>
          </cell>
          <cell r="H906" t="str">
            <v>Oral</v>
          </cell>
          <cell r="I906" t="str">
            <v>hour 8</v>
          </cell>
          <cell r="J906" t="str">
            <v>Physa</v>
          </cell>
          <cell r="K906">
            <v>1.5760370598077051</v>
          </cell>
          <cell r="L906" t="str">
            <v>0 to 8</v>
          </cell>
          <cell r="M906" t="str">
            <v>Physa</v>
          </cell>
          <cell r="N906">
            <v>1.5760370598077051</v>
          </cell>
        </row>
        <row r="907">
          <cell r="A907" t="str">
            <v>NEMVEDRAFT_v1g95367</v>
          </cell>
          <cell r="B907" t="str">
            <v>tctex1 domain-containing protein 1-b (Dynein light chain)(o hour high aboral)</v>
          </cell>
          <cell r="C907">
            <v>8.5419499999999995E-3</v>
          </cell>
          <cell r="D907">
            <v>1.2585108596647901E-3</v>
          </cell>
          <cell r="E907">
            <v>0.197600903364718</v>
          </cell>
          <cell r="F907" t="str">
            <v>Oral</v>
          </cell>
          <cell r="G907">
            <v>0.41410495851783641</v>
          </cell>
          <cell r="H907" t="str">
            <v>physa</v>
          </cell>
          <cell r="I907" t="str">
            <v>hour 8</v>
          </cell>
          <cell r="J907" t="str">
            <v>Oral</v>
          </cell>
          <cell r="K907">
            <v>4.58259213015039</v>
          </cell>
          <cell r="L907" t="str">
            <v>0 to 8</v>
          </cell>
          <cell r="M907" t="str">
            <v>Oral</v>
          </cell>
          <cell r="N907">
            <v>4.58259213015039</v>
          </cell>
        </row>
        <row r="908">
          <cell r="A908" t="str">
            <v>NEMVEDRAFT_v1g100718</v>
          </cell>
          <cell r="B908" t="str">
            <v>leucine carboxyl methyltransferase 2</v>
          </cell>
          <cell r="C908">
            <v>1.2583499999999999E-2</v>
          </cell>
          <cell r="D908">
            <v>1.4024299989476701E-2</v>
          </cell>
          <cell r="E908">
            <v>0.840510298989809</v>
          </cell>
          <cell r="F908" t="str">
            <v>Oral</v>
          </cell>
          <cell r="G908">
            <v>0.41410545008052108</v>
          </cell>
          <cell r="H908" t="str">
            <v>Oral</v>
          </cell>
          <cell r="I908" t="str">
            <v>hour 24</v>
          </cell>
          <cell r="J908" t="str">
            <v>Oral</v>
          </cell>
          <cell r="K908">
            <v>1.4137199125647242</v>
          </cell>
          <cell r="L908" t="str">
            <v>8 to 24</v>
          </cell>
          <cell r="M908" t="str">
            <v>Oral</v>
          </cell>
          <cell r="N908">
            <v>1.025699703298081</v>
          </cell>
        </row>
        <row r="909">
          <cell r="A909" t="str">
            <v>NEMVEDRAFT_v1g128468</v>
          </cell>
          <cell r="B909" t="str">
            <v>macrophage receptor marco</v>
          </cell>
          <cell r="C909">
            <v>2.9348900000000001E-2</v>
          </cell>
          <cell r="D909">
            <v>0.53934997823236297</v>
          </cell>
          <cell r="E909">
            <v>0.16292939493584399</v>
          </cell>
          <cell r="F909" t="str">
            <v>none</v>
          </cell>
          <cell r="G909">
            <v>0.41444684298515666</v>
          </cell>
          <cell r="H909" t="str">
            <v>Oral</v>
          </cell>
          <cell r="I909" t="str">
            <v>hour 24</v>
          </cell>
          <cell r="J909" t="str">
            <v>Physa</v>
          </cell>
          <cell r="K909">
            <v>2.7432276053003943</v>
          </cell>
          <cell r="L909" t="str">
            <v>24 to 72</v>
          </cell>
          <cell r="M909" t="str">
            <v>Physa</v>
          </cell>
          <cell r="N909">
            <v>1.7014226065512195</v>
          </cell>
        </row>
        <row r="910">
          <cell r="A910" t="str">
            <v>NEMVEDRAFT_v1g101611</v>
          </cell>
          <cell r="B910" t="str">
            <v>homeobox protein hox-d3 (anthox-8b; higher oral at all times)</v>
          </cell>
          <cell r="C910">
            <v>6.3352600000000001E-5</v>
          </cell>
          <cell r="D910">
            <v>1.22318761292974E-4</v>
          </cell>
          <cell r="E910">
            <v>0.38244915908439903</v>
          </cell>
          <cell r="F910" t="str">
            <v>Oral</v>
          </cell>
          <cell r="G910">
            <v>0.41457753836317618</v>
          </cell>
          <cell r="H910" t="str">
            <v>Oral</v>
          </cell>
          <cell r="I910" t="str">
            <v>hour 72</v>
          </cell>
          <cell r="J910" t="str">
            <v>Oral</v>
          </cell>
          <cell r="K910">
            <v>3.8923936823366856</v>
          </cell>
          <cell r="L910" t="str">
            <v>0 to 8</v>
          </cell>
          <cell r="M910" t="str">
            <v>Oral</v>
          </cell>
          <cell r="N910">
            <v>3.500477631600782</v>
          </cell>
        </row>
        <row r="911">
          <cell r="A911" t="str">
            <v>NEMVEDRAFT_v1g112847</v>
          </cell>
          <cell r="B911" t="str">
            <v>heterogeneous nuclear ribonucleoprotein q-like</v>
          </cell>
          <cell r="C911">
            <v>2.2246000000000001E-4</v>
          </cell>
          <cell r="D911">
            <v>7.2878229801420502E-3</v>
          </cell>
          <cell r="E911">
            <v>0.26071702208365199</v>
          </cell>
          <cell r="F911" t="str">
            <v>Oral</v>
          </cell>
          <cell r="G911">
            <v>0.41465681892282358</v>
          </cell>
          <cell r="H911" t="str">
            <v>Oral</v>
          </cell>
          <cell r="I911" t="str">
            <v>hour 72</v>
          </cell>
          <cell r="J911" t="str">
            <v>Oral</v>
          </cell>
          <cell r="K911">
            <v>3.3075925116813307</v>
          </cell>
          <cell r="L911" t="str">
            <v>8 to 24</v>
          </cell>
          <cell r="M911" t="str">
            <v>Oral</v>
          </cell>
          <cell r="N911">
            <v>1.6578667884421403</v>
          </cell>
        </row>
        <row r="912">
          <cell r="A912" t="str">
            <v>NEMVEDRAFT_v1g200758</v>
          </cell>
          <cell r="B912" t="str">
            <v>yae1 domain-containing protein 1</v>
          </cell>
          <cell r="C912">
            <v>3.11658E-2</v>
          </cell>
          <cell r="D912">
            <v>0.93985053897942405</v>
          </cell>
          <cell r="E912">
            <v>2.2390473031503801E-2</v>
          </cell>
          <cell r="F912" t="str">
            <v>Physa</v>
          </cell>
          <cell r="G912">
            <v>0.41469913079705106</v>
          </cell>
          <cell r="H912" t="str">
            <v>Oral</v>
          </cell>
          <cell r="I912" t="str">
            <v>hour 8</v>
          </cell>
          <cell r="J912" t="str">
            <v>Physa</v>
          </cell>
          <cell r="K912">
            <v>1.4767816066558663</v>
          </cell>
          <cell r="L912" t="str">
            <v>0 to 8</v>
          </cell>
          <cell r="M912" t="str">
            <v>Physa</v>
          </cell>
          <cell r="N912">
            <v>1.4767816066558663</v>
          </cell>
        </row>
        <row r="913">
          <cell r="A913" t="str">
            <v>NEMVEDRAFT_v1g168440</v>
          </cell>
          <cell r="B913" t="str">
            <v>probable atp-dependent rna helicase ddx27</v>
          </cell>
          <cell r="C913">
            <v>2.6230900000000001E-2</v>
          </cell>
          <cell r="D913">
            <v>8.5875807746104593E-2</v>
          </cell>
          <cell r="E913">
            <v>0.61474653362198595</v>
          </cell>
          <cell r="F913" t="str">
            <v>none</v>
          </cell>
          <cell r="G913">
            <v>0.41529842140605061</v>
          </cell>
          <cell r="H913" t="str">
            <v>Oral</v>
          </cell>
          <cell r="I913" t="str">
            <v>hour 24</v>
          </cell>
          <cell r="J913" t="str">
            <v>Oral</v>
          </cell>
          <cell r="K913">
            <v>1.2875119344835866</v>
          </cell>
          <cell r="L913" t="str">
            <v>8 to 24</v>
          </cell>
          <cell r="M913" t="str">
            <v>Oral</v>
          </cell>
          <cell r="N913">
            <v>0.94462491969715789</v>
          </cell>
        </row>
        <row r="914">
          <cell r="A914" t="str">
            <v>NEMVEDRAFT_v1g239400</v>
          </cell>
          <cell r="B914" t="str">
            <v>transmembrane protein 151b-like</v>
          </cell>
          <cell r="C914">
            <v>4.7097699999999999E-2</v>
          </cell>
          <cell r="D914">
            <v>0.13037389402860999</v>
          </cell>
          <cell r="E914">
            <v>0.47870423024154701</v>
          </cell>
          <cell r="F914" t="str">
            <v>none</v>
          </cell>
          <cell r="G914">
            <v>0.41582060335602888</v>
          </cell>
          <cell r="H914" t="str">
            <v>Oral</v>
          </cell>
          <cell r="I914" t="str">
            <v>hour 24</v>
          </cell>
          <cell r="J914" t="str">
            <v>Physa</v>
          </cell>
          <cell r="K914">
            <v>0.920099387404126</v>
          </cell>
          <cell r="L914" t="str">
            <v>24 to 72</v>
          </cell>
          <cell r="M914" t="str">
            <v>Oral</v>
          </cell>
          <cell r="N914">
            <v>1.3052497041915867</v>
          </cell>
        </row>
        <row r="915">
          <cell r="A915" t="str">
            <v>NEMVEDRAFT_v1g178417</v>
          </cell>
          <cell r="B915" t="str">
            <v>rna-directed dna polymerase from mobile element jockey-like</v>
          </cell>
          <cell r="C915">
            <v>4.2081899999999997E-3</v>
          </cell>
          <cell r="D915">
            <v>1.1012448275429699E-2</v>
          </cell>
          <cell r="E915">
            <v>0.66464293082450998</v>
          </cell>
          <cell r="F915" t="str">
            <v>Oral</v>
          </cell>
          <cell r="G915">
            <v>0.41620871662529618</v>
          </cell>
          <cell r="H915" t="str">
            <v>physa</v>
          </cell>
          <cell r="I915" t="str">
            <v>hour 8</v>
          </cell>
          <cell r="J915" t="str">
            <v>Oral</v>
          </cell>
          <cell r="K915">
            <v>1.5477916293061962</v>
          </cell>
          <cell r="L915" t="str">
            <v>0 to 8</v>
          </cell>
          <cell r="M915" t="str">
            <v>Oral</v>
          </cell>
          <cell r="N915">
            <v>1.5477916293061962</v>
          </cell>
        </row>
        <row r="916">
          <cell r="A916" t="str">
            <v>NEMVEDRAFT_v1g76988</v>
          </cell>
          <cell r="B916" t="str">
            <v>NA</v>
          </cell>
          <cell r="C916">
            <v>1.63722E-2</v>
          </cell>
          <cell r="D916">
            <v>0.82989797421361999</v>
          </cell>
          <cell r="E916">
            <v>2.2390008853807701E-2</v>
          </cell>
          <cell r="F916" t="str">
            <v>Physa</v>
          </cell>
          <cell r="G916">
            <v>0.41648669655860193</v>
          </cell>
          <cell r="H916" t="str">
            <v>Oral</v>
          </cell>
          <cell r="I916" t="str">
            <v>hour 8</v>
          </cell>
          <cell r="J916" t="str">
            <v>Physa</v>
          </cell>
          <cell r="K916">
            <v>2.4569737662072377</v>
          </cell>
          <cell r="L916" t="str">
            <v>0 to 8</v>
          </cell>
          <cell r="M916" t="str">
            <v>Physa</v>
          </cell>
          <cell r="N916">
            <v>2.4569737662072377</v>
          </cell>
        </row>
        <row r="917">
          <cell r="A917" t="str">
            <v>NEMVEDRAFT_v1g244126</v>
          </cell>
          <cell r="B917" t="str">
            <v>predicted protein</v>
          </cell>
          <cell r="C917">
            <v>5.81728E-5</v>
          </cell>
          <cell r="D917">
            <v>6.5296152995376005E-5</v>
          </cell>
          <cell r="E917">
            <v>0.182501930616289</v>
          </cell>
          <cell r="F917" t="str">
            <v>Oral</v>
          </cell>
          <cell r="G917">
            <v>0.41796531274291598</v>
          </cell>
          <cell r="H917" t="str">
            <v>physa</v>
          </cell>
          <cell r="I917" t="str">
            <v>hour 24</v>
          </cell>
          <cell r="J917" t="str">
            <v>Oral</v>
          </cell>
          <cell r="K917">
            <v>3.5051328838306528</v>
          </cell>
          <cell r="L917" t="str">
            <v>8 to 24</v>
          </cell>
          <cell r="M917" t="str">
            <v>Oral</v>
          </cell>
          <cell r="N917">
            <v>2.5568913304197234</v>
          </cell>
        </row>
        <row r="918">
          <cell r="A918" t="str">
            <v>NEMVEDRAFT_v1g170793</v>
          </cell>
          <cell r="B918" t="str">
            <v>protein phosphatase 1 regulatory subunit 16a</v>
          </cell>
          <cell r="C918">
            <v>3.3688099999999999E-3</v>
          </cell>
          <cell r="D918">
            <v>2.7313925145027303E-4</v>
          </cell>
          <cell r="E918">
            <v>0.61477873270103001</v>
          </cell>
          <cell r="F918" t="str">
            <v>Oral</v>
          </cell>
          <cell r="G918">
            <v>0.41856956052232142</v>
          </cell>
          <cell r="H918" t="str">
            <v>physa</v>
          </cell>
          <cell r="I918" t="str">
            <v>hour 8</v>
          </cell>
          <cell r="J918" t="str">
            <v>Oral</v>
          </cell>
          <cell r="K918">
            <v>2.3369583654323751</v>
          </cell>
          <cell r="L918" t="str">
            <v>0 to 8</v>
          </cell>
          <cell r="M918" t="str">
            <v>Oral</v>
          </cell>
          <cell r="N918">
            <v>2.3369583654323751</v>
          </cell>
        </row>
        <row r="919">
          <cell r="A919" t="str">
            <v>NEMVEDRAFT_v1g201634</v>
          </cell>
          <cell r="B919" t="str">
            <v>protein</v>
          </cell>
          <cell r="C919">
            <v>6.7544199999999997E-3</v>
          </cell>
          <cell r="D919">
            <v>0.45202830591409199</v>
          </cell>
          <cell r="E919">
            <v>5.2304785812914797E-2</v>
          </cell>
          <cell r="F919" t="str">
            <v>none</v>
          </cell>
          <cell r="G919">
            <v>0.41883766954230001</v>
          </cell>
          <cell r="H919" t="str">
            <v>physa</v>
          </cell>
          <cell r="I919" t="str">
            <v>hour 24</v>
          </cell>
          <cell r="J919" t="str">
            <v>Physa</v>
          </cell>
          <cell r="K919">
            <v>2.6668248121548972</v>
          </cell>
          <cell r="L919" t="str">
            <v>0 to 8</v>
          </cell>
          <cell r="M919" t="str">
            <v>Physa</v>
          </cell>
          <cell r="N919">
            <v>2.3439062829514916</v>
          </cell>
        </row>
        <row r="920">
          <cell r="A920" t="str">
            <v>NEMVEDRAFT_v1g68097</v>
          </cell>
          <cell r="B920" t="str">
            <v>NA</v>
          </cell>
          <cell r="C920">
            <v>1.8280099999999999E-3</v>
          </cell>
          <cell r="D920">
            <v>0.84485449002401203</v>
          </cell>
          <cell r="E920">
            <v>1.2401164632829299E-3</v>
          </cell>
          <cell r="F920" t="str">
            <v>Physa</v>
          </cell>
          <cell r="G920">
            <v>0.41892783625508306</v>
          </cell>
          <cell r="H920" t="str">
            <v>Oral</v>
          </cell>
          <cell r="I920" t="str">
            <v>hour 8</v>
          </cell>
          <cell r="J920" t="str">
            <v>Physa</v>
          </cell>
          <cell r="K920">
            <v>2.633504554281147</v>
          </cell>
          <cell r="L920" t="str">
            <v>0 to 8</v>
          </cell>
          <cell r="M920" t="str">
            <v>Physa</v>
          </cell>
          <cell r="N920">
            <v>2.633504554281147</v>
          </cell>
        </row>
        <row r="921">
          <cell r="A921" t="str">
            <v>NEMVEDRAFT_v1g214444</v>
          </cell>
          <cell r="B921" t="str">
            <v>lipoma hmgic fusion partner</v>
          </cell>
          <cell r="C921">
            <v>4.7160300000000004E-3</v>
          </cell>
          <cell r="D921">
            <v>3.8741999648758099E-3</v>
          </cell>
          <cell r="E921">
            <v>0.74297601504436495</v>
          </cell>
          <cell r="F921" t="str">
            <v>Oral</v>
          </cell>
          <cell r="G921">
            <v>0.4190920877801031</v>
          </cell>
          <cell r="H921" t="str">
            <v>Oral</v>
          </cell>
          <cell r="I921" t="str">
            <v>hour 24</v>
          </cell>
          <cell r="J921" t="str">
            <v>Oral</v>
          </cell>
          <cell r="K921">
            <v>1.7382288843570086</v>
          </cell>
          <cell r="L921" t="str">
            <v>8 to 24</v>
          </cell>
          <cell r="M921" t="str">
            <v>Oral</v>
          </cell>
          <cell r="N921">
            <v>1.454519712323683</v>
          </cell>
        </row>
        <row r="922">
          <cell r="A922" t="str">
            <v>NEMVEDRAFT_v1g195794</v>
          </cell>
          <cell r="B922" t="str">
            <v>adp-ribosylation factor-like protein 5b-like</v>
          </cell>
          <cell r="C922">
            <v>1.63722E-2</v>
          </cell>
          <cell r="D922">
            <v>0.73307068007673704</v>
          </cell>
          <cell r="E922">
            <v>3.3919448576442003E-2</v>
          </cell>
          <cell r="F922" t="str">
            <v>Physa</v>
          </cell>
          <cell r="G922">
            <v>0.41933316786210861</v>
          </cell>
          <cell r="H922" t="str">
            <v>Oral</v>
          </cell>
          <cell r="I922" t="str">
            <v>hour 8</v>
          </cell>
          <cell r="J922" t="str">
            <v>Physa</v>
          </cell>
          <cell r="K922">
            <v>1.5414316588990857</v>
          </cell>
          <cell r="L922" t="str">
            <v>0 to 8</v>
          </cell>
          <cell r="M922" t="str">
            <v>Physa</v>
          </cell>
          <cell r="N922">
            <v>1.5414316588990857</v>
          </cell>
        </row>
        <row r="923">
          <cell r="A923" t="str">
            <v>NEMVEDRAFT_v1g237431</v>
          </cell>
          <cell r="B923" t="str">
            <v>predicted protein</v>
          </cell>
          <cell r="C923">
            <v>2.1508399999999999E-4</v>
          </cell>
          <cell r="D923">
            <v>1.6572754327063899E-2</v>
          </cell>
          <cell r="E923">
            <v>2.3536686704333201E-2</v>
          </cell>
          <cell r="F923" t="str">
            <v>both</v>
          </cell>
          <cell r="G923">
            <v>0.41990657270636916</v>
          </cell>
          <cell r="H923" t="str">
            <v>Oral</v>
          </cell>
          <cell r="I923" t="str">
            <v>hour 24</v>
          </cell>
          <cell r="J923" t="str">
            <v>Oral</v>
          </cell>
          <cell r="K923">
            <v>1.6425929965280155</v>
          </cell>
          <cell r="L923" t="str">
            <v>0 to 8</v>
          </cell>
          <cell r="M923" t="str">
            <v>Physa</v>
          </cell>
          <cell r="N923">
            <v>1.5468701540386174</v>
          </cell>
        </row>
        <row r="924">
          <cell r="A924" t="str">
            <v>NEMVEDRAFT_v1g85310</v>
          </cell>
          <cell r="B924" t="str">
            <v>zinc transporter zip14-like</v>
          </cell>
          <cell r="C924">
            <v>5.0376899999999998E-9</v>
          </cell>
          <cell r="D924">
            <v>1.01190212372441E-4</v>
          </cell>
          <cell r="E924">
            <v>1.8033761730148499E-5</v>
          </cell>
          <cell r="F924" t="str">
            <v>both</v>
          </cell>
          <cell r="G924">
            <v>0.42014881983835717</v>
          </cell>
          <cell r="H924" t="str">
            <v>Oral</v>
          </cell>
          <cell r="I924" t="str">
            <v>hour 24</v>
          </cell>
          <cell r="J924" t="str">
            <v>Oral</v>
          </cell>
          <cell r="K924">
            <v>2.2114597241770206</v>
          </cell>
          <cell r="L924" t="str">
            <v>0 to 8</v>
          </cell>
          <cell r="M924" t="str">
            <v>Physa</v>
          </cell>
          <cell r="N924">
            <v>2.0921003212460501</v>
          </cell>
        </row>
        <row r="925">
          <cell r="A925" t="str">
            <v>NEMVEDRAFT_v1g79767</v>
          </cell>
          <cell r="B925" t="str">
            <v>dna damage-regulated autophagy modulator protein 2</v>
          </cell>
          <cell r="C925">
            <v>4.9400800000000002E-2</v>
          </cell>
          <cell r="D925">
            <v>0.16282462671192599</v>
          </cell>
          <cell r="E925">
            <v>0.44093090022456299</v>
          </cell>
          <cell r="F925" t="str">
            <v>none</v>
          </cell>
          <cell r="G925">
            <v>0.4205191938841068</v>
          </cell>
          <cell r="H925" t="str">
            <v>Oral</v>
          </cell>
          <cell r="I925" t="str">
            <v>hour 72</v>
          </cell>
          <cell r="J925" t="str">
            <v>Oral</v>
          </cell>
          <cell r="K925">
            <v>1.4468433496446258</v>
          </cell>
          <cell r="L925" t="str">
            <v>8 to 24</v>
          </cell>
          <cell r="M925" t="str">
            <v>Physa</v>
          </cell>
          <cell r="N925">
            <v>1.251221056505762</v>
          </cell>
        </row>
        <row r="926">
          <cell r="A926" t="str">
            <v>NEMVEDRAFT_v1g25219</v>
          </cell>
          <cell r="B926" t="str">
            <v>protein</v>
          </cell>
          <cell r="C926">
            <v>2.15541E-2</v>
          </cell>
          <cell r="D926">
            <v>0.70291649653296095</v>
          </cell>
          <cell r="E926">
            <v>2.3228935105821798E-2</v>
          </cell>
          <cell r="F926" t="str">
            <v>Physa</v>
          </cell>
          <cell r="G926">
            <v>0.42067918082580025</v>
          </cell>
          <cell r="H926" t="str">
            <v>Oral</v>
          </cell>
          <cell r="I926" t="str">
            <v>hour 24</v>
          </cell>
          <cell r="J926" t="str">
            <v>Physa</v>
          </cell>
          <cell r="K926">
            <v>3.3325422837160419</v>
          </cell>
          <cell r="L926" t="str">
            <v>8 to 24</v>
          </cell>
          <cell r="M926" t="str">
            <v>Physa</v>
          </cell>
          <cell r="N926">
            <v>1.8549326964802848</v>
          </cell>
        </row>
        <row r="927">
          <cell r="A927" t="str">
            <v>NEMVEDRAFT_v1g24582</v>
          </cell>
          <cell r="B927" t="str">
            <v>rho-related gtp-binding protein</v>
          </cell>
          <cell r="C927">
            <v>2.1073000000000001E-4</v>
          </cell>
          <cell r="D927">
            <v>5.0997959672876804E-3</v>
          </cell>
          <cell r="E927">
            <v>0.21526350709929101</v>
          </cell>
          <cell r="F927" t="str">
            <v>Oral</v>
          </cell>
          <cell r="G927">
            <v>0.42075576843235896</v>
          </cell>
          <cell r="H927" t="str">
            <v>Oral</v>
          </cell>
          <cell r="I927" t="str">
            <v>hour 72</v>
          </cell>
          <cell r="J927" t="str">
            <v>Oral</v>
          </cell>
          <cell r="K927">
            <v>2.0003646206597816</v>
          </cell>
          <cell r="L927" t="str">
            <v>8 to 24</v>
          </cell>
          <cell r="M927" t="str">
            <v>Oral</v>
          </cell>
          <cell r="N927">
            <v>1.7830574489266811</v>
          </cell>
        </row>
        <row r="928">
          <cell r="A928" t="str">
            <v>NEMVEDRAFT_v1g207204</v>
          </cell>
          <cell r="B928" t="str">
            <v>predicted protein</v>
          </cell>
          <cell r="C928">
            <v>0</v>
          </cell>
          <cell r="D928">
            <v>0</v>
          </cell>
          <cell r="E928">
            <v>0</v>
          </cell>
          <cell r="F928" t="str">
            <v>both</v>
          </cell>
          <cell r="G928">
            <v>0.4209761526866353</v>
          </cell>
          <cell r="H928" t="str">
            <v>Oral</v>
          </cell>
          <cell r="I928" t="str">
            <v>hour 24</v>
          </cell>
          <cell r="J928" t="str">
            <v>Oral</v>
          </cell>
          <cell r="K928">
            <v>7.9054201008751139</v>
          </cell>
          <cell r="L928" t="str">
            <v>0 to 8</v>
          </cell>
          <cell r="M928" t="str">
            <v>Oral</v>
          </cell>
          <cell r="N928">
            <v>7.5508275740434714</v>
          </cell>
        </row>
        <row r="929">
          <cell r="A929" t="str">
            <v>NEMVEDRAFT_v1g197088</v>
          </cell>
          <cell r="B929" t="str">
            <v>short transient receptor potential channel 3</v>
          </cell>
          <cell r="C929">
            <v>1.8827300000000002E-2</v>
          </cell>
          <cell r="D929">
            <v>0.21756602269182601</v>
          </cell>
          <cell r="E929">
            <v>0.17942378237680701</v>
          </cell>
          <cell r="F929" t="str">
            <v>none</v>
          </cell>
          <cell r="G929">
            <v>0.42144930701698585</v>
          </cell>
          <cell r="H929" t="str">
            <v>Oral</v>
          </cell>
          <cell r="I929" t="str">
            <v>hour 24</v>
          </cell>
          <cell r="J929" t="str">
            <v>Oral</v>
          </cell>
          <cell r="K929">
            <v>1.8134343892546929</v>
          </cell>
          <cell r="L929" t="str">
            <v>24 to 72</v>
          </cell>
          <cell r="M929" t="str">
            <v>Physa</v>
          </cell>
          <cell r="N929">
            <v>1.8005647505762543</v>
          </cell>
        </row>
        <row r="930">
          <cell r="A930" t="str">
            <v>NEMVEDRAFT_v1g209121</v>
          </cell>
          <cell r="B930" t="str">
            <v>meckel syndrome type 1 protein isoform 2 (Cilia involved)</v>
          </cell>
          <cell r="C930">
            <v>1.33361E-3</v>
          </cell>
          <cell r="D930">
            <v>0.22836276391320001</v>
          </cell>
          <cell r="E930">
            <v>8.4666051869760495E-3</v>
          </cell>
          <cell r="F930" t="str">
            <v>Physa</v>
          </cell>
          <cell r="G930">
            <v>0.42148999564357009</v>
          </cell>
          <cell r="H930" t="str">
            <v>Oral</v>
          </cell>
          <cell r="I930" t="str">
            <v>hour 8</v>
          </cell>
          <cell r="J930" t="str">
            <v>Physa</v>
          </cell>
          <cell r="K930">
            <v>1.5969360118281519</v>
          </cell>
          <cell r="L930" t="str">
            <v>0 to 8</v>
          </cell>
          <cell r="M930" t="str">
            <v>Physa</v>
          </cell>
          <cell r="N930">
            <v>1.5969360118281519</v>
          </cell>
        </row>
        <row r="931">
          <cell r="A931" t="str">
            <v>NEMVEDRAFT_v1g34458</v>
          </cell>
          <cell r="B931" t="str">
            <v>disks large-associated protein 5</v>
          </cell>
          <cell r="C931">
            <v>1.0063000000000001E-2</v>
          </cell>
          <cell r="D931">
            <v>0.84226125974917698</v>
          </cell>
          <cell r="E931">
            <v>2.9044866632019E-3</v>
          </cell>
          <cell r="F931" t="str">
            <v>Physa</v>
          </cell>
          <cell r="G931">
            <v>0.42175787049629937</v>
          </cell>
          <cell r="H931" t="str">
            <v>physa</v>
          </cell>
          <cell r="I931" t="str">
            <v>hour 8</v>
          </cell>
          <cell r="J931" t="str">
            <v>Physa</v>
          </cell>
          <cell r="K931">
            <v>1.8993479714295594</v>
          </cell>
          <cell r="L931" t="str">
            <v>8 to 24</v>
          </cell>
          <cell r="M931" t="str">
            <v>Physa</v>
          </cell>
          <cell r="N931">
            <v>2.0587501346177368</v>
          </cell>
        </row>
        <row r="932">
          <cell r="A932" t="str">
            <v>NEMVEDRAFT_v1g240045</v>
          </cell>
          <cell r="B932" t="str">
            <v>predicted protein</v>
          </cell>
          <cell r="C932">
            <v>1.3491599999999999E-2</v>
          </cell>
          <cell r="D932">
            <v>4.6110592881592203E-3</v>
          </cell>
          <cell r="E932">
            <v>0.55832484098703605</v>
          </cell>
          <cell r="F932" t="str">
            <v>Oral</v>
          </cell>
          <cell r="G932">
            <v>0.42212163397886149</v>
          </cell>
          <cell r="H932" t="str">
            <v>physa</v>
          </cell>
          <cell r="I932" t="str">
            <v>hour 72</v>
          </cell>
          <cell r="J932" t="str">
            <v>Oral</v>
          </cell>
          <cell r="K932">
            <v>3.302436772401006</v>
          </cell>
          <cell r="L932" t="str">
            <v>0 to 8</v>
          </cell>
          <cell r="M932" t="str">
            <v>Oral</v>
          </cell>
          <cell r="N932">
            <v>2.4548887741370216</v>
          </cell>
        </row>
        <row r="933">
          <cell r="A933" t="str">
            <v>NEMVEDRAFT_v1g85723</v>
          </cell>
          <cell r="B933" t="str">
            <v>disrupted in renal carcinoma protein 2 homolog</v>
          </cell>
          <cell r="C933">
            <v>9.5967999999999997E-4</v>
          </cell>
          <cell r="D933">
            <v>7.0163342766675005E-2</v>
          </cell>
          <cell r="E933">
            <v>1.6873744455357199E-2</v>
          </cell>
          <cell r="F933" t="str">
            <v>Physa</v>
          </cell>
          <cell r="G933">
            <v>0.4232787013234483</v>
          </cell>
          <cell r="H933" t="str">
            <v>physa</v>
          </cell>
          <cell r="I933" t="str">
            <v>hour 8</v>
          </cell>
          <cell r="J933" t="str">
            <v>Physa</v>
          </cell>
          <cell r="K933">
            <v>2.0028738982091152</v>
          </cell>
          <cell r="L933" t="str">
            <v>0 to 8</v>
          </cell>
          <cell r="M933" t="str">
            <v>Physa</v>
          </cell>
          <cell r="N933">
            <v>2.0028738982091152</v>
          </cell>
        </row>
        <row r="934">
          <cell r="A934" t="str">
            <v>NEMVEDRAFT_v1g121533</v>
          </cell>
          <cell r="B934" t="str">
            <v>probable chitinase 3-like</v>
          </cell>
          <cell r="C934">
            <v>8.3500500000000004E-13</v>
          </cell>
          <cell r="D934">
            <v>3.3224292404174599E-11</v>
          </cell>
          <cell r="E934">
            <v>3.1621125905713501E-4</v>
          </cell>
          <cell r="F934" t="str">
            <v>both</v>
          </cell>
          <cell r="G934">
            <v>0.42338908250404661</v>
          </cell>
          <cell r="H934" t="str">
            <v>physa</v>
          </cell>
          <cell r="I934" t="str">
            <v>hour 24</v>
          </cell>
          <cell r="J934" t="str">
            <v>Oral</v>
          </cell>
          <cell r="K934">
            <v>4.3679358486289797</v>
          </cell>
          <cell r="L934" t="str">
            <v>8 to 24</v>
          </cell>
          <cell r="M934" t="str">
            <v>Oral</v>
          </cell>
          <cell r="N934">
            <v>2.7864945856594998</v>
          </cell>
        </row>
        <row r="935">
          <cell r="A935" t="str">
            <v>NEMVEDRAFT_v1g188642</v>
          </cell>
          <cell r="B935" t="str">
            <v>short-chain collagen c4-like</v>
          </cell>
          <cell r="C935">
            <v>4.57785E-4</v>
          </cell>
          <cell r="D935">
            <v>4.1010289481326401E-2</v>
          </cell>
          <cell r="E935">
            <v>0.116508340640983</v>
          </cell>
          <cell r="F935" t="str">
            <v>Oral</v>
          </cell>
          <cell r="G935">
            <v>0.4235614630005729</v>
          </cell>
          <cell r="H935" t="str">
            <v>Oral</v>
          </cell>
          <cell r="I935" t="str">
            <v>hour 24</v>
          </cell>
          <cell r="J935" t="str">
            <v>Oral</v>
          </cell>
          <cell r="K935">
            <v>1.50287971778044</v>
          </cell>
          <cell r="L935" t="str">
            <v>24 to 72</v>
          </cell>
          <cell r="M935" t="str">
            <v>Oral</v>
          </cell>
          <cell r="N935">
            <v>1.1157404125453649</v>
          </cell>
        </row>
        <row r="936">
          <cell r="A936" t="str">
            <v>NEMVEDRAFT_v1g213468</v>
          </cell>
          <cell r="B936" t="str">
            <v>receptor for egg jelly-like partial</v>
          </cell>
          <cell r="C936">
            <v>8.0127400000000004E-4</v>
          </cell>
          <cell r="D936">
            <v>1.55395013824979E-2</v>
          </cell>
          <cell r="E936">
            <v>7.0012589672525299E-2</v>
          </cell>
          <cell r="F936" t="str">
            <v>Oral</v>
          </cell>
          <cell r="G936">
            <v>0.42369449738017151</v>
          </cell>
          <cell r="H936" t="str">
            <v>physa</v>
          </cell>
          <cell r="I936" t="str">
            <v>hour 72</v>
          </cell>
          <cell r="J936" t="str">
            <v>Oral</v>
          </cell>
          <cell r="K936">
            <v>1.4891516964106111</v>
          </cell>
          <cell r="L936" t="str">
            <v>24 to 72</v>
          </cell>
          <cell r="M936" t="str">
            <v>Oral</v>
          </cell>
          <cell r="N936">
            <v>1.241859165669762</v>
          </cell>
        </row>
        <row r="937">
          <cell r="A937" t="str">
            <v>NEMVEDRAFT_v1g113239</v>
          </cell>
          <cell r="B937" t="str">
            <v>protein</v>
          </cell>
          <cell r="C937">
            <v>1.0456E-4</v>
          </cell>
          <cell r="D937">
            <v>2.8114382637174501E-2</v>
          </cell>
          <cell r="E937">
            <v>3.6842028269210202E-2</v>
          </cell>
          <cell r="F937" t="str">
            <v>both</v>
          </cell>
          <cell r="G937">
            <v>0.42383517666239212</v>
          </cell>
          <cell r="H937" t="str">
            <v>Oral</v>
          </cell>
          <cell r="I937" t="str">
            <v>hour 24</v>
          </cell>
          <cell r="J937" t="str">
            <v>Physa</v>
          </cell>
          <cell r="K937">
            <v>3.7147489900832711</v>
          </cell>
          <cell r="L937" t="str">
            <v>0 to 8</v>
          </cell>
          <cell r="M937" t="str">
            <v>Physa</v>
          </cell>
          <cell r="N937">
            <v>1.8736778743121956</v>
          </cell>
        </row>
        <row r="938">
          <cell r="A938" t="str">
            <v>NEMVEDRAFT_v1g107780</v>
          </cell>
          <cell r="B938" t="str">
            <v>protein</v>
          </cell>
          <cell r="C938">
            <v>3.26351E-2</v>
          </cell>
          <cell r="D938">
            <v>1.3767693787883201E-2</v>
          </cell>
          <cell r="E938">
            <v>0.81752889766346803</v>
          </cell>
          <cell r="F938" t="str">
            <v>Oral</v>
          </cell>
          <cell r="G938">
            <v>0.42415716441320073</v>
          </cell>
          <cell r="H938" t="str">
            <v>physa</v>
          </cell>
          <cell r="I938" t="str">
            <v>hour 24</v>
          </cell>
          <cell r="J938" t="str">
            <v>Oral</v>
          </cell>
          <cell r="K938">
            <v>2.0046664883980627</v>
          </cell>
          <cell r="L938" t="str">
            <v>8 to 24</v>
          </cell>
          <cell r="M938" t="str">
            <v>Oral</v>
          </cell>
          <cell r="N938">
            <v>1.129159168067341</v>
          </cell>
        </row>
        <row r="939">
          <cell r="A939" t="str">
            <v>NEMVEDRAFT_v1g232694</v>
          </cell>
          <cell r="B939" t="str">
            <v>fos-related antigen 2 (du-Buc et al.)(higher oral 8 h)</v>
          </cell>
          <cell r="C939">
            <v>4.7003699999999997E-3</v>
          </cell>
          <cell r="D939">
            <v>4.36966161178063E-3</v>
          </cell>
          <cell r="E939">
            <v>0.71371589448133699</v>
          </cell>
          <cell r="F939" t="str">
            <v>Oral</v>
          </cell>
          <cell r="G939">
            <v>0.42423654673436262</v>
          </cell>
          <cell r="H939" t="str">
            <v>Oral</v>
          </cell>
          <cell r="I939" t="str">
            <v>hour 72</v>
          </cell>
          <cell r="J939" t="str">
            <v>Oral</v>
          </cell>
          <cell r="K939">
            <v>1.145024612537159</v>
          </cell>
          <cell r="L939" t="str">
            <v>24 to 72</v>
          </cell>
          <cell r="M939" t="str">
            <v>Oral</v>
          </cell>
          <cell r="N939">
            <v>1.0662978567828574</v>
          </cell>
        </row>
        <row r="940">
          <cell r="A940" t="str">
            <v>NEMVEDRAFT_v1g116188</v>
          </cell>
          <cell r="B940" t="str">
            <v>protein</v>
          </cell>
          <cell r="C940">
            <v>2.38354E-3</v>
          </cell>
          <cell r="D940">
            <v>0.875905487524685</v>
          </cell>
          <cell r="E940">
            <v>3.5660326303497301E-3</v>
          </cell>
          <cell r="F940" t="str">
            <v>Physa</v>
          </cell>
          <cell r="G940">
            <v>0.42439206713725602</v>
          </cell>
          <cell r="H940" t="str">
            <v>Oral</v>
          </cell>
          <cell r="I940" t="str">
            <v>hour 8</v>
          </cell>
          <cell r="J940" t="str">
            <v>Physa</v>
          </cell>
          <cell r="K940">
            <v>3.1263142462912632</v>
          </cell>
          <cell r="L940" t="str">
            <v>8 to 24</v>
          </cell>
          <cell r="M940" t="str">
            <v>Physa</v>
          </cell>
          <cell r="N940">
            <v>3.5447566941375022</v>
          </cell>
        </row>
        <row r="941">
          <cell r="A941" t="str">
            <v>NEMVEDRAFT_v1g243181</v>
          </cell>
          <cell r="B941" t="str">
            <v>phage minor structural protein</v>
          </cell>
          <cell r="C941">
            <v>0</v>
          </cell>
          <cell r="D941">
            <v>1.10207041972819E-10</v>
          </cell>
          <cell r="E941">
            <v>1.9546339855322799E-12</v>
          </cell>
          <cell r="F941" t="str">
            <v>both</v>
          </cell>
          <cell r="G941">
            <v>0.42450532766438559</v>
          </cell>
          <cell r="H941" t="str">
            <v>physa</v>
          </cell>
          <cell r="I941" t="str">
            <v>hour 72</v>
          </cell>
          <cell r="J941" t="str">
            <v>Oral</v>
          </cell>
          <cell r="K941">
            <v>3.2165331948393812</v>
          </cell>
          <cell r="L941" t="str">
            <v>8 to 24</v>
          </cell>
          <cell r="M941" t="str">
            <v>Physa</v>
          </cell>
          <cell r="N941">
            <v>2.3529907223509645</v>
          </cell>
        </row>
        <row r="942">
          <cell r="A942" t="str">
            <v>NEMVEDRAFT_v1g208506</v>
          </cell>
          <cell r="B942" t="str">
            <v>ankyrin repeat and socs box protein 3</v>
          </cell>
          <cell r="C942">
            <v>1.8996800000000002E-9</v>
          </cell>
          <cell r="D942">
            <v>4.6603955104682401E-6</v>
          </cell>
          <cell r="E942">
            <v>2.2715136961496001E-4</v>
          </cell>
          <cell r="F942" t="str">
            <v>both</v>
          </cell>
          <cell r="G942">
            <v>0.42485021164777403</v>
          </cell>
          <cell r="H942" t="str">
            <v>Oral</v>
          </cell>
          <cell r="I942" t="str">
            <v>hour 72</v>
          </cell>
          <cell r="J942" t="str">
            <v>Oral</v>
          </cell>
          <cell r="K942">
            <v>4.252315609729826</v>
          </cell>
          <cell r="L942" t="str">
            <v>0 to 8</v>
          </cell>
          <cell r="M942" t="str">
            <v>Physa</v>
          </cell>
          <cell r="N942">
            <v>2.9583661802985723</v>
          </cell>
        </row>
        <row r="943">
          <cell r="A943" t="str">
            <v>NEMVEDRAFT_v1g171629</v>
          </cell>
          <cell r="B943" t="str">
            <v>proliferation-associated protein 2g4</v>
          </cell>
          <cell r="C943">
            <v>1.8279399999999999E-3</v>
          </cell>
          <cell r="D943">
            <v>8.8683388617272103E-3</v>
          </cell>
          <cell r="E943">
            <v>0.34144682398798398</v>
          </cell>
          <cell r="F943" t="str">
            <v>Oral</v>
          </cell>
          <cell r="G943">
            <v>0.42568611682015345</v>
          </cell>
          <cell r="H943" t="str">
            <v>Oral</v>
          </cell>
          <cell r="I943" t="str">
            <v>hour 24</v>
          </cell>
          <cell r="J943" t="str">
            <v>Oral</v>
          </cell>
          <cell r="K943">
            <v>1.5337608836133974</v>
          </cell>
          <cell r="L943" t="str">
            <v>0 to 8</v>
          </cell>
          <cell r="M943" t="str">
            <v>Physa</v>
          </cell>
          <cell r="N943">
            <v>1.0063877657846951</v>
          </cell>
        </row>
        <row r="944">
          <cell r="A944" t="str">
            <v>NEMVEDRAFT_v1g118107</v>
          </cell>
          <cell r="B944" t="str">
            <v>eukaryotic elongation factor 2 kinase</v>
          </cell>
          <cell r="C944">
            <v>1.0543500000000001E-2</v>
          </cell>
          <cell r="D944">
            <v>0.28340657882704801</v>
          </cell>
          <cell r="E944">
            <v>8.6818948079844194E-2</v>
          </cell>
          <cell r="F944" t="str">
            <v>none</v>
          </cell>
          <cell r="G944">
            <v>0.42626690702933601</v>
          </cell>
          <cell r="H944" t="str">
            <v>physa</v>
          </cell>
          <cell r="I944" t="str">
            <v>hour 8</v>
          </cell>
          <cell r="J944" t="str">
            <v>Oral</v>
          </cell>
          <cell r="K944">
            <v>1.2116693419726647</v>
          </cell>
          <cell r="L944" t="str">
            <v>24 to 72</v>
          </cell>
          <cell r="M944" t="str">
            <v>Physa</v>
          </cell>
          <cell r="N944">
            <v>1.240021814690037</v>
          </cell>
        </row>
        <row r="945">
          <cell r="A945" t="str">
            <v>NEMVEDRAFT_v1g87477</v>
          </cell>
          <cell r="B945" t="str">
            <v>fibroblast growth factor receptor 1 isoform 3 precursor</v>
          </cell>
          <cell r="C945">
            <v>2.04271E-2</v>
          </cell>
          <cell r="D945">
            <v>0.12642039159604199</v>
          </cell>
          <cell r="E945">
            <v>0.387621067525111</v>
          </cell>
          <cell r="F945" t="str">
            <v>none</v>
          </cell>
          <cell r="G945">
            <v>0.42666771260510361</v>
          </cell>
          <cell r="H945" t="str">
            <v>physa</v>
          </cell>
          <cell r="I945" t="str">
            <v>hour 24</v>
          </cell>
          <cell r="J945" t="str">
            <v>Oral</v>
          </cell>
          <cell r="K945">
            <v>3.1453084854843163</v>
          </cell>
          <cell r="L945" t="str">
            <v>24 to 72</v>
          </cell>
          <cell r="M945" t="str">
            <v>Physa</v>
          </cell>
          <cell r="N945">
            <v>2.1674542083610207</v>
          </cell>
        </row>
        <row r="946">
          <cell r="A946" t="str">
            <v>NEMVEDRAFT_v1g35437</v>
          </cell>
          <cell r="B946" t="str">
            <v>dorsal-ventral patterning tolloid-like protein 1-like</v>
          </cell>
          <cell r="C946">
            <v>2.11819E-2</v>
          </cell>
          <cell r="D946">
            <v>6.4310731542768895E-2</v>
          </cell>
          <cell r="E946">
            <v>0.27883067707259002</v>
          </cell>
          <cell r="F946" t="str">
            <v>none</v>
          </cell>
          <cell r="G946">
            <v>0.42673490122797492</v>
          </cell>
          <cell r="H946" t="str">
            <v>physa</v>
          </cell>
          <cell r="I946" t="str">
            <v>hour 24</v>
          </cell>
          <cell r="J946" t="str">
            <v>Oral</v>
          </cell>
          <cell r="K946">
            <v>1.478221297886412</v>
          </cell>
          <cell r="L946" t="str">
            <v>0 to 8</v>
          </cell>
          <cell r="M946" t="str">
            <v>Physa</v>
          </cell>
          <cell r="N946">
            <v>1.1813411392669004</v>
          </cell>
        </row>
        <row r="947">
          <cell r="A947" t="str">
            <v>NEMVEDRAFT_v1g247440</v>
          </cell>
          <cell r="B947" t="str">
            <v>ankyrin-containing gene specific for apical tuft-1</v>
          </cell>
          <cell r="C947">
            <v>1.1671800000000001E-5</v>
          </cell>
          <cell r="D947">
            <v>7.1453336119009798E-3</v>
          </cell>
          <cell r="E947">
            <v>1.1532728261676299E-2</v>
          </cell>
          <cell r="F947" t="str">
            <v>both</v>
          </cell>
          <cell r="G947">
            <v>0.4269436241401065</v>
          </cell>
          <cell r="H947" t="str">
            <v>physa</v>
          </cell>
          <cell r="I947" t="str">
            <v>hour 72</v>
          </cell>
          <cell r="J947" t="str">
            <v>Oral</v>
          </cell>
          <cell r="K947">
            <v>1.8115004240588768</v>
          </cell>
          <cell r="L947" t="str">
            <v>0 to 8</v>
          </cell>
          <cell r="M947" t="str">
            <v>Physa</v>
          </cell>
          <cell r="N947">
            <v>1.714022041826774</v>
          </cell>
        </row>
        <row r="948">
          <cell r="A948" t="str">
            <v>NEMVEDRAFT_v1g89164</v>
          </cell>
          <cell r="B948" t="str">
            <v>protein</v>
          </cell>
          <cell r="C948">
            <v>3.6844500000000001E-3</v>
          </cell>
          <cell r="D948">
            <v>2.8309810665134199E-2</v>
          </cell>
          <cell r="E948">
            <v>1.5476290929447901E-2</v>
          </cell>
          <cell r="F948" t="str">
            <v>both</v>
          </cell>
          <cell r="G948">
            <v>0.42724375810710563</v>
          </cell>
          <cell r="H948" t="str">
            <v>physa</v>
          </cell>
          <cell r="I948" t="str">
            <v>hour 72</v>
          </cell>
          <cell r="J948" t="str">
            <v>Oral</v>
          </cell>
          <cell r="K948">
            <v>3.1088417524099481</v>
          </cell>
          <cell r="L948" t="str">
            <v>0 to 8</v>
          </cell>
          <cell r="M948" t="str">
            <v>Physa</v>
          </cell>
          <cell r="N948">
            <v>3.0451417348823981</v>
          </cell>
        </row>
        <row r="949">
          <cell r="A949" t="str">
            <v>NEMVEDRAFT_v1g105924</v>
          </cell>
          <cell r="B949" t="str">
            <v>glutamyl aminopeptidase-like</v>
          </cell>
          <cell r="C949">
            <v>3.20974E-3</v>
          </cell>
          <cell r="D949">
            <v>0.22994642732710299</v>
          </cell>
          <cell r="E949">
            <v>1.61263078707394E-2</v>
          </cell>
          <cell r="F949" t="str">
            <v>Physa</v>
          </cell>
          <cell r="G949">
            <v>0.42742519705709903</v>
          </cell>
          <cell r="H949" t="str">
            <v>physa</v>
          </cell>
          <cell r="I949" t="str">
            <v>hour 8</v>
          </cell>
          <cell r="J949" t="str">
            <v>Physa</v>
          </cell>
          <cell r="K949">
            <v>1.4456165056694015</v>
          </cell>
          <cell r="L949" t="str">
            <v>0 to 8</v>
          </cell>
          <cell r="M949" t="str">
            <v>Physa</v>
          </cell>
          <cell r="N949">
            <v>1.4456165056694015</v>
          </cell>
        </row>
        <row r="950">
          <cell r="A950" t="str">
            <v>NEMVEDRAFT_v1g239698</v>
          </cell>
          <cell r="B950" t="str">
            <v>protein</v>
          </cell>
          <cell r="C950">
            <v>2.12137E-3</v>
          </cell>
          <cell r="D950">
            <v>0.48616002244324702</v>
          </cell>
          <cell r="E950">
            <v>1.90176773144611E-2</v>
          </cell>
          <cell r="F950" t="str">
            <v>Physa</v>
          </cell>
          <cell r="G950">
            <v>0.427927436809798</v>
          </cell>
          <cell r="H950" t="str">
            <v>physa</v>
          </cell>
          <cell r="I950" t="str">
            <v>hour 8</v>
          </cell>
          <cell r="J950" t="str">
            <v>Physa</v>
          </cell>
          <cell r="K950">
            <v>2.4681514445465322</v>
          </cell>
          <cell r="L950" t="str">
            <v>0 to 8</v>
          </cell>
          <cell r="M950" t="str">
            <v>Physa</v>
          </cell>
          <cell r="N950">
            <v>2.4681514445465322</v>
          </cell>
        </row>
        <row r="951">
          <cell r="A951" t="str">
            <v>NEMVEDRAFT_v1g201235</v>
          </cell>
          <cell r="B951" t="str">
            <v>synaptotagmin 1</v>
          </cell>
          <cell r="C951">
            <v>2.0143299999999999E-2</v>
          </cell>
          <cell r="D951">
            <v>2.4255543371920599E-2</v>
          </cell>
          <cell r="E951">
            <v>0.76616918990393601</v>
          </cell>
          <cell r="F951" t="str">
            <v>Oral</v>
          </cell>
          <cell r="G951">
            <v>0.42847621005360331</v>
          </cell>
          <cell r="H951" t="str">
            <v>physa</v>
          </cell>
          <cell r="I951" t="str">
            <v>hour 72</v>
          </cell>
          <cell r="J951" t="str">
            <v>Oral</v>
          </cell>
          <cell r="K951">
            <v>1.421529239838569</v>
          </cell>
          <cell r="L951" t="str">
            <v>24 to 72</v>
          </cell>
          <cell r="M951" t="str">
            <v>Oral</v>
          </cell>
          <cell r="N951">
            <v>1.7941960810355679</v>
          </cell>
        </row>
        <row r="952">
          <cell r="A952" t="str">
            <v>NEMVEDRAFT_v1g36078</v>
          </cell>
          <cell r="B952" t="str">
            <v>upf0368 protein cxorf26-like</v>
          </cell>
          <cell r="C952">
            <v>1.08713E-2</v>
          </cell>
          <cell r="D952">
            <v>0.67876281793774695</v>
          </cell>
          <cell r="E952">
            <v>2.3568555969413901E-2</v>
          </cell>
          <cell r="F952" t="str">
            <v>Physa</v>
          </cell>
          <cell r="G952">
            <v>0.42861022476480248</v>
          </cell>
          <cell r="H952" t="str">
            <v>Oral</v>
          </cell>
          <cell r="I952" t="str">
            <v>hour 72</v>
          </cell>
          <cell r="J952" t="str">
            <v>Physa</v>
          </cell>
          <cell r="K952">
            <v>0.73295177373734477</v>
          </cell>
          <cell r="L952" t="str">
            <v>8 to 24</v>
          </cell>
          <cell r="M952" t="str">
            <v>Physa</v>
          </cell>
          <cell r="N952">
            <v>1.1483612891321318</v>
          </cell>
        </row>
        <row r="953">
          <cell r="A953" t="str">
            <v>NEMVEDRAFT_v1g80480</v>
          </cell>
          <cell r="B953" t="str">
            <v>fibrinogen c domain-containing protein 1-a-like</v>
          </cell>
          <cell r="C953">
            <v>9.0663899999999999E-13</v>
          </cell>
          <cell r="D953">
            <v>2.2372552488607701E-8</v>
          </cell>
          <cell r="E953">
            <v>8.0331398270198298E-6</v>
          </cell>
          <cell r="F953" t="str">
            <v>both</v>
          </cell>
          <cell r="G953">
            <v>0.42895073766481384</v>
          </cell>
          <cell r="H953" t="str">
            <v>physa</v>
          </cell>
          <cell r="I953" t="str">
            <v>hour 24</v>
          </cell>
          <cell r="J953" t="str">
            <v>Oral</v>
          </cell>
          <cell r="K953">
            <v>3.1891366450593361</v>
          </cell>
          <cell r="L953" t="str">
            <v>0 to 8</v>
          </cell>
          <cell r="M953" t="str">
            <v>Physa</v>
          </cell>
          <cell r="N953">
            <v>2.9270507938351549</v>
          </cell>
        </row>
        <row r="954">
          <cell r="A954" t="str">
            <v>NEMVEDRAFT_v1g238791</v>
          </cell>
          <cell r="B954" t="str">
            <v>protein</v>
          </cell>
          <cell r="C954">
            <v>1.48045E-2</v>
          </cell>
          <cell r="D954">
            <v>0.46528295237898598</v>
          </cell>
          <cell r="E954">
            <v>6.7424561446772197E-2</v>
          </cell>
          <cell r="F954" t="str">
            <v>none</v>
          </cell>
          <cell r="G954">
            <v>0.4293740401338626</v>
          </cell>
          <cell r="H954" t="str">
            <v>Oral</v>
          </cell>
          <cell r="I954" t="str">
            <v>hour 24</v>
          </cell>
          <cell r="J954" t="str">
            <v>Oral</v>
          </cell>
          <cell r="K954">
            <v>1.1788453466063082</v>
          </cell>
          <cell r="L954" t="str">
            <v>8 to 24</v>
          </cell>
          <cell r="M954" t="str">
            <v>Physa</v>
          </cell>
          <cell r="N954">
            <v>1.5248410386001137</v>
          </cell>
        </row>
        <row r="955">
          <cell r="A955" t="str">
            <v>NEMVEDRAFT_v1g101093</v>
          </cell>
          <cell r="B955" t="str">
            <v>protein</v>
          </cell>
          <cell r="C955">
            <v>2.10786E-3</v>
          </cell>
          <cell r="D955">
            <v>0.146900133318939</v>
          </cell>
          <cell r="E955">
            <v>4.7719839656394099E-2</v>
          </cell>
          <cell r="F955" t="str">
            <v>Physa</v>
          </cell>
          <cell r="G955">
            <v>0.42941914869338788</v>
          </cell>
          <cell r="H955" t="str">
            <v>Oral</v>
          </cell>
          <cell r="I955" t="str">
            <v>hour 24</v>
          </cell>
          <cell r="J955" t="str">
            <v>Physa</v>
          </cell>
          <cell r="K955">
            <v>2.9686703464662756</v>
          </cell>
          <cell r="L955" t="str">
            <v>8 to 24</v>
          </cell>
          <cell r="M955" t="str">
            <v>Physa</v>
          </cell>
          <cell r="N955">
            <v>2.1543570992876755</v>
          </cell>
        </row>
        <row r="956">
          <cell r="A956" t="str">
            <v>NEMVEDRAFT_v1g163606</v>
          </cell>
          <cell r="B956" t="str">
            <v>upf0364 protein c6orf211 homolog</v>
          </cell>
          <cell r="C956">
            <v>9.8808199999999994E-4</v>
          </cell>
          <cell r="D956">
            <v>1.06640765917424E-2</v>
          </cell>
          <cell r="E956">
            <v>0.40793601172781302</v>
          </cell>
          <cell r="F956" t="str">
            <v>Oral</v>
          </cell>
          <cell r="G956">
            <v>0.42945770607413208</v>
          </cell>
          <cell r="H956" t="str">
            <v>Oral</v>
          </cell>
          <cell r="I956" t="str">
            <v>hour 8</v>
          </cell>
          <cell r="J956" t="str">
            <v>Oral</v>
          </cell>
          <cell r="K956">
            <v>1.9952725226852375</v>
          </cell>
          <cell r="L956" t="str">
            <v>0 to 8</v>
          </cell>
          <cell r="M956" t="str">
            <v>Oral</v>
          </cell>
          <cell r="N956">
            <v>1.9952725226852375</v>
          </cell>
        </row>
        <row r="957">
          <cell r="A957" t="str">
            <v>NEMVEDRAFT_v1g136570</v>
          </cell>
          <cell r="B957" t="str">
            <v>synaptotagmin-4</v>
          </cell>
          <cell r="C957">
            <v>4.6082999999999999E-2</v>
          </cell>
          <cell r="D957">
            <v>0.91427116921485996</v>
          </cell>
          <cell r="E957">
            <v>4.50127101147147E-2</v>
          </cell>
          <cell r="F957" t="str">
            <v>Physa</v>
          </cell>
          <cell r="G957">
            <v>0.42955719592450686</v>
          </cell>
          <cell r="H957" t="str">
            <v>Oral</v>
          </cell>
          <cell r="I957" t="str">
            <v>hour 8</v>
          </cell>
          <cell r="J957" t="str">
            <v>Physa</v>
          </cell>
          <cell r="K957">
            <v>1.6016379368782505</v>
          </cell>
          <cell r="L957" t="str">
            <v>0 to 8</v>
          </cell>
          <cell r="M957" t="str">
            <v>Physa</v>
          </cell>
          <cell r="N957">
            <v>1.6016379368782505</v>
          </cell>
        </row>
        <row r="958">
          <cell r="A958" t="str">
            <v>NEMVEDRAFT_v1g60477</v>
          </cell>
          <cell r="B958" t="str">
            <v>sodium myo-inositol cotransporter 2</v>
          </cell>
          <cell r="C958">
            <v>1.1811600000000001E-4</v>
          </cell>
          <cell r="D958">
            <v>3.0228080966013199E-3</v>
          </cell>
          <cell r="E958">
            <v>2.19184995825581E-2</v>
          </cell>
          <cell r="F958" t="str">
            <v>both</v>
          </cell>
          <cell r="G958">
            <v>0.43063959836454552</v>
          </cell>
          <cell r="H958" t="str">
            <v>physa</v>
          </cell>
          <cell r="I958" t="str">
            <v>hour 8</v>
          </cell>
          <cell r="J958" t="str">
            <v>Physa</v>
          </cell>
          <cell r="K958">
            <v>1.5118756804201501</v>
          </cell>
          <cell r="L958" t="str">
            <v>0 to 8</v>
          </cell>
          <cell r="M958" t="str">
            <v>Physa</v>
          </cell>
          <cell r="N958">
            <v>1.5118756804201501</v>
          </cell>
        </row>
        <row r="959">
          <cell r="A959" t="str">
            <v>NEMVEDRAFT_v1g142908</v>
          </cell>
          <cell r="B959" t="str">
            <v>protein</v>
          </cell>
          <cell r="C959">
            <v>1.75844E-2</v>
          </cell>
          <cell r="D959">
            <v>0.90622788126679699</v>
          </cell>
          <cell r="E959">
            <v>1.2907905569391E-2</v>
          </cell>
          <cell r="F959" t="str">
            <v>Physa</v>
          </cell>
          <cell r="G959">
            <v>0.43069534689024008</v>
          </cell>
          <cell r="H959" t="str">
            <v>Oral</v>
          </cell>
          <cell r="I959" t="str">
            <v>hour 8</v>
          </cell>
          <cell r="J959" t="str">
            <v>Physa</v>
          </cell>
          <cell r="K959">
            <v>2.5393847816341171</v>
          </cell>
          <cell r="L959" t="str">
            <v>0 to 8</v>
          </cell>
          <cell r="M959" t="str">
            <v>Physa</v>
          </cell>
          <cell r="N959">
            <v>2.5393847816341171</v>
          </cell>
        </row>
        <row r="960">
          <cell r="A960" t="str">
            <v>NEMVEDRAFT_v1g232547</v>
          </cell>
          <cell r="B960" t="str">
            <v>cornifelin homolog a-like</v>
          </cell>
          <cell r="C960">
            <v>1.60783E-2</v>
          </cell>
          <cell r="D960">
            <v>0.31427602909778102</v>
          </cell>
          <cell r="E960">
            <v>0.19053722942099099</v>
          </cell>
          <cell r="F960" t="str">
            <v>none</v>
          </cell>
          <cell r="G960">
            <v>0.43081861086020895</v>
          </cell>
          <cell r="H960" t="str">
            <v>Oral</v>
          </cell>
          <cell r="I960" t="str">
            <v>hour 72</v>
          </cell>
          <cell r="J960" t="str">
            <v>Oral</v>
          </cell>
          <cell r="K960">
            <v>1.104637064068098</v>
          </cell>
          <cell r="L960" t="str">
            <v>8 to 24</v>
          </cell>
          <cell r="M960" t="str">
            <v>Physa</v>
          </cell>
          <cell r="N960">
            <v>1.3688323569942309</v>
          </cell>
        </row>
        <row r="961">
          <cell r="A961" t="str">
            <v>NEMVEDRAFT_v1g111525</v>
          </cell>
          <cell r="B961" t="str">
            <v>protein arginine n-methyltransferase 2</v>
          </cell>
          <cell r="C961">
            <v>2.4981099999999999E-2</v>
          </cell>
          <cell r="D961">
            <v>0.66296352615871601</v>
          </cell>
          <cell r="E961">
            <v>8.0747575945621403E-2</v>
          </cell>
          <cell r="F961" t="str">
            <v>none</v>
          </cell>
          <cell r="G961">
            <v>0.43128962598211218</v>
          </cell>
          <cell r="H961" t="str">
            <v>physa</v>
          </cell>
          <cell r="I961" t="str">
            <v>hour 8</v>
          </cell>
          <cell r="J961" t="str">
            <v>Physa</v>
          </cell>
          <cell r="K961">
            <v>1.713634737685118</v>
          </cell>
          <cell r="L961" t="str">
            <v>0 to 8</v>
          </cell>
          <cell r="M961" t="str">
            <v>Physa</v>
          </cell>
          <cell r="N961">
            <v>1.713634737685118</v>
          </cell>
        </row>
        <row r="962">
          <cell r="A962" t="str">
            <v>NEMVEDRAFT_v1g140821</v>
          </cell>
          <cell r="B962" t="str">
            <v>collagen triple helix repeat protein (Collagen repeats only- aboral high at 8h)</v>
          </cell>
          <cell r="C962">
            <v>1.3222400000000001E-5</v>
          </cell>
          <cell r="D962">
            <v>6.5868981673077406E-2</v>
          </cell>
          <cell r="E962">
            <v>5.8825992310290005E-4</v>
          </cell>
          <cell r="F962" t="str">
            <v>Physa</v>
          </cell>
          <cell r="G962">
            <v>0.43129014467936244</v>
          </cell>
          <cell r="H962" t="str">
            <v>physa</v>
          </cell>
          <cell r="I962" t="str">
            <v>hour 72</v>
          </cell>
          <cell r="J962" t="str">
            <v>Oral</v>
          </cell>
          <cell r="K962">
            <v>1.7018440839949496</v>
          </cell>
          <cell r="L962" t="str">
            <v>8 to 24</v>
          </cell>
          <cell r="M962" t="str">
            <v>Physa</v>
          </cell>
          <cell r="N962">
            <v>1.7749070508899252</v>
          </cell>
        </row>
        <row r="963">
          <cell r="A963" t="str">
            <v>NEMVEDRAFT_v1g202580</v>
          </cell>
          <cell r="B963" t="str">
            <v>uracil phosphoribosyltransferase homolog</v>
          </cell>
          <cell r="C963">
            <v>2.2955699999999998E-3</v>
          </cell>
          <cell r="D963">
            <v>1.23938221651172E-2</v>
          </cell>
          <cell r="E963">
            <v>0.32630732453921402</v>
          </cell>
          <cell r="F963" t="str">
            <v>Oral</v>
          </cell>
          <cell r="G963">
            <v>0.43153265936315455</v>
          </cell>
          <cell r="H963" t="str">
            <v>physa</v>
          </cell>
          <cell r="I963" t="str">
            <v>hour 24</v>
          </cell>
          <cell r="J963" t="str">
            <v>Oral</v>
          </cell>
          <cell r="K963">
            <v>2.5621736587066959</v>
          </cell>
          <cell r="L963" t="str">
            <v>0 to 8</v>
          </cell>
          <cell r="M963" t="str">
            <v>Physa</v>
          </cell>
          <cell r="N963">
            <v>1.7074251538386334</v>
          </cell>
        </row>
        <row r="964">
          <cell r="A964" t="str">
            <v>NEMVEDRAFT_v1g208843</v>
          </cell>
          <cell r="B964" t="str">
            <v>dbh-like monooxygenase protein 1 homolog</v>
          </cell>
          <cell r="C964">
            <v>1.6041199999999999E-3</v>
          </cell>
          <cell r="D964">
            <v>6.6075495747960303E-2</v>
          </cell>
          <cell r="E964">
            <v>0.205289437285197</v>
          </cell>
          <cell r="F964" t="str">
            <v>none</v>
          </cell>
          <cell r="G964">
            <v>0.43183957886158042</v>
          </cell>
          <cell r="H964" t="str">
            <v>Oral</v>
          </cell>
          <cell r="I964" t="str">
            <v>hour 24</v>
          </cell>
          <cell r="J964" t="str">
            <v>Oral</v>
          </cell>
          <cell r="K964">
            <v>1.8281773535303285</v>
          </cell>
          <cell r="L964" t="str">
            <v>8 to 24</v>
          </cell>
          <cell r="M964" t="str">
            <v>Oral</v>
          </cell>
          <cell r="N964">
            <v>1.3524649239915172</v>
          </cell>
        </row>
        <row r="965">
          <cell r="A965" t="str">
            <v>NEMVEDRAFT_v1g95408</v>
          </cell>
          <cell r="B965" t="str">
            <v>a disintegrin and metalloproteinase with thrombospondin motifs 9 (oral high)</v>
          </cell>
          <cell r="C965">
            <v>1.1877599999999999E-3</v>
          </cell>
          <cell r="D965">
            <v>3.8203509062382499E-3</v>
          </cell>
          <cell r="E965">
            <v>0.35529196041023298</v>
          </cell>
          <cell r="F965" t="str">
            <v>Oral</v>
          </cell>
          <cell r="G965">
            <v>0.43192557485479777</v>
          </cell>
          <cell r="H965" t="str">
            <v>Oral</v>
          </cell>
          <cell r="I965" t="str">
            <v>hour 8</v>
          </cell>
          <cell r="J965" t="str">
            <v>Oral</v>
          </cell>
          <cell r="K965">
            <v>2.5851301301756546</v>
          </cell>
          <cell r="L965" t="str">
            <v>0 to 8</v>
          </cell>
          <cell r="M965" t="str">
            <v>Oral</v>
          </cell>
          <cell r="N965">
            <v>2.5851301301756546</v>
          </cell>
        </row>
        <row r="966">
          <cell r="A966" t="str">
            <v>NEMVEDRAFT_v1g77579</v>
          </cell>
          <cell r="B966" t="str">
            <v>NA</v>
          </cell>
          <cell r="C966">
            <v>2.80387E-2</v>
          </cell>
          <cell r="D966">
            <v>0.87738067506217898</v>
          </cell>
          <cell r="E966">
            <v>1.90172559811774E-2</v>
          </cell>
          <cell r="F966" t="str">
            <v>Physa</v>
          </cell>
          <cell r="G966">
            <v>0.43195555992408896</v>
          </cell>
          <cell r="H966" t="str">
            <v>Oral</v>
          </cell>
          <cell r="I966" t="str">
            <v>hour 8</v>
          </cell>
          <cell r="J966" t="str">
            <v>Physa</v>
          </cell>
          <cell r="K966">
            <v>3.2840037975769509</v>
          </cell>
          <cell r="L966" t="str">
            <v>0 to 8</v>
          </cell>
          <cell r="M966" t="str">
            <v>Physa</v>
          </cell>
          <cell r="N966">
            <v>3.2840037975769509</v>
          </cell>
        </row>
        <row r="967">
          <cell r="A967" t="str">
            <v>NEMVEDRAFT_v1g98279</v>
          </cell>
          <cell r="B967" t="str">
            <v>cub and sushi domain-containing protein 3 isoform 1</v>
          </cell>
          <cell r="C967">
            <v>4.4297199999999999E-9</v>
          </cell>
          <cell r="D967">
            <v>1.30563973472178E-7</v>
          </cell>
          <cell r="E967">
            <v>6.1752884381636501E-2</v>
          </cell>
          <cell r="F967" t="str">
            <v>Oral</v>
          </cell>
          <cell r="G967">
            <v>0.43213198114305262</v>
          </cell>
          <cell r="H967" t="str">
            <v>Oral</v>
          </cell>
          <cell r="I967" t="str">
            <v>hour 8</v>
          </cell>
          <cell r="J967" t="str">
            <v>Oral</v>
          </cell>
          <cell r="K967">
            <v>3.4491994643566866</v>
          </cell>
          <cell r="L967" t="str">
            <v>0 to 8</v>
          </cell>
          <cell r="M967" t="str">
            <v>Oral</v>
          </cell>
          <cell r="N967">
            <v>3.4491994643566866</v>
          </cell>
        </row>
        <row r="968">
          <cell r="A968" t="str">
            <v>NEMVEDRAFT_v1g149650</v>
          </cell>
          <cell r="B968" t="str">
            <v>orf2-encoded partial</v>
          </cell>
          <cell r="C968">
            <v>1.5659200000000002E-2</v>
          </cell>
          <cell r="D968">
            <v>0.23608428586976299</v>
          </cell>
          <cell r="E968">
            <v>0.219469917828641</v>
          </cell>
          <cell r="F968" t="str">
            <v>none</v>
          </cell>
          <cell r="G968">
            <v>0.43218544396751146</v>
          </cell>
          <cell r="H968" t="str">
            <v>Oral</v>
          </cell>
          <cell r="I968" t="str">
            <v>hour 72</v>
          </cell>
          <cell r="J968" t="str">
            <v>Oral</v>
          </cell>
          <cell r="K968">
            <v>2.3590372558331678</v>
          </cell>
          <cell r="L968" t="str">
            <v>8 to 24</v>
          </cell>
          <cell r="M968" t="str">
            <v>Oral</v>
          </cell>
          <cell r="N968">
            <v>2.0948274844539054</v>
          </cell>
        </row>
        <row r="969">
          <cell r="A969" t="str">
            <v>NEMVEDRAFT_v1g241879</v>
          </cell>
          <cell r="B969" t="str">
            <v>Adenylyl cyclase-associated protein</v>
          </cell>
          <cell r="C969">
            <v>1.5721499999999999E-2</v>
          </cell>
          <cell r="D969">
            <v>0.38801821137023301</v>
          </cell>
          <cell r="E969">
            <v>0.19718273554528301</v>
          </cell>
          <cell r="F969" t="str">
            <v>none</v>
          </cell>
          <cell r="G969">
            <v>0.43220476985812634</v>
          </cell>
          <cell r="H969" t="str">
            <v>Oral</v>
          </cell>
          <cell r="I969" t="str">
            <v>hour 24</v>
          </cell>
          <cell r="J969" t="str">
            <v>Oral</v>
          </cell>
          <cell r="K969">
            <v>1.0587698884906818</v>
          </cell>
          <cell r="L969" t="str">
            <v>8 to 24</v>
          </cell>
          <cell r="M969" t="str">
            <v>Physa</v>
          </cell>
          <cell r="N969">
            <v>1.186597120886528</v>
          </cell>
        </row>
        <row r="970">
          <cell r="A970" t="str">
            <v>NEMVEDRAFT_v1g191125</v>
          </cell>
          <cell r="B970" t="str">
            <v>liver carboxylesterase 2-like</v>
          </cell>
          <cell r="C970">
            <v>2.3562199999999998E-2</v>
          </cell>
          <cell r="D970">
            <v>7.7448460886442194E-2</v>
          </cell>
          <cell r="E970">
            <v>0.25113179893445398</v>
          </cell>
          <cell r="F970" t="str">
            <v>none</v>
          </cell>
          <cell r="G970">
            <v>0.43241236671387351</v>
          </cell>
          <cell r="H970" t="str">
            <v>physa</v>
          </cell>
          <cell r="I970" t="str">
            <v>hour 24</v>
          </cell>
          <cell r="J970" t="str">
            <v>Oral</v>
          </cell>
          <cell r="K970">
            <v>1.2470693668912829</v>
          </cell>
          <cell r="L970" t="str">
            <v>0 to 8</v>
          </cell>
          <cell r="M970" t="str">
            <v>Physa</v>
          </cell>
          <cell r="N970">
            <v>1.1659322565795802</v>
          </cell>
        </row>
        <row r="971">
          <cell r="A971" t="str">
            <v>NEMVEDRAFT_v1g82024</v>
          </cell>
          <cell r="B971" t="str">
            <v>Ribosome biogenesis protein WDR12 homolog (Fragment)</v>
          </cell>
          <cell r="C971">
            <v>1.35673E-5</v>
          </cell>
          <cell r="D971">
            <v>4.16984736593016E-5</v>
          </cell>
          <cell r="E971">
            <v>0.37325644502247801</v>
          </cell>
          <cell r="F971" t="str">
            <v>Oral</v>
          </cell>
          <cell r="G971">
            <v>0.43252930977522785</v>
          </cell>
          <cell r="H971" t="str">
            <v>Oral</v>
          </cell>
          <cell r="I971" t="str">
            <v>hour 24</v>
          </cell>
          <cell r="J971" t="str">
            <v>Oral</v>
          </cell>
          <cell r="K971">
            <v>2.8916476738742545</v>
          </cell>
          <cell r="L971" t="str">
            <v>0 to 8</v>
          </cell>
          <cell r="M971" t="str">
            <v>Oral</v>
          </cell>
          <cell r="N971">
            <v>1.838256088162401</v>
          </cell>
        </row>
        <row r="972">
          <cell r="A972" t="str">
            <v>NEMVEDRAFT_v1g205523</v>
          </cell>
          <cell r="B972" t="str">
            <v>synaptotagmin 7</v>
          </cell>
          <cell r="C972">
            <v>4.6324199999999999E-5</v>
          </cell>
          <cell r="D972">
            <v>8.4383091561348803E-5</v>
          </cell>
          <cell r="E972">
            <v>0.278371660526333</v>
          </cell>
          <cell r="F972" t="str">
            <v>Oral</v>
          </cell>
          <cell r="G972">
            <v>0.43278887757478146</v>
          </cell>
          <cell r="H972" t="str">
            <v>physa</v>
          </cell>
          <cell r="I972" t="str">
            <v>hour 24</v>
          </cell>
          <cell r="J972" t="str">
            <v>Oral</v>
          </cell>
          <cell r="K972">
            <v>2.4487104321998716</v>
          </cell>
          <cell r="L972" t="str">
            <v>24 to 72</v>
          </cell>
          <cell r="M972" t="str">
            <v>Oral</v>
          </cell>
          <cell r="N972">
            <v>2.1810598849914564</v>
          </cell>
        </row>
        <row r="973">
          <cell r="A973" t="str">
            <v>NEMVEDRAFT_v1g229791</v>
          </cell>
          <cell r="B973" t="str">
            <v>mitochondrial glutamate carrier 1-like</v>
          </cell>
          <cell r="C973">
            <v>8.3788899999999997E-4</v>
          </cell>
          <cell r="D973">
            <v>0.32728835065881401</v>
          </cell>
          <cell r="E973">
            <v>1.29900471065979E-2</v>
          </cell>
          <cell r="F973" t="str">
            <v>Physa</v>
          </cell>
          <cell r="G973">
            <v>0.43292841179687142</v>
          </cell>
          <cell r="H973" t="str">
            <v>physa</v>
          </cell>
          <cell r="I973" t="str">
            <v>hour 8</v>
          </cell>
          <cell r="J973" t="str">
            <v>Physa</v>
          </cell>
          <cell r="K973">
            <v>1.6718453140877916</v>
          </cell>
          <cell r="L973" t="str">
            <v>0 to 8</v>
          </cell>
          <cell r="M973" t="str">
            <v>Physa</v>
          </cell>
          <cell r="N973">
            <v>1.6718453140877916</v>
          </cell>
        </row>
        <row r="974">
          <cell r="A974" t="str">
            <v>NEMVEDRAFT_v1g57985</v>
          </cell>
          <cell r="B974" t="str">
            <v>toll-like receptor 6-like</v>
          </cell>
          <cell r="C974">
            <v>1.3575600000000001E-6</v>
          </cell>
          <cell r="D974">
            <v>1.1929279261601001E-3</v>
          </cell>
          <cell r="E974">
            <v>1.53931690601406E-3</v>
          </cell>
          <cell r="F974" t="str">
            <v>both</v>
          </cell>
          <cell r="G974">
            <v>0.43308768330807557</v>
          </cell>
          <cell r="H974" t="str">
            <v>physa</v>
          </cell>
          <cell r="I974" t="str">
            <v>hour 24</v>
          </cell>
          <cell r="J974" t="str">
            <v>Physa</v>
          </cell>
          <cell r="K974">
            <v>2.0377711437906472</v>
          </cell>
          <cell r="L974" t="str">
            <v>0 to 8</v>
          </cell>
          <cell r="M974" t="str">
            <v>Oral</v>
          </cell>
          <cell r="N974">
            <v>1.9589997666837515</v>
          </cell>
        </row>
        <row r="975">
          <cell r="A975" t="str">
            <v>NEMVEDRAFT_v1g205757</v>
          </cell>
          <cell r="B975" t="str">
            <v>protein</v>
          </cell>
          <cell r="C975">
            <v>5.2104800000000002E-7</v>
          </cell>
          <cell r="D975">
            <v>2.04642833045958E-2</v>
          </cell>
          <cell r="E975">
            <v>1.7277467379275301E-5</v>
          </cell>
          <cell r="F975" t="str">
            <v>both</v>
          </cell>
          <cell r="G975">
            <v>0.43308910644552945</v>
          </cell>
          <cell r="H975" t="str">
            <v>physa</v>
          </cell>
          <cell r="I975" t="str">
            <v>hour 24</v>
          </cell>
          <cell r="J975" t="str">
            <v>Physa</v>
          </cell>
          <cell r="K975">
            <v>2.764903681696437</v>
          </cell>
          <cell r="L975" t="str">
            <v>0 to 8</v>
          </cell>
          <cell r="M975" t="str">
            <v>Oral</v>
          </cell>
          <cell r="N975">
            <v>2.0010245076122373</v>
          </cell>
        </row>
        <row r="976">
          <cell r="A976" t="str">
            <v>NEMVEDRAFT_v1g242270</v>
          </cell>
          <cell r="B976" t="str">
            <v>predicted protein</v>
          </cell>
          <cell r="C976">
            <v>2.8068099999999999E-3</v>
          </cell>
          <cell r="D976">
            <v>2.8861779205609501E-3</v>
          </cell>
          <cell r="E976">
            <v>0.54359049840495499</v>
          </cell>
          <cell r="F976" t="str">
            <v>Oral</v>
          </cell>
          <cell r="G976">
            <v>0.43317898970291563</v>
          </cell>
          <cell r="H976" t="str">
            <v>physa</v>
          </cell>
          <cell r="I976" t="str">
            <v>hour 24</v>
          </cell>
          <cell r="J976" t="str">
            <v>Oral</v>
          </cell>
          <cell r="K976">
            <v>1.4840692759480667</v>
          </cell>
          <cell r="L976" t="str">
            <v>0 to 8</v>
          </cell>
          <cell r="M976" t="str">
            <v>Oral</v>
          </cell>
          <cell r="N976">
            <v>1.2847538469411428</v>
          </cell>
        </row>
        <row r="977">
          <cell r="A977" t="str">
            <v>NEMVEDRAFT_v1g25829</v>
          </cell>
          <cell r="B977" t="str">
            <v>protein</v>
          </cell>
          <cell r="C977">
            <v>8.6938199999999997E-3</v>
          </cell>
          <cell r="D977">
            <v>0.42860963559854498</v>
          </cell>
          <cell r="E977">
            <v>5.69483343652194E-2</v>
          </cell>
          <cell r="F977" t="str">
            <v>none</v>
          </cell>
          <cell r="G977">
            <v>0.43340618557342397</v>
          </cell>
          <cell r="H977" t="str">
            <v>Oral</v>
          </cell>
          <cell r="I977" t="str">
            <v>hour 24</v>
          </cell>
          <cell r="J977" t="str">
            <v>Physa</v>
          </cell>
          <cell r="K977">
            <v>3.3294287723221752</v>
          </cell>
          <cell r="L977" t="str">
            <v>8 to 24</v>
          </cell>
          <cell r="M977" t="str">
            <v>Physa</v>
          </cell>
          <cell r="N977">
            <v>1.7334907274889684</v>
          </cell>
        </row>
        <row r="978">
          <cell r="A978" t="str">
            <v>NEMVEDRAFT_v1g227079</v>
          </cell>
          <cell r="B978" t="str">
            <v>actin-depolymerizing factor 3</v>
          </cell>
          <cell r="C978">
            <v>2.7151399999999999E-2</v>
          </cell>
          <cell r="D978">
            <v>0.42997744346977301</v>
          </cell>
          <cell r="E978">
            <v>8.0233657760307706E-2</v>
          </cell>
          <cell r="F978" t="str">
            <v>none</v>
          </cell>
          <cell r="G978">
            <v>0.43349295214415351</v>
          </cell>
          <cell r="H978" t="str">
            <v>physa</v>
          </cell>
          <cell r="I978" t="str">
            <v>hour 24</v>
          </cell>
          <cell r="J978" t="str">
            <v>Physa</v>
          </cell>
          <cell r="K978">
            <v>1.3324987241917554</v>
          </cell>
          <cell r="L978" t="str">
            <v>8 to 24</v>
          </cell>
          <cell r="M978" t="str">
            <v>Physa</v>
          </cell>
          <cell r="N978">
            <v>1.3519886854886936</v>
          </cell>
        </row>
        <row r="979">
          <cell r="A979" t="str">
            <v>NEMVEDRAFT_v1g219782</v>
          </cell>
          <cell r="B979" t="str">
            <v>mitochondrial carrier homolog 2-like</v>
          </cell>
          <cell r="C979">
            <v>1.153E-2</v>
          </cell>
          <cell r="D979">
            <v>0.12808315885833099</v>
          </cell>
          <cell r="E979">
            <v>0.31575455358807902</v>
          </cell>
          <cell r="F979" t="str">
            <v>none</v>
          </cell>
          <cell r="G979">
            <v>0.43371914376604942</v>
          </cell>
          <cell r="H979" t="str">
            <v>physa</v>
          </cell>
          <cell r="I979" t="str">
            <v>hour 72</v>
          </cell>
          <cell r="J979" t="str">
            <v>Oral</v>
          </cell>
          <cell r="K979">
            <v>1.9841856520144283</v>
          </cell>
          <cell r="L979" t="str">
            <v>24 to 72</v>
          </cell>
          <cell r="M979" t="str">
            <v>Physa</v>
          </cell>
          <cell r="N979">
            <v>0.98966091501297371</v>
          </cell>
        </row>
        <row r="980">
          <cell r="A980" t="str">
            <v>NEMVEDRAFT_v1g174147</v>
          </cell>
          <cell r="B980" t="str">
            <v>sphingolipid delta -desaturase des1-like</v>
          </cell>
          <cell r="C980">
            <v>7.4944999999999998E-7</v>
          </cell>
          <cell r="D980">
            <v>4.1051446992850199E-4</v>
          </cell>
          <cell r="E980">
            <v>1.9368887017712701E-2</v>
          </cell>
          <cell r="F980" t="str">
            <v>both</v>
          </cell>
          <cell r="G980">
            <v>0.43374986891435729</v>
          </cell>
          <cell r="H980" t="str">
            <v>Oral</v>
          </cell>
          <cell r="I980" t="str">
            <v>hour 24</v>
          </cell>
          <cell r="J980" t="str">
            <v>Oral</v>
          </cell>
          <cell r="K980">
            <v>1.9871396986937147</v>
          </cell>
          <cell r="L980" t="str">
            <v>8 to 24</v>
          </cell>
          <cell r="M980" t="str">
            <v>Physa</v>
          </cell>
          <cell r="N980">
            <v>1.4099427500578954</v>
          </cell>
        </row>
        <row r="981">
          <cell r="A981" t="str">
            <v>NEMVEDRAFT_v1g146162</v>
          </cell>
          <cell r="B981" t="str">
            <v>fructose-bisphosphate aldolase a</v>
          </cell>
          <cell r="C981">
            <v>1.3409799999999999E-2</v>
          </cell>
          <cell r="D981">
            <v>0.691784925058614</v>
          </cell>
          <cell r="E981">
            <v>3.4591712550666801E-2</v>
          </cell>
          <cell r="F981" t="str">
            <v>Physa</v>
          </cell>
          <cell r="G981">
            <v>0.43387686858294922</v>
          </cell>
          <cell r="H981" t="str">
            <v>Oral</v>
          </cell>
          <cell r="I981" t="str">
            <v>hour 72</v>
          </cell>
          <cell r="J981" t="str">
            <v>Physa</v>
          </cell>
          <cell r="K981">
            <v>2.0134964399155706</v>
          </cell>
          <cell r="L981" t="str">
            <v>8 to 24</v>
          </cell>
          <cell r="M981" t="str">
            <v>Physa</v>
          </cell>
          <cell r="N981">
            <v>2.1076375372352514</v>
          </cell>
        </row>
        <row r="982">
          <cell r="A982" t="str">
            <v>NEMVEDRAFT_v1g208235</v>
          </cell>
          <cell r="B982" t="str">
            <v>protein</v>
          </cell>
          <cell r="C982">
            <v>5.0448000000000003E-3</v>
          </cell>
          <cell r="D982">
            <v>0.22074584572724401</v>
          </cell>
          <cell r="E982">
            <v>0.12095631357033999</v>
          </cell>
          <cell r="F982" t="str">
            <v>none</v>
          </cell>
          <cell r="G982">
            <v>0.43389380278334638</v>
          </cell>
          <cell r="H982" t="str">
            <v>physa</v>
          </cell>
          <cell r="I982" t="str">
            <v>hour 8</v>
          </cell>
          <cell r="J982" t="str">
            <v>Physa</v>
          </cell>
          <cell r="K982">
            <v>2.7382673996003106</v>
          </cell>
          <cell r="L982" t="str">
            <v>0 to 8</v>
          </cell>
          <cell r="M982" t="str">
            <v>Physa</v>
          </cell>
          <cell r="N982">
            <v>2.7382673996003106</v>
          </cell>
        </row>
        <row r="983">
          <cell r="A983" t="str">
            <v>NEMVEDRAFT_v1g220800</v>
          </cell>
          <cell r="B983" t="str">
            <v>group ii decarboxylase family protein</v>
          </cell>
          <cell r="C983">
            <v>2.1587499999999999E-2</v>
          </cell>
          <cell r="D983">
            <v>0.200498057463109</v>
          </cell>
          <cell r="E983">
            <v>0.19227111822211301</v>
          </cell>
          <cell r="F983" t="str">
            <v>none</v>
          </cell>
          <cell r="G983">
            <v>0.4339776455484714</v>
          </cell>
          <cell r="H983" t="str">
            <v>Oral</v>
          </cell>
          <cell r="I983" t="str">
            <v>hour 8</v>
          </cell>
          <cell r="J983" t="str">
            <v>Physa</v>
          </cell>
          <cell r="K983">
            <v>1.6846023059415216</v>
          </cell>
          <cell r="L983" t="str">
            <v>0 to 8</v>
          </cell>
          <cell r="M983" t="str">
            <v>Physa</v>
          </cell>
          <cell r="N983">
            <v>1.6846023059415216</v>
          </cell>
        </row>
        <row r="984">
          <cell r="A984" t="str">
            <v>NEMVEDRAFT_v1g237994</v>
          </cell>
          <cell r="B984" t="str">
            <v>predicted protein</v>
          </cell>
          <cell r="C984">
            <v>6.7743300000000003E-8</v>
          </cell>
          <cell r="D984">
            <v>7.9618393535755595E-3</v>
          </cell>
          <cell r="E984">
            <v>3.1087171975036502E-5</v>
          </cell>
          <cell r="F984" t="str">
            <v>both</v>
          </cell>
          <cell r="G984">
            <v>0.4343128127794299</v>
          </cell>
          <cell r="H984" t="str">
            <v>Oral</v>
          </cell>
          <cell r="I984" t="str">
            <v>hour 8</v>
          </cell>
          <cell r="J984" t="str">
            <v>Physa</v>
          </cell>
          <cell r="K984">
            <v>2.1548764360483386</v>
          </cell>
          <cell r="L984" t="str">
            <v>0 to 8</v>
          </cell>
          <cell r="M984" t="str">
            <v>Physa</v>
          </cell>
          <cell r="N984">
            <v>2.1548764360483386</v>
          </cell>
        </row>
        <row r="985">
          <cell r="A985" t="str">
            <v>NEMVEDRAFT_v1g85900</v>
          </cell>
          <cell r="B985" t="str">
            <v>glycoprotein-n-acetylgalactosamine 3-beta-galactosyltransferase</v>
          </cell>
          <cell r="C985">
            <v>2.0534E-2</v>
          </cell>
          <cell r="D985">
            <v>0.50328453954289598</v>
          </cell>
          <cell r="E985">
            <v>0.1779819896281</v>
          </cell>
          <cell r="F985" t="str">
            <v>none</v>
          </cell>
          <cell r="G985">
            <v>0.43437399020603262</v>
          </cell>
          <cell r="H985" t="str">
            <v>physa</v>
          </cell>
          <cell r="I985" t="str">
            <v>hour 72</v>
          </cell>
          <cell r="J985" t="str">
            <v>Physa</v>
          </cell>
          <cell r="K985">
            <v>0.69990068200137812</v>
          </cell>
          <cell r="L985" t="str">
            <v>24 to 72</v>
          </cell>
          <cell r="M985" t="str">
            <v>Physa</v>
          </cell>
          <cell r="N985">
            <v>1.2465412398941806</v>
          </cell>
        </row>
        <row r="986">
          <cell r="A986" t="str">
            <v>NEMVEDRAFT_v1g245441</v>
          </cell>
          <cell r="B986" t="str">
            <v>predicted protein</v>
          </cell>
          <cell r="C986">
            <v>2.8959899999999998E-4</v>
          </cell>
          <cell r="D986">
            <v>3.9015377575411202E-2</v>
          </cell>
          <cell r="E986">
            <v>9.5161793106553205E-2</v>
          </cell>
          <cell r="F986" t="str">
            <v>Oral</v>
          </cell>
          <cell r="G986">
            <v>0.43440612326817712</v>
          </cell>
          <cell r="H986" t="str">
            <v>physa</v>
          </cell>
          <cell r="I986" t="str">
            <v>hour 24</v>
          </cell>
          <cell r="J986" t="str">
            <v>Oral</v>
          </cell>
          <cell r="K986">
            <v>1.846224662345529</v>
          </cell>
          <cell r="L986" t="str">
            <v>8 to 24</v>
          </cell>
          <cell r="M986" t="str">
            <v>Oral</v>
          </cell>
          <cell r="N986">
            <v>1.4290969813295111</v>
          </cell>
        </row>
        <row r="987">
          <cell r="A987" t="str">
            <v>NEMVEDRAFT_v1g238896</v>
          </cell>
          <cell r="B987" t="str">
            <v>g protein-coupled receptor kinase interacting 2-like</v>
          </cell>
          <cell r="C987">
            <v>4.2084000000000002E-3</v>
          </cell>
          <cell r="D987">
            <v>0.148007348881465</v>
          </cell>
          <cell r="E987">
            <v>6.8689607064510202E-2</v>
          </cell>
          <cell r="F987" t="str">
            <v>none</v>
          </cell>
          <cell r="G987">
            <v>0.43445337272079321</v>
          </cell>
          <cell r="H987" t="str">
            <v>physa</v>
          </cell>
          <cell r="I987" t="str">
            <v>hour 24</v>
          </cell>
          <cell r="J987" t="str">
            <v>Oral</v>
          </cell>
          <cell r="K987">
            <v>1.2744182102106913</v>
          </cell>
          <cell r="L987" t="str">
            <v>24 to 72</v>
          </cell>
          <cell r="M987" t="str">
            <v>Physa</v>
          </cell>
          <cell r="N987">
            <v>1.4708422193671653</v>
          </cell>
        </row>
        <row r="988">
          <cell r="A988" t="str">
            <v>NEMVEDRAFT_v1g209103</v>
          </cell>
          <cell r="B988" t="str">
            <v>protein</v>
          </cell>
          <cell r="C988">
            <v>9.1637799999999998E-3</v>
          </cell>
          <cell r="D988">
            <v>0.303489190931575</v>
          </cell>
          <cell r="E988">
            <v>5.0736762773655603E-2</v>
          </cell>
          <cell r="F988" t="str">
            <v>none</v>
          </cell>
          <cell r="G988">
            <v>0.43506533794315488</v>
          </cell>
          <cell r="H988" t="str">
            <v>Oral</v>
          </cell>
          <cell r="I988" t="str">
            <v>hour 24</v>
          </cell>
          <cell r="J988" t="str">
            <v>Physa</v>
          </cell>
          <cell r="K988">
            <v>2.9041059384282795</v>
          </cell>
          <cell r="L988" t="str">
            <v>8 to 24</v>
          </cell>
          <cell r="M988" t="str">
            <v>Physa</v>
          </cell>
          <cell r="N988">
            <v>1.7208284261689737</v>
          </cell>
        </row>
        <row r="989">
          <cell r="A989" t="str">
            <v>NEMVEDRAFT_v1g242907</v>
          </cell>
          <cell r="B989" t="str">
            <v>predicted protein</v>
          </cell>
          <cell r="C989">
            <v>1.66292E-2</v>
          </cell>
          <cell r="D989">
            <v>3.9199373708917198E-2</v>
          </cell>
          <cell r="E989">
            <v>0.51844250438928496</v>
          </cell>
          <cell r="F989" t="str">
            <v>Oral</v>
          </cell>
          <cell r="G989">
            <v>0.43568039996747643</v>
          </cell>
          <cell r="H989" t="str">
            <v>physa</v>
          </cell>
          <cell r="I989" t="str">
            <v>hour 8</v>
          </cell>
          <cell r="J989" t="str">
            <v>Oral</v>
          </cell>
          <cell r="K989">
            <v>1.8140284009781273</v>
          </cell>
          <cell r="L989" t="str">
            <v>0 to 8</v>
          </cell>
          <cell r="M989" t="str">
            <v>Oral</v>
          </cell>
          <cell r="N989">
            <v>1.8140284009781273</v>
          </cell>
        </row>
        <row r="990">
          <cell r="A990" t="str">
            <v>NEMVEDRAFT_v1g113902</v>
          </cell>
          <cell r="B990" t="str">
            <v>structural maintenance of chromosomes protein 6</v>
          </cell>
          <cell r="C990">
            <v>4.4165500000000003E-2</v>
          </cell>
          <cell r="D990">
            <v>0.38965361702281598</v>
          </cell>
          <cell r="E990">
            <v>0.25352828266584498</v>
          </cell>
          <cell r="F990" t="str">
            <v>none</v>
          </cell>
          <cell r="G990">
            <v>0.43595265485866591</v>
          </cell>
          <cell r="H990" t="str">
            <v>Oral</v>
          </cell>
          <cell r="I990" t="str">
            <v>hour 8</v>
          </cell>
          <cell r="J990" t="str">
            <v>Physa</v>
          </cell>
          <cell r="K990">
            <v>1.49418711125894</v>
          </cell>
          <cell r="L990" t="str">
            <v>0 to 8</v>
          </cell>
          <cell r="M990" t="str">
            <v>Physa</v>
          </cell>
          <cell r="N990">
            <v>1.49418711125894</v>
          </cell>
        </row>
        <row r="991">
          <cell r="A991" t="str">
            <v>NEMVEDRAFT_v1g170685</v>
          </cell>
          <cell r="B991" t="str">
            <v>nhp2-like protein 1-like</v>
          </cell>
          <cell r="C991">
            <v>2.7086100000000001E-7</v>
          </cell>
          <cell r="D991">
            <v>1.2229380199452001E-5</v>
          </cell>
          <cell r="E991">
            <v>4.0284263311721698E-2</v>
          </cell>
          <cell r="F991" t="str">
            <v>both</v>
          </cell>
          <cell r="G991">
            <v>0.4364679423515892</v>
          </cell>
          <cell r="H991" t="str">
            <v>Oral</v>
          </cell>
          <cell r="I991" t="str">
            <v>hour 24</v>
          </cell>
          <cell r="J991" t="str">
            <v>Oral</v>
          </cell>
          <cell r="K991">
            <v>2.6665075277174002</v>
          </cell>
          <cell r="L991" t="str">
            <v>0 to 8</v>
          </cell>
          <cell r="M991" t="str">
            <v>Physa</v>
          </cell>
          <cell r="N991">
            <v>1.6312702951521689</v>
          </cell>
        </row>
        <row r="992">
          <cell r="A992" t="str">
            <v>NEMVEDRAFT_v1g242908</v>
          </cell>
          <cell r="B992" t="str">
            <v>predicted protein</v>
          </cell>
          <cell r="C992">
            <v>8.9999500000000004E-13</v>
          </cell>
          <cell r="D992">
            <v>8.6775662052776902E-11</v>
          </cell>
          <cell r="E992">
            <v>8.7254313201211298E-3</v>
          </cell>
          <cell r="F992" t="str">
            <v>both</v>
          </cell>
          <cell r="G992">
            <v>0.43693860428217723</v>
          </cell>
          <cell r="H992" t="str">
            <v>Oral</v>
          </cell>
          <cell r="I992" t="str">
            <v>hour 24</v>
          </cell>
          <cell r="J992" t="str">
            <v>Oral</v>
          </cell>
          <cell r="K992">
            <v>3.8170220358157674</v>
          </cell>
          <cell r="L992" t="str">
            <v>0 to 8</v>
          </cell>
          <cell r="M992" t="str">
            <v>Oral</v>
          </cell>
          <cell r="N992">
            <v>3.1622276533274336</v>
          </cell>
        </row>
        <row r="993">
          <cell r="A993" t="str">
            <v>NEMVEDRAFT_v1g100352</v>
          </cell>
          <cell r="B993" t="str">
            <v>polycomb protein suz12</v>
          </cell>
          <cell r="C993">
            <v>1.4337000000000001E-2</v>
          </cell>
          <cell r="D993">
            <v>0.12360855862367599</v>
          </cell>
          <cell r="E993">
            <v>0.189434650325149</v>
          </cell>
          <cell r="F993" t="str">
            <v>none</v>
          </cell>
          <cell r="G993">
            <v>0.43703933473309592</v>
          </cell>
          <cell r="H993" t="str">
            <v>physa</v>
          </cell>
          <cell r="I993" t="str">
            <v>hour 8</v>
          </cell>
          <cell r="J993" t="str">
            <v>Oral</v>
          </cell>
          <cell r="K993">
            <v>1.2698039203938272</v>
          </cell>
          <cell r="L993" t="str">
            <v>0 to 8</v>
          </cell>
          <cell r="M993" t="str">
            <v>Oral</v>
          </cell>
          <cell r="N993">
            <v>1.2698039203938272</v>
          </cell>
        </row>
        <row r="994">
          <cell r="A994" t="str">
            <v>NEMVEDRAFT_v1g108724</v>
          </cell>
          <cell r="B994" t="str">
            <v>protein fev-like</v>
          </cell>
          <cell r="C994">
            <v>1.11198E-7</v>
          </cell>
          <cell r="D994">
            <v>7.7482814257480392E-6</v>
          </cell>
          <cell r="E994">
            <v>3.2629436637779202E-2</v>
          </cell>
          <cell r="F994" t="str">
            <v>both</v>
          </cell>
          <cell r="G994">
            <v>0.43704289000234237</v>
          </cell>
          <cell r="H994" t="str">
            <v>Oral</v>
          </cell>
          <cell r="I994" t="str">
            <v>hour 8</v>
          </cell>
          <cell r="J994" t="str">
            <v>Oral</v>
          </cell>
          <cell r="K994">
            <v>2.3482309051432275</v>
          </cell>
          <cell r="L994" t="str">
            <v>0 to 8</v>
          </cell>
          <cell r="M994" t="str">
            <v>Oral</v>
          </cell>
          <cell r="N994">
            <v>2.3482309051432275</v>
          </cell>
        </row>
        <row r="995">
          <cell r="A995" t="str">
            <v>NEMVEDRAFT_v1g237414</v>
          </cell>
          <cell r="B995" t="str">
            <v>cancer-related nucleoside-triphosphatase-like</v>
          </cell>
          <cell r="C995">
            <v>4.1473099999999999E-2</v>
          </cell>
          <cell r="D995">
            <v>5.1500810284706801E-2</v>
          </cell>
          <cell r="E995">
            <v>0.77300756829799699</v>
          </cell>
          <cell r="F995" t="str">
            <v>none</v>
          </cell>
          <cell r="G995">
            <v>0.43718721355139883</v>
          </cell>
          <cell r="H995" t="str">
            <v>physa</v>
          </cell>
          <cell r="I995" t="str">
            <v>hour 24</v>
          </cell>
          <cell r="J995" t="str">
            <v>Oral</v>
          </cell>
          <cell r="K995">
            <v>1.9038457540902125</v>
          </cell>
          <cell r="L995" t="str">
            <v>8 to 24</v>
          </cell>
          <cell r="M995" t="str">
            <v>Oral</v>
          </cell>
          <cell r="N995">
            <v>1.0778053646884302</v>
          </cell>
        </row>
        <row r="996">
          <cell r="A996" t="str">
            <v>NEMVEDRAFT_v1g246203</v>
          </cell>
          <cell r="B996" t="str">
            <v>predicted protein</v>
          </cell>
          <cell r="C996">
            <v>3.9858699999999997E-2</v>
          </cell>
          <cell r="D996">
            <v>0.82466115255650496</v>
          </cell>
          <cell r="E996">
            <v>6.2555155706429305E-2</v>
          </cell>
          <cell r="F996" t="str">
            <v>none</v>
          </cell>
          <cell r="G996">
            <v>0.43724793817015511</v>
          </cell>
          <cell r="H996" t="str">
            <v>physa</v>
          </cell>
          <cell r="I996" t="str">
            <v>hour 8</v>
          </cell>
          <cell r="J996" t="str">
            <v>Physa</v>
          </cell>
          <cell r="K996">
            <v>2.1715984412039182</v>
          </cell>
          <cell r="L996" t="str">
            <v>0 to 8</v>
          </cell>
          <cell r="M996" t="str">
            <v>Physa</v>
          </cell>
          <cell r="N996">
            <v>2.1715984412039182</v>
          </cell>
        </row>
        <row r="997">
          <cell r="A997" t="str">
            <v>NEMVEDRAFT_v1g237729</v>
          </cell>
          <cell r="B997" t="str">
            <v>pseudopodium-enriched atypical kinase 1-like</v>
          </cell>
          <cell r="C997">
            <v>1.7928200000000001E-3</v>
          </cell>
          <cell r="D997">
            <v>0.50380627392710897</v>
          </cell>
          <cell r="E997">
            <v>3.9386526674758098E-3</v>
          </cell>
          <cell r="F997" t="str">
            <v>Physa</v>
          </cell>
          <cell r="G997">
            <v>0.43728635580898756</v>
          </cell>
          <cell r="H997" t="str">
            <v>physa</v>
          </cell>
          <cell r="I997" t="str">
            <v>hour 8</v>
          </cell>
          <cell r="J997" t="str">
            <v>Physa</v>
          </cell>
          <cell r="K997">
            <v>1.4530776653893791</v>
          </cell>
          <cell r="L997" t="str">
            <v>0 to 8</v>
          </cell>
          <cell r="M997" t="str">
            <v>Physa</v>
          </cell>
          <cell r="N997">
            <v>1.4530776653893791</v>
          </cell>
        </row>
        <row r="998">
          <cell r="A998" t="str">
            <v>NEMVEDRAFT_v1g211618</v>
          </cell>
          <cell r="B998" t="str">
            <v>Protein Wnt (Nv-Wnt10, wnt10a-like vert, invert)</v>
          </cell>
          <cell r="C998">
            <v>0</v>
          </cell>
          <cell r="D998">
            <v>4.1666207623170098E-7</v>
          </cell>
          <cell r="E998">
            <v>1.79507202752965E-13</v>
          </cell>
          <cell r="F998" t="str">
            <v>both</v>
          </cell>
          <cell r="G998">
            <v>0.43731791835516731</v>
          </cell>
          <cell r="H998" t="str">
            <v>Oral</v>
          </cell>
          <cell r="I998" t="str">
            <v>hour 24</v>
          </cell>
          <cell r="J998" t="str">
            <v>Physa</v>
          </cell>
          <cell r="K998">
            <v>4.5731488683690786</v>
          </cell>
          <cell r="L998" t="str">
            <v>8 to 24</v>
          </cell>
          <cell r="M998" t="str">
            <v>Physa</v>
          </cell>
          <cell r="N998">
            <v>2.5550708257129791</v>
          </cell>
        </row>
        <row r="999">
          <cell r="A999" t="str">
            <v>NEMVEDRAFT_v1g241568</v>
          </cell>
          <cell r="B999" t="str">
            <v>dynein beta ciliary-like (aboral higher at 8h)</v>
          </cell>
          <cell r="C999">
            <v>4.6245500000000003E-5</v>
          </cell>
          <cell r="D999">
            <v>5.1582675046377001E-2</v>
          </cell>
          <cell r="E999">
            <v>8.1053522823494801E-4</v>
          </cell>
          <cell r="F999" t="str">
            <v>Physa</v>
          </cell>
          <cell r="G999">
            <v>0.43749494486715756</v>
          </cell>
          <cell r="H999" t="str">
            <v>physa</v>
          </cell>
          <cell r="I999" t="str">
            <v>hour 8</v>
          </cell>
          <cell r="J999" t="str">
            <v>Physa</v>
          </cell>
          <cell r="K999">
            <v>1.4420348798734857</v>
          </cell>
          <cell r="L999" t="str">
            <v>0 to 8</v>
          </cell>
          <cell r="M999" t="str">
            <v>Physa</v>
          </cell>
          <cell r="N999">
            <v>1.4420348798734857</v>
          </cell>
        </row>
        <row r="1000">
          <cell r="A1000" t="str">
            <v>NEMVEDRAFT_v1g241594</v>
          </cell>
          <cell r="B1000" t="str">
            <v>protein</v>
          </cell>
          <cell r="C1000">
            <v>1.72825E-12</v>
          </cell>
          <cell r="D1000">
            <v>4.8877553626141604E-7</v>
          </cell>
          <cell r="E1000">
            <v>5.1671525423771603E-6</v>
          </cell>
          <cell r="F1000" t="str">
            <v>both</v>
          </cell>
          <cell r="G1000">
            <v>0.43789284354587088</v>
          </cell>
          <cell r="H1000" t="str">
            <v>Oral</v>
          </cell>
          <cell r="I1000" t="str">
            <v>hour 24</v>
          </cell>
          <cell r="J1000" t="str">
            <v>Oral</v>
          </cell>
          <cell r="K1000">
            <v>2.6600251821585732</v>
          </cell>
          <cell r="L1000" t="str">
            <v>0 to 8</v>
          </cell>
          <cell r="M1000" t="str">
            <v>Physa</v>
          </cell>
          <cell r="N1000">
            <v>2.2636114838330181</v>
          </cell>
        </row>
        <row r="1001">
          <cell r="A1001" t="str">
            <v>NEMVEDRAFT_v1g78125</v>
          </cell>
          <cell r="B1001" t="str">
            <v>NA</v>
          </cell>
          <cell r="C1001">
            <v>6.3985800000000001E-3</v>
          </cell>
          <cell r="D1001">
            <v>0.79451240001694401</v>
          </cell>
          <cell r="E1001">
            <v>7.09922382671682E-3</v>
          </cell>
          <cell r="F1001" t="str">
            <v>Physa</v>
          </cell>
          <cell r="G1001">
            <v>0.43789458205775778</v>
          </cell>
          <cell r="H1001" t="str">
            <v>Oral</v>
          </cell>
          <cell r="I1001" t="str">
            <v>hour 8</v>
          </cell>
          <cell r="J1001" t="str">
            <v>Physa</v>
          </cell>
          <cell r="K1001">
            <v>3.5720003955657149</v>
          </cell>
          <cell r="L1001" t="str">
            <v>0 to 8</v>
          </cell>
          <cell r="M1001" t="str">
            <v>Physa</v>
          </cell>
          <cell r="N1001">
            <v>3.5720003955657149</v>
          </cell>
        </row>
        <row r="1002">
          <cell r="A1002" t="str">
            <v>NEMVEDRAFT_v1g215308</v>
          </cell>
          <cell r="B1002" t="str">
            <v>phosphate transporter</v>
          </cell>
          <cell r="C1002">
            <v>3.7471500000000002E-5</v>
          </cell>
          <cell r="D1002">
            <v>1.7171457921923199E-4</v>
          </cell>
          <cell r="E1002">
            <v>0.11164688071156099</v>
          </cell>
          <cell r="F1002" t="str">
            <v>Oral</v>
          </cell>
          <cell r="G1002">
            <v>0.43820187527018839</v>
          </cell>
          <cell r="H1002" t="str">
            <v>Oral</v>
          </cell>
          <cell r="I1002" t="str">
            <v>hour 72</v>
          </cell>
          <cell r="J1002" t="str">
            <v>Oral</v>
          </cell>
          <cell r="K1002">
            <v>3.5624220978060759</v>
          </cell>
          <cell r="L1002" t="str">
            <v>0 to 8</v>
          </cell>
          <cell r="M1002" t="str">
            <v>Oral</v>
          </cell>
          <cell r="N1002">
            <v>3.1006596992831712</v>
          </cell>
        </row>
        <row r="1003">
          <cell r="A1003" t="str">
            <v>NEMVEDRAFT_v1g205988</v>
          </cell>
          <cell r="B1003" t="str">
            <v>protein</v>
          </cell>
          <cell r="C1003">
            <v>1.54818E-2</v>
          </cell>
          <cell r="D1003">
            <v>6.3845819578599902E-2</v>
          </cell>
          <cell r="E1003">
            <v>0.64734861714543801</v>
          </cell>
          <cell r="F1003" t="str">
            <v>none</v>
          </cell>
          <cell r="G1003">
            <v>0.43822194458456709</v>
          </cell>
          <cell r="H1003" t="str">
            <v>Oral</v>
          </cell>
          <cell r="I1003" t="str">
            <v>hour 24</v>
          </cell>
          <cell r="J1003" t="str">
            <v>Oral</v>
          </cell>
          <cell r="K1003">
            <v>1.3738883606281846</v>
          </cell>
          <cell r="L1003" t="str">
            <v>8 to 24</v>
          </cell>
          <cell r="M1003" t="str">
            <v>Oral</v>
          </cell>
          <cell r="N1003">
            <v>0.96634532399728013</v>
          </cell>
        </row>
        <row r="1004">
          <cell r="A1004" t="str">
            <v>NEMVEDRAFT_v1g118268</v>
          </cell>
          <cell r="B1004" t="str">
            <v>hemagglutinin amebocyte aggregation factor-like</v>
          </cell>
          <cell r="C1004">
            <v>4.1749700000000001E-3</v>
          </cell>
          <cell r="D1004">
            <v>0.294892347932044</v>
          </cell>
          <cell r="E1004">
            <v>0.100705721382177</v>
          </cell>
          <cell r="F1004" t="str">
            <v>none</v>
          </cell>
          <cell r="G1004">
            <v>0.43823097288020962</v>
          </cell>
          <cell r="H1004" t="str">
            <v>physa</v>
          </cell>
          <cell r="I1004" t="str">
            <v>hour 72</v>
          </cell>
          <cell r="J1004" t="str">
            <v>Physa</v>
          </cell>
          <cell r="K1004">
            <v>1.6784517152641452</v>
          </cell>
          <cell r="L1004" t="str">
            <v>24 to 72</v>
          </cell>
          <cell r="M1004" t="str">
            <v>Physa</v>
          </cell>
          <cell r="N1004">
            <v>1.6900001387026773</v>
          </cell>
        </row>
        <row r="1005">
          <cell r="A1005" t="str">
            <v>NEMVEDRAFT_v1g82372</v>
          </cell>
          <cell r="B1005" t="str">
            <v>tyrosine kinase receptor cad96ca-like</v>
          </cell>
          <cell r="C1005">
            <v>1.6408599999999999E-2</v>
          </cell>
          <cell r="D1005">
            <v>0.79199473938063103</v>
          </cell>
          <cell r="E1005">
            <v>1.41592879185583E-2</v>
          </cell>
          <cell r="F1005" t="str">
            <v>Physa</v>
          </cell>
          <cell r="G1005">
            <v>0.4383025083358198</v>
          </cell>
          <cell r="H1005" t="str">
            <v>physa</v>
          </cell>
          <cell r="I1005" t="str">
            <v>hour 8</v>
          </cell>
          <cell r="J1005" t="str">
            <v>Physa</v>
          </cell>
          <cell r="K1005">
            <v>1.1699312455296482</v>
          </cell>
          <cell r="L1005" t="str">
            <v>8 to 24</v>
          </cell>
          <cell r="M1005" t="str">
            <v>Physa</v>
          </cell>
          <cell r="N1005">
            <v>1.3426880771792848</v>
          </cell>
        </row>
        <row r="1006">
          <cell r="A1006" t="str">
            <v>NEMVEDRAFT_v1g203037</v>
          </cell>
          <cell r="B1006" t="str">
            <v>protein</v>
          </cell>
          <cell r="C1006">
            <v>2.4031899999999999E-4</v>
          </cell>
          <cell r="D1006">
            <v>1.8990940849784001E-2</v>
          </cell>
          <cell r="E1006">
            <v>9.9271173804773197E-2</v>
          </cell>
          <cell r="F1006" t="str">
            <v>Oral</v>
          </cell>
          <cell r="G1006">
            <v>0.43836903589573611</v>
          </cell>
          <cell r="H1006" t="str">
            <v>Oral</v>
          </cell>
          <cell r="I1006" t="str">
            <v>hour 24</v>
          </cell>
          <cell r="J1006" t="str">
            <v>Oral</v>
          </cell>
          <cell r="K1006">
            <v>3.311392424842452</v>
          </cell>
          <cell r="L1006" t="str">
            <v>0 to 8</v>
          </cell>
          <cell r="M1006" t="str">
            <v>Physa</v>
          </cell>
          <cell r="N1006">
            <v>2.5844470344794468</v>
          </cell>
        </row>
        <row r="1007">
          <cell r="A1007" t="str">
            <v>NEMVEDRAFT_v1g117138</v>
          </cell>
          <cell r="B1007" t="str">
            <v>calcium calmodulin-dependent 3 -cyclic nucleotide phosphodiesterase 1c-like</v>
          </cell>
          <cell r="C1007">
            <v>1.44811E-2</v>
          </cell>
          <cell r="D1007">
            <v>0.89151523947399602</v>
          </cell>
          <cell r="E1007">
            <v>2.3221611206456199E-3</v>
          </cell>
          <cell r="F1007" t="str">
            <v>Physa</v>
          </cell>
          <cell r="G1007">
            <v>0.43849086590788688</v>
          </cell>
          <cell r="H1007" t="str">
            <v>Oral</v>
          </cell>
          <cell r="I1007" t="str">
            <v>hour 8</v>
          </cell>
          <cell r="J1007" t="str">
            <v>Physa</v>
          </cell>
          <cell r="K1007">
            <v>1.7326212789529216</v>
          </cell>
          <cell r="L1007" t="str">
            <v>0 to 8</v>
          </cell>
          <cell r="M1007" t="str">
            <v>Physa</v>
          </cell>
          <cell r="N1007">
            <v>1.7326212789529216</v>
          </cell>
        </row>
        <row r="1008">
          <cell r="A1008" t="str">
            <v>NEMVEDRAFT_v1g86719</v>
          </cell>
          <cell r="B1008" t="str">
            <v>astacin family metalloendopeptidase farm-1 (aboral 72 high)</v>
          </cell>
          <cell r="C1008">
            <v>0</v>
          </cell>
          <cell r="D1008">
            <v>1.2698292296407299E-4</v>
          </cell>
          <cell r="E1008">
            <v>0</v>
          </cell>
          <cell r="F1008" t="str">
            <v>both</v>
          </cell>
          <cell r="G1008">
            <v>0.43849482440851045</v>
          </cell>
          <cell r="H1008" t="str">
            <v>physa</v>
          </cell>
          <cell r="I1008" t="str">
            <v>hour 72</v>
          </cell>
          <cell r="J1008" t="str">
            <v>Physa</v>
          </cell>
          <cell r="K1008">
            <v>2.4386317119322172</v>
          </cell>
          <cell r="L1008" t="str">
            <v>24 to 72</v>
          </cell>
          <cell r="M1008" t="str">
            <v>Physa</v>
          </cell>
          <cell r="N1008">
            <v>2.1646888277710454</v>
          </cell>
        </row>
        <row r="1009">
          <cell r="A1009" t="str">
            <v>NEMVEDRAFT_v1g200462</v>
          </cell>
          <cell r="B1009" t="str">
            <v>protein</v>
          </cell>
          <cell r="C1009">
            <v>8.6147900000000006E-3</v>
          </cell>
          <cell r="D1009">
            <v>9.5548549074000705E-2</v>
          </cell>
          <cell r="E1009">
            <v>0.13038072961261701</v>
          </cell>
          <cell r="F1009" t="str">
            <v>none</v>
          </cell>
          <cell r="G1009">
            <v>0.43856010991384448</v>
          </cell>
          <cell r="H1009" t="str">
            <v>physa</v>
          </cell>
          <cell r="I1009" t="str">
            <v>hour 72</v>
          </cell>
          <cell r="J1009" t="str">
            <v>Oral</v>
          </cell>
          <cell r="K1009">
            <v>1.0980972554567043</v>
          </cell>
          <cell r="L1009" t="str">
            <v>0 to 8</v>
          </cell>
          <cell r="M1009" t="str">
            <v>Oral</v>
          </cell>
          <cell r="N1009">
            <v>1.079637075653443</v>
          </cell>
        </row>
        <row r="1010">
          <cell r="A1010" t="str">
            <v>NEMVEDRAFT_v1g177729</v>
          </cell>
          <cell r="B1010" t="str">
            <v>gelsolin-like protein 2-like</v>
          </cell>
          <cell r="C1010">
            <v>9.9781000000000002E-3</v>
          </cell>
          <cell r="D1010">
            <v>0.22073760978284099</v>
          </cell>
          <cell r="E1010">
            <v>0.18926855849389099</v>
          </cell>
          <cell r="F1010" t="str">
            <v>none</v>
          </cell>
          <cell r="G1010">
            <v>0.43856585100700657</v>
          </cell>
          <cell r="H1010" t="str">
            <v>Oral</v>
          </cell>
          <cell r="I1010" t="str">
            <v>hour 24</v>
          </cell>
          <cell r="J1010" t="str">
            <v>Oral</v>
          </cell>
          <cell r="K1010">
            <v>1.0111674498929124</v>
          </cell>
          <cell r="L1010" t="str">
            <v>8 to 24</v>
          </cell>
          <cell r="M1010" t="str">
            <v>Physa</v>
          </cell>
          <cell r="N1010">
            <v>1.1930104385758122</v>
          </cell>
        </row>
        <row r="1011">
          <cell r="A1011" t="str">
            <v>NEMVEDRAFT_v1g114236</v>
          </cell>
          <cell r="B1011" t="str">
            <v>ap-3 complex subunit delta-1 isoform 1</v>
          </cell>
          <cell r="C1011">
            <v>3.5121100000000002E-2</v>
          </cell>
          <cell r="D1011">
            <v>0.80396752760734602</v>
          </cell>
          <cell r="E1011">
            <v>5.6869808138731E-2</v>
          </cell>
          <cell r="F1011" t="str">
            <v>none</v>
          </cell>
          <cell r="G1011">
            <v>0.43887243527392755</v>
          </cell>
          <cell r="H1011" t="str">
            <v>Oral</v>
          </cell>
          <cell r="I1011" t="str">
            <v>hour 8</v>
          </cell>
          <cell r="J1011" t="str">
            <v>Physa</v>
          </cell>
          <cell r="K1011">
            <v>0.93484887343785428</v>
          </cell>
          <cell r="L1011" t="str">
            <v>8 to 24</v>
          </cell>
          <cell r="M1011" t="str">
            <v>Physa</v>
          </cell>
          <cell r="N1011">
            <v>0.96962510917273681</v>
          </cell>
        </row>
        <row r="1012">
          <cell r="A1012" t="str">
            <v>NEMVEDRAFT_v1g91936</v>
          </cell>
          <cell r="B1012" t="str">
            <v>protein</v>
          </cell>
          <cell r="C1012">
            <v>1.62165E-6</v>
          </cell>
          <cell r="D1012">
            <v>4.4956548746444301E-2</v>
          </cell>
          <cell r="E1012">
            <v>4.9993608906094099E-5</v>
          </cell>
          <cell r="F1012" t="str">
            <v>both</v>
          </cell>
          <cell r="G1012">
            <v>0.43903561706266175</v>
          </cell>
          <cell r="H1012" t="str">
            <v>Oral</v>
          </cell>
          <cell r="I1012" t="str">
            <v>hour 8</v>
          </cell>
          <cell r="J1012" t="str">
            <v>Physa</v>
          </cell>
          <cell r="K1012">
            <v>2.0695250507291783</v>
          </cell>
          <cell r="L1012" t="str">
            <v>0 to 8</v>
          </cell>
          <cell r="M1012" t="str">
            <v>Physa</v>
          </cell>
          <cell r="N1012">
            <v>2.0695250507291783</v>
          </cell>
        </row>
        <row r="1013">
          <cell r="A1013" t="str">
            <v>NEMVEDRAFT_v1g118229</v>
          </cell>
          <cell r="B1013" t="str">
            <v>hemagglutinin amebocyte aggregation factor-like</v>
          </cell>
          <cell r="C1013">
            <v>2.7452000000000001E-11</v>
          </cell>
          <cell r="D1013">
            <v>2.9740601572333502E-7</v>
          </cell>
          <cell r="E1013">
            <v>4.6716346106805099E-5</v>
          </cell>
          <cell r="F1013" t="str">
            <v>both</v>
          </cell>
          <cell r="G1013">
            <v>0.43906505045813299</v>
          </cell>
          <cell r="H1013" t="str">
            <v>physa</v>
          </cell>
          <cell r="I1013" t="str">
            <v>hour 72</v>
          </cell>
          <cell r="J1013" t="str">
            <v>Oral</v>
          </cell>
          <cell r="K1013">
            <v>3.0986319254091579</v>
          </cell>
          <cell r="L1013" t="str">
            <v>8 to 24</v>
          </cell>
          <cell r="M1013" t="str">
            <v>Physa</v>
          </cell>
          <cell r="N1013">
            <v>1.917545445697864</v>
          </cell>
        </row>
        <row r="1014">
          <cell r="A1014" t="str">
            <v>NEMVEDRAFT_v1g72381</v>
          </cell>
          <cell r="B1014" t="str">
            <v>NA</v>
          </cell>
          <cell r="C1014">
            <v>4.0821799999999998E-2</v>
          </cell>
          <cell r="D1014">
            <v>0.74242396324521098</v>
          </cell>
          <cell r="E1014">
            <v>6.8412203950260805E-2</v>
          </cell>
          <cell r="F1014" t="str">
            <v>none</v>
          </cell>
          <cell r="G1014">
            <v>0.43961348048669313</v>
          </cell>
          <cell r="H1014" t="str">
            <v>Oral</v>
          </cell>
          <cell r="I1014" t="str">
            <v>hour 72</v>
          </cell>
          <cell r="J1014" t="str">
            <v>Physa</v>
          </cell>
          <cell r="K1014">
            <v>1.4377505444887051</v>
          </cell>
          <cell r="L1014" t="str">
            <v>24 to 72</v>
          </cell>
          <cell r="M1014" t="str">
            <v>Physa</v>
          </cell>
          <cell r="N1014">
            <v>0.96113813436645601</v>
          </cell>
        </row>
        <row r="1015">
          <cell r="A1015" t="str">
            <v>NEMVEDRAFT_v1g169264</v>
          </cell>
          <cell r="B1015" t="str">
            <v>dna-directed rna polymerase iii subunit rpc8</v>
          </cell>
          <cell r="C1015">
            <v>1.01434E-2</v>
          </cell>
          <cell r="D1015">
            <v>0.30421760789151397</v>
          </cell>
          <cell r="E1015">
            <v>5.1509123250433803E-2</v>
          </cell>
          <cell r="F1015" t="str">
            <v>none</v>
          </cell>
          <cell r="G1015">
            <v>0.44007524218586802</v>
          </cell>
          <cell r="H1015" t="str">
            <v>Oral</v>
          </cell>
          <cell r="I1015" t="str">
            <v>hour 8</v>
          </cell>
          <cell r="J1015" t="str">
            <v>Physa</v>
          </cell>
          <cell r="K1015">
            <v>1.4939791972394905</v>
          </cell>
          <cell r="L1015" t="str">
            <v>0 to 8</v>
          </cell>
          <cell r="M1015" t="str">
            <v>Physa</v>
          </cell>
          <cell r="N1015">
            <v>1.4939791972394905</v>
          </cell>
        </row>
        <row r="1016">
          <cell r="A1016" t="str">
            <v>NEMVEDRAFT_v1g229125</v>
          </cell>
          <cell r="B1016" t="str">
            <v>protein</v>
          </cell>
          <cell r="C1016">
            <v>1.1924199999999999E-2</v>
          </cell>
          <cell r="D1016">
            <v>0.24698540837719199</v>
          </cell>
          <cell r="E1016">
            <v>0.125425622272792</v>
          </cell>
          <cell r="F1016" t="str">
            <v>none</v>
          </cell>
          <cell r="G1016">
            <v>0.44027981140248518</v>
          </cell>
          <cell r="H1016" t="str">
            <v>Oral</v>
          </cell>
          <cell r="I1016" t="str">
            <v>hour 24</v>
          </cell>
          <cell r="J1016" t="str">
            <v>Physa</v>
          </cell>
          <cell r="K1016">
            <v>2.8272632573107503</v>
          </cell>
          <cell r="L1016" t="str">
            <v>8 to 24</v>
          </cell>
          <cell r="M1016" t="str">
            <v>Physa</v>
          </cell>
          <cell r="N1016">
            <v>1.9090115895296766</v>
          </cell>
        </row>
        <row r="1017">
          <cell r="A1017" t="str">
            <v>NEMVEDRAFT_v1g129785</v>
          </cell>
          <cell r="B1017" t="str">
            <v>tolloid-like 1-like</v>
          </cell>
          <cell r="C1017">
            <v>2.4670399999999999E-2</v>
          </cell>
          <cell r="D1017">
            <v>0.337454368847038</v>
          </cell>
          <cell r="E1017">
            <v>0.21051292439872801</v>
          </cell>
          <cell r="F1017" t="str">
            <v>none</v>
          </cell>
          <cell r="G1017">
            <v>0.44091352636617293</v>
          </cell>
          <cell r="H1017" t="str">
            <v>Oral</v>
          </cell>
          <cell r="I1017" t="str">
            <v>hour 24</v>
          </cell>
          <cell r="J1017" t="str">
            <v>Oral</v>
          </cell>
          <cell r="K1017">
            <v>2.7578475319621254</v>
          </cell>
          <cell r="L1017" t="str">
            <v>0 to 8</v>
          </cell>
          <cell r="M1017" t="str">
            <v>Physa</v>
          </cell>
          <cell r="N1017">
            <v>2.6989154330016509</v>
          </cell>
        </row>
        <row r="1018">
          <cell r="A1018" t="str">
            <v>NEMVEDRAFT_v1g210515</v>
          </cell>
          <cell r="B1018" t="str">
            <v>protein</v>
          </cell>
          <cell r="C1018">
            <v>4.8335000000000001E-3</v>
          </cell>
          <cell r="D1018">
            <v>1.1730005048439501E-2</v>
          </cell>
          <cell r="E1018">
            <v>0.60412230087927998</v>
          </cell>
          <cell r="F1018" t="str">
            <v>Oral</v>
          </cell>
          <cell r="G1018">
            <v>0.44103291660706806</v>
          </cell>
          <cell r="H1018" t="str">
            <v>Oral</v>
          </cell>
          <cell r="I1018" t="str">
            <v>hour 24</v>
          </cell>
          <cell r="J1018" t="str">
            <v>Oral</v>
          </cell>
          <cell r="K1018">
            <v>1.5492848781704414</v>
          </cell>
          <cell r="L1018" t="str">
            <v>8 to 24</v>
          </cell>
          <cell r="M1018" t="str">
            <v>Oral</v>
          </cell>
          <cell r="N1018">
            <v>0.89210177969270488</v>
          </cell>
        </row>
        <row r="1019">
          <cell r="A1019" t="str">
            <v>NEMVEDRAFT_v1g110027</v>
          </cell>
          <cell r="B1019" t="str">
            <v>chaperone activity of bc1 complex- mitochondrial-like</v>
          </cell>
          <cell r="C1019">
            <v>1.12781E-4</v>
          </cell>
          <cell r="D1019">
            <v>3.8773374193513E-3</v>
          </cell>
          <cell r="E1019">
            <v>6.1304582010494803E-2</v>
          </cell>
          <cell r="F1019" t="str">
            <v>Oral</v>
          </cell>
          <cell r="G1019">
            <v>0.44129189606137154</v>
          </cell>
          <cell r="H1019" t="str">
            <v>Oral</v>
          </cell>
          <cell r="I1019" t="str">
            <v>hour 24</v>
          </cell>
          <cell r="J1019" t="str">
            <v>Oral</v>
          </cell>
          <cell r="K1019">
            <v>1.70217717918025</v>
          </cell>
          <cell r="L1019" t="str">
            <v>0 to 8</v>
          </cell>
          <cell r="M1019" t="str">
            <v>Oral</v>
          </cell>
          <cell r="N1019">
            <v>1.4859001285039757</v>
          </cell>
        </row>
        <row r="1020">
          <cell r="A1020" t="str">
            <v>NEMVEDRAFT_v1g201408</v>
          </cell>
          <cell r="B1020" t="str">
            <v>porphyromonas-type peptidyl-arginine deiminase</v>
          </cell>
          <cell r="C1020">
            <v>4.2376999999999998E-2</v>
          </cell>
          <cell r="D1020">
            <v>0.14417795207959699</v>
          </cell>
          <cell r="E1020">
            <v>0.59123560237242001</v>
          </cell>
          <cell r="F1020" t="str">
            <v>none</v>
          </cell>
          <cell r="G1020">
            <v>0.44146342375288178</v>
          </cell>
          <cell r="H1020" t="str">
            <v>Oral</v>
          </cell>
          <cell r="I1020" t="str">
            <v>hour 8</v>
          </cell>
          <cell r="J1020" t="str">
            <v>Physa</v>
          </cell>
          <cell r="K1020">
            <v>1.0104334095535505</v>
          </cell>
          <cell r="L1020" t="str">
            <v>24 to 72</v>
          </cell>
          <cell r="M1020" t="str">
            <v>Oral</v>
          </cell>
          <cell r="N1020">
            <v>1.1500252438309566</v>
          </cell>
        </row>
        <row r="1021">
          <cell r="A1021" t="str">
            <v>NEMVEDRAFT_v1g196772</v>
          </cell>
          <cell r="B1021" t="str">
            <v>monocarboxylate transporter 10</v>
          </cell>
          <cell r="C1021">
            <v>2.7273700000000001E-2</v>
          </cell>
          <cell r="D1021">
            <v>0.182709806976114</v>
          </cell>
          <cell r="E1021">
            <v>0.50814589087849604</v>
          </cell>
          <cell r="F1021" t="str">
            <v>none</v>
          </cell>
          <cell r="G1021">
            <v>0.44164827926548761</v>
          </cell>
          <cell r="H1021" t="str">
            <v>physa</v>
          </cell>
          <cell r="I1021" t="str">
            <v>hour 8</v>
          </cell>
          <cell r="J1021" t="str">
            <v>Oral</v>
          </cell>
          <cell r="K1021">
            <v>1.5585045434353169</v>
          </cell>
          <cell r="L1021" t="str">
            <v>0 to 8</v>
          </cell>
          <cell r="M1021" t="str">
            <v>Oral</v>
          </cell>
          <cell r="N1021">
            <v>1.5585045434353169</v>
          </cell>
        </row>
        <row r="1022">
          <cell r="A1022" t="str">
            <v>NEMVEDRAFT_v1g238629</v>
          </cell>
          <cell r="B1022" t="str">
            <v>star-related lipid transfer protein 9 (aboral 8h higher, 24-72 oral higher)(Microtubule-dependent motor protein required for spindle pole assembly during mitosis)</v>
          </cell>
          <cell r="C1022">
            <v>1.3282E-6</v>
          </cell>
          <cell r="D1022">
            <v>7.0907620164408196E-3</v>
          </cell>
          <cell r="E1022">
            <v>5.59352556114983E-4</v>
          </cell>
          <cell r="F1022" t="str">
            <v>both</v>
          </cell>
          <cell r="G1022">
            <v>0.44168310537918443</v>
          </cell>
          <cell r="H1022" t="str">
            <v>Oral</v>
          </cell>
          <cell r="I1022" t="str">
            <v>hour 8</v>
          </cell>
          <cell r="J1022" t="str">
            <v>Physa</v>
          </cell>
          <cell r="K1022">
            <v>1.9188139879149533</v>
          </cell>
          <cell r="L1022" t="str">
            <v>0 to 8</v>
          </cell>
          <cell r="M1022" t="str">
            <v>Physa</v>
          </cell>
          <cell r="N1022">
            <v>1.9188139879149533</v>
          </cell>
        </row>
        <row r="1023">
          <cell r="A1023" t="str">
            <v>NEMVEDRAFT_v1g244378</v>
          </cell>
          <cell r="B1023" t="str">
            <v>protein</v>
          </cell>
          <cell r="C1023">
            <v>3.1281899999999999E-3</v>
          </cell>
          <cell r="D1023">
            <v>0.26848719850139202</v>
          </cell>
          <cell r="E1023">
            <v>5.6869808138731E-2</v>
          </cell>
          <cell r="F1023" t="str">
            <v>none</v>
          </cell>
          <cell r="G1023">
            <v>0.44188559859624776</v>
          </cell>
          <cell r="H1023" t="str">
            <v>Oral</v>
          </cell>
          <cell r="I1023" t="str">
            <v>hour 72</v>
          </cell>
          <cell r="J1023" t="str">
            <v>Physa</v>
          </cell>
          <cell r="K1023">
            <v>1.4785123277116154</v>
          </cell>
          <cell r="L1023" t="str">
            <v>8 to 24</v>
          </cell>
          <cell r="M1023" t="str">
            <v>Oral</v>
          </cell>
          <cell r="N1023">
            <v>1.1867129749623659</v>
          </cell>
        </row>
        <row r="1024">
          <cell r="A1024" t="str">
            <v>NEMVEDRAFT_v1g78012</v>
          </cell>
          <cell r="B1024" t="str">
            <v>NA</v>
          </cell>
          <cell r="C1024">
            <v>2.89997E-2</v>
          </cell>
          <cell r="D1024">
            <v>0.94060190061664795</v>
          </cell>
          <cell r="E1024">
            <v>2.4370150402237001E-2</v>
          </cell>
          <cell r="F1024" t="str">
            <v>Physa</v>
          </cell>
          <cell r="G1024">
            <v>0.44194786758904481</v>
          </cell>
          <cell r="H1024" t="str">
            <v>Oral</v>
          </cell>
          <cell r="I1024" t="str">
            <v>hour 8</v>
          </cell>
          <cell r="J1024" t="str">
            <v>Physa</v>
          </cell>
          <cell r="K1024">
            <v>2.5311054729815785</v>
          </cell>
          <cell r="L1024" t="str">
            <v>0 to 8</v>
          </cell>
          <cell r="M1024" t="str">
            <v>Physa</v>
          </cell>
          <cell r="N1024">
            <v>2.5311054729815785</v>
          </cell>
        </row>
        <row r="1025">
          <cell r="A1025" t="str">
            <v>NEMVEDRAFT_v1g187943</v>
          </cell>
          <cell r="B1025" t="str">
            <v>leukocyte cysteine proteinase inhibitor 1-like</v>
          </cell>
          <cell r="C1025">
            <v>3.4002900000000003E-2</v>
          </cell>
          <cell r="D1025">
            <v>0.50879693950990001</v>
          </cell>
          <cell r="E1025">
            <v>0.202112832165493</v>
          </cell>
          <cell r="F1025" t="str">
            <v>none</v>
          </cell>
          <cell r="G1025">
            <v>0.44313000651686224</v>
          </cell>
          <cell r="H1025" t="str">
            <v>Oral</v>
          </cell>
          <cell r="I1025" t="str">
            <v>hour 24</v>
          </cell>
          <cell r="J1025" t="str">
            <v>Oral</v>
          </cell>
          <cell r="K1025">
            <v>1.4063150937910156</v>
          </cell>
          <cell r="L1025" t="str">
            <v>8 to 24</v>
          </cell>
          <cell r="M1025" t="str">
            <v>Physa</v>
          </cell>
          <cell r="N1025">
            <v>1.5628478280727311</v>
          </cell>
        </row>
        <row r="1026">
          <cell r="A1026" t="str">
            <v>NEMVEDRAFT_v1g105616</v>
          </cell>
          <cell r="B1026" t="str">
            <v>protein</v>
          </cell>
          <cell r="C1026">
            <v>1.8942500000000001E-3</v>
          </cell>
          <cell r="D1026">
            <v>5.8947182947997702E-2</v>
          </cell>
          <cell r="E1026">
            <v>7.9051390712001401E-2</v>
          </cell>
          <cell r="F1026" t="str">
            <v>none</v>
          </cell>
          <cell r="G1026">
            <v>0.44322877370890834</v>
          </cell>
          <cell r="H1026" t="str">
            <v>Oral</v>
          </cell>
          <cell r="I1026" t="str">
            <v>hour 24</v>
          </cell>
          <cell r="J1026" t="str">
            <v>Physa</v>
          </cell>
          <cell r="K1026">
            <v>2.9360757373885975</v>
          </cell>
          <cell r="L1026" t="str">
            <v>8 to 24</v>
          </cell>
          <cell r="M1026" t="str">
            <v>Physa</v>
          </cell>
          <cell r="N1026">
            <v>1.8615501486251911</v>
          </cell>
        </row>
        <row r="1027">
          <cell r="A1027" t="str">
            <v>NEMVEDRAFT_v1g199159</v>
          </cell>
          <cell r="B1027" t="str">
            <v>predicted protein</v>
          </cell>
          <cell r="C1027">
            <v>7.1442500000000004E-3</v>
          </cell>
          <cell r="D1027">
            <v>2.42591346453114E-2</v>
          </cell>
          <cell r="E1027">
            <v>0.42754981007056703</v>
          </cell>
          <cell r="F1027" t="str">
            <v>Oral</v>
          </cell>
          <cell r="G1027">
            <v>0.44338546729149708</v>
          </cell>
          <cell r="H1027" t="str">
            <v>Oral</v>
          </cell>
          <cell r="I1027" t="str">
            <v>hour 24</v>
          </cell>
          <cell r="J1027" t="str">
            <v>Oral</v>
          </cell>
          <cell r="K1027">
            <v>2.6916607467793869</v>
          </cell>
          <cell r="L1027" t="str">
            <v>0 to 8</v>
          </cell>
          <cell r="M1027" t="str">
            <v>Oral</v>
          </cell>
          <cell r="N1027">
            <v>1.3775196284443247</v>
          </cell>
        </row>
        <row r="1028">
          <cell r="A1028" t="str">
            <v>NEMVEDRAFT_v1g91884</v>
          </cell>
          <cell r="B1028" t="str">
            <v>prostaglandin e2 receptor ep4 subtype-like</v>
          </cell>
          <cell r="C1028">
            <v>3.0273899999999999E-2</v>
          </cell>
          <cell r="D1028">
            <v>4.58021609294215E-2</v>
          </cell>
          <cell r="E1028">
            <v>0.36528671980136501</v>
          </cell>
          <cell r="F1028" t="str">
            <v>Oral</v>
          </cell>
          <cell r="G1028">
            <v>0.44351288923294163</v>
          </cell>
          <cell r="H1028" t="str">
            <v>physa</v>
          </cell>
          <cell r="I1028" t="str">
            <v>hour 72</v>
          </cell>
          <cell r="J1028" t="str">
            <v>Oral</v>
          </cell>
          <cell r="K1028">
            <v>2.3962581801243208</v>
          </cell>
          <cell r="L1028" t="str">
            <v>0 to 8</v>
          </cell>
          <cell r="M1028" t="str">
            <v>Physa</v>
          </cell>
          <cell r="N1028">
            <v>1.4835903212247694</v>
          </cell>
        </row>
        <row r="1029">
          <cell r="A1029" t="str">
            <v>NEMVEDRAFT_v1g213261</v>
          </cell>
          <cell r="B1029" t="str">
            <v>protein</v>
          </cell>
          <cell r="C1029">
            <v>1.1573E-2</v>
          </cell>
          <cell r="D1029">
            <v>0.33092345777858101</v>
          </cell>
          <cell r="E1029">
            <v>0.15408156881835799</v>
          </cell>
          <cell r="F1029" t="str">
            <v>none</v>
          </cell>
          <cell r="G1029">
            <v>0.44356882869826753</v>
          </cell>
          <cell r="H1029" t="str">
            <v>Oral</v>
          </cell>
          <cell r="I1029" t="str">
            <v>hour 8</v>
          </cell>
          <cell r="J1029" t="str">
            <v>Physa</v>
          </cell>
          <cell r="K1029">
            <v>1.4225623743536413</v>
          </cell>
          <cell r="L1029" t="str">
            <v>8 to 24</v>
          </cell>
          <cell r="M1029" t="str">
            <v>Physa</v>
          </cell>
          <cell r="N1029">
            <v>1.767757137561593</v>
          </cell>
        </row>
        <row r="1030">
          <cell r="A1030" t="str">
            <v>NEMVEDRAFT_v1g121715</v>
          </cell>
          <cell r="B1030" t="str">
            <v>Diphthamide biosynthesis protein 2</v>
          </cell>
          <cell r="C1030">
            <v>1.0623199999999999E-2</v>
          </cell>
          <cell r="D1030">
            <v>0.48171669260328498</v>
          </cell>
          <cell r="E1030">
            <v>4.3954821844123797E-2</v>
          </cell>
          <cell r="F1030" t="str">
            <v>Physa</v>
          </cell>
          <cell r="G1030">
            <v>0.44409607729867984</v>
          </cell>
          <cell r="H1030" t="str">
            <v>Oral</v>
          </cell>
          <cell r="I1030" t="str">
            <v>hour 8</v>
          </cell>
          <cell r="J1030" t="str">
            <v>Physa</v>
          </cell>
          <cell r="K1030">
            <v>1.3548527185660759</v>
          </cell>
          <cell r="L1030" t="str">
            <v>0 to 8</v>
          </cell>
          <cell r="M1030" t="str">
            <v>Physa</v>
          </cell>
          <cell r="N1030">
            <v>1.3548527185660759</v>
          </cell>
        </row>
        <row r="1031">
          <cell r="A1031" t="str">
            <v>NEMVEDRAFT_v1g83847</v>
          </cell>
          <cell r="B1031" t="str">
            <v>dna-3-methyladenine glycosylase</v>
          </cell>
          <cell r="C1031">
            <v>3.5696199999999999E-3</v>
          </cell>
          <cell r="D1031">
            <v>2.3727358766150401E-2</v>
          </cell>
          <cell r="E1031">
            <v>0.29787802198612501</v>
          </cell>
          <cell r="F1031" t="str">
            <v>Oral</v>
          </cell>
          <cell r="G1031">
            <v>0.44413398574210089</v>
          </cell>
          <cell r="H1031" t="str">
            <v>Oral</v>
          </cell>
          <cell r="I1031" t="str">
            <v>hour 24</v>
          </cell>
          <cell r="J1031" t="str">
            <v>Oral</v>
          </cell>
          <cell r="K1031">
            <v>1.6368630896129346</v>
          </cell>
          <cell r="L1031" t="str">
            <v>0 to 8</v>
          </cell>
          <cell r="M1031" t="str">
            <v>Oral</v>
          </cell>
          <cell r="N1031">
            <v>1.2764885822674672</v>
          </cell>
        </row>
        <row r="1032">
          <cell r="A1032" t="str">
            <v>NEMVEDRAFT_v1g97730</v>
          </cell>
          <cell r="B1032" t="str">
            <v>UPF0443 protein v1g97730</v>
          </cell>
          <cell r="C1032">
            <v>7.1138399999999997E-3</v>
          </cell>
          <cell r="D1032">
            <v>8.0294102647119198E-3</v>
          </cell>
          <cell r="E1032">
            <v>0.71398794279614097</v>
          </cell>
          <cell r="F1032" t="str">
            <v>Oral</v>
          </cell>
          <cell r="G1032">
            <v>0.44474129893066977</v>
          </cell>
          <cell r="H1032" t="str">
            <v>physa</v>
          </cell>
          <cell r="I1032" t="str">
            <v>hour 24</v>
          </cell>
          <cell r="J1032" t="str">
            <v>Oral</v>
          </cell>
          <cell r="K1032">
            <v>2.8061903413408893</v>
          </cell>
          <cell r="L1032" t="str">
            <v>8 to 24</v>
          </cell>
          <cell r="M1032" t="str">
            <v>Oral</v>
          </cell>
          <cell r="N1032">
            <v>3.291182873273391</v>
          </cell>
        </row>
        <row r="1033">
          <cell r="A1033" t="str">
            <v>NEMVEDRAFT_v1g120049</v>
          </cell>
          <cell r="B1033" t="str">
            <v>hyalin domain-containing partial</v>
          </cell>
          <cell r="C1033">
            <v>4.3868999999999998E-2</v>
          </cell>
          <cell r="D1033">
            <v>0.90225344090055903</v>
          </cell>
          <cell r="E1033">
            <v>1.95236915116569E-2</v>
          </cell>
          <cell r="F1033" t="str">
            <v>Physa</v>
          </cell>
          <cell r="G1033">
            <v>0.44538518032211732</v>
          </cell>
          <cell r="H1033" t="str">
            <v>Oral</v>
          </cell>
          <cell r="I1033" t="str">
            <v>hour 24</v>
          </cell>
          <cell r="J1033" t="str">
            <v>Physa</v>
          </cell>
          <cell r="K1033">
            <v>1.946326923649744</v>
          </cell>
          <cell r="L1033" t="str">
            <v>0 to 8</v>
          </cell>
          <cell r="M1033" t="str">
            <v>Physa</v>
          </cell>
          <cell r="N1033">
            <v>1.1882632002784261</v>
          </cell>
        </row>
        <row r="1034">
          <cell r="A1034" t="str">
            <v>NEMVEDRAFT_v1g1180</v>
          </cell>
          <cell r="B1034" t="str">
            <v>NA</v>
          </cell>
          <cell r="C1034">
            <v>1.4827300000000001E-4</v>
          </cell>
          <cell r="D1034">
            <v>7.1447581415023404E-3</v>
          </cell>
          <cell r="E1034">
            <v>1.87445956795152E-2</v>
          </cell>
          <cell r="F1034" t="str">
            <v>both</v>
          </cell>
          <cell r="G1034">
            <v>0.4453851985245218</v>
          </cell>
          <cell r="H1034" t="str">
            <v>physa</v>
          </cell>
          <cell r="I1034" t="str">
            <v>hour 8</v>
          </cell>
          <cell r="J1034" t="str">
            <v>Physa</v>
          </cell>
          <cell r="K1034">
            <v>1.8548286133490812</v>
          </cell>
          <cell r="L1034" t="str">
            <v>0 to 8</v>
          </cell>
          <cell r="M1034" t="str">
            <v>Physa</v>
          </cell>
          <cell r="N1034">
            <v>1.8548286133490812</v>
          </cell>
        </row>
        <row r="1035">
          <cell r="A1035" t="str">
            <v>NEMVEDRAFT_v1g178884</v>
          </cell>
          <cell r="B1035" t="str">
            <v>histone chaperone asf1a</v>
          </cell>
          <cell r="C1035">
            <v>6.35857E-3</v>
          </cell>
          <cell r="D1035">
            <v>5.1905404046553496E-3</v>
          </cell>
          <cell r="E1035">
            <v>0.78895648574856203</v>
          </cell>
          <cell r="F1035" t="str">
            <v>Oral</v>
          </cell>
          <cell r="G1035">
            <v>0.4455107855754934</v>
          </cell>
          <cell r="H1035" t="str">
            <v>Oral</v>
          </cell>
          <cell r="I1035" t="str">
            <v>hour 72</v>
          </cell>
          <cell r="J1035" t="str">
            <v>Oral</v>
          </cell>
          <cell r="K1035">
            <v>1.5463125228212029</v>
          </cell>
          <cell r="L1035" t="str">
            <v>8 to 24</v>
          </cell>
          <cell r="M1035" t="str">
            <v>Oral</v>
          </cell>
          <cell r="N1035">
            <v>0.80878438138048581</v>
          </cell>
        </row>
        <row r="1036">
          <cell r="A1036" t="str">
            <v>NEMVEDRAFT_v1g117718</v>
          </cell>
          <cell r="B1036" t="str">
            <v>homeobox protein emx1</v>
          </cell>
          <cell r="C1036">
            <v>2.56522E-2</v>
          </cell>
          <cell r="D1036">
            <v>0.40264924397824597</v>
          </cell>
          <cell r="E1036">
            <v>8.3397356177028495E-2</v>
          </cell>
          <cell r="F1036" t="str">
            <v>none</v>
          </cell>
          <cell r="G1036">
            <v>0.44562104681162484</v>
          </cell>
          <cell r="H1036" t="str">
            <v>physa</v>
          </cell>
          <cell r="I1036" t="str">
            <v>hour 8</v>
          </cell>
          <cell r="J1036" t="str">
            <v>Physa</v>
          </cell>
          <cell r="K1036">
            <v>2.12964273763053</v>
          </cell>
          <cell r="L1036" t="str">
            <v>0 to 8</v>
          </cell>
          <cell r="M1036" t="str">
            <v>Physa</v>
          </cell>
          <cell r="N1036">
            <v>2.12964273763053</v>
          </cell>
        </row>
        <row r="1037">
          <cell r="A1037" t="str">
            <v>NEMVEDRAFT_v1g240661</v>
          </cell>
          <cell r="B1037" t="str">
            <v>chloride channel clic-like protein 1-like</v>
          </cell>
          <cell r="C1037">
            <v>2.2105000000000001E-4</v>
          </cell>
          <cell r="D1037">
            <v>1.47206357158308E-2</v>
          </cell>
          <cell r="E1037">
            <v>5.8992962385860999E-2</v>
          </cell>
          <cell r="F1037" t="str">
            <v>Oral</v>
          </cell>
          <cell r="G1037">
            <v>0.44568393072080847</v>
          </cell>
          <cell r="H1037" t="str">
            <v>Oral</v>
          </cell>
          <cell r="I1037" t="str">
            <v>hour 24</v>
          </cell>
          <cell r="J1037" t="str">
            <v>Oral</v>
          </cell>
          <cell r="K1037">
            <v>1.7907082421245624</v>
          </cell>
          <cell r="L1037" t="str">
            <v>0 to 8</v>
          </cell>
          <cell r="M1037" t="str">
            <v>Oral</v>
          </cell>
          <cell r="N1037">
            <v>1.6560118624499292</v>
          </cell>
        </row>
        <row r="1038">
          <cell r="A1038" t="str">
            <v>NEMVEDRAFT_v1g202972</v>
          </cell>
          <cell r="B1038" t="str">
            <v>vitellogenin structural genes (yolk protein genes) family member (vit-1)-like</v>
          </cell>
          <cell r="C1038">
            <v>1.9825300000000001E-5</v>
          </cell>
          <cell r="D1038">
            <v>9.6147391782296102E-2</v>
          </cell>
          <cell r="E1038">
            <v>8.7638090702627804E-4</v>
          </cell>
          <cell r="F1038" t="str">
            <v>Physa</v>
          </cell>
          <cell r="G1038">
            <v>0.44602904847395208</v>
          </cell>
          <cell r="H1038" t="str">
            <v>Oral</v>
          </cell>
          <cell r="I1038" t="str">
            <v>hour 8</v>
          </cell>
          <cell r="J1038" t="str">
            <v>Physa</v>
          </cell>
          <cell r="K1038">
            <v>2.1734610381568324</v>
          </cell>
          <cell r="L1038" t="str">
            <v>0 to 8</v>
          </cell>
          <cell r="M1038" t="str">
            <v>Physa</v>
          </cell>
          <cell r="N1038">
            <v>2.1734610381568324</v>
          </cell>
        </row>
        <row r="1039">
          <cell r="A1039" t="str">
            <v>NEMVEDRAFT_v1g85345</v>
          </cell>
          <cell r="B1039" t="str">
            <v>protein</v>
          </cell>
          <cell r="C1039">
            <v>3.8327399999999998E-3</v>
          </cell>
          <cell r="D1039">
            <v>0.141346343046756</v>
          </cell>
          <cell r="E1039">
            <v>2.7837084489033801E-2</v>
          </cell>
          <cell r="F1039" t="str">
            <v>Physa</v>
          </cell>
          <cell r="G1039">
            <v>0.44612523377044389</v>
          </cell>
          <cell r="H1039" t="str">
            <v>Oral</v>
          </cell>
          <cell r="I1039" t="str">
            <v>hour 24</v>
          </cell>
          <cell r="J1039" t="str">
            <v>Physa</v>
          </cell>
          <cell r="K1039">
            <v>2.9511239379172447</v>
          </cell>
          <cell r="L1039" t="str">
            <v>8 to 24</v>
          </cell>
          <cell r="M1039" t="str">
            <v>Physa</v>
          </cell>
          <cell r="N1039">
            <v>2.0305798074109536</v>
          </cell>
        </row>
        <row r="1040">
          <cell r="A1040" t="str">
            <v>NEMVEDRAFT_v1g246043</v>
          </cell>
          <cell r="B1040" t="str">
            <v>protein fam47a-like</v>
          </cell>
          <cell r="C1040">
            <v>1.6873599999999999E-3</v>
          </cell>
          <cell r="D1040">
            <v>0.28515235597222399</v>
          </cell>
          <cell r="E1040">
            <v>5.5223599093453101E-3</v>
          </cell>
          <cell r="F1040" t="str">
            <v>Physa</v>
          </cell>
          <cell r="G1040">
            <v>0.44640217808795574</v>
          </cell>
          <cell r="H1040" t="str">
            <v>Oral</v>
          </cell>
          <cell r="I1040" t="str">
            <v>hour 24</v>
          </cell>
          <cell r="J1040" t="str">
            <v>Oral</v>
          </cell>
          <cell r="K1040">
            <v>1.066009032643543</v>
          </cell>
          <cell r="L1040" t="str">
            <v>24 to 72</v>
          </cell>
          <cell r="M1040" t="str">
            <v>Physa</v>
          </cell>
          <cell r="N1040">
            <v>1.3468756084749538</v>
          </cell>
        </row>
        <row r="1041">
          <cell r="A1041" t="str">
            <v>NEMVEDRAFT_v1g209397</v>
          </cell>
          <cell r="B1041" t="str">
            <v>protein</v>
          </cell>
          <cell r="C1041">
            <v>1.7242399999999999E-5</v>
          </cell>
          <cell r="D1041">
            <v>1.4834546855958399E-6</v>
          </cell>
          <cell r="E1041">
            <v>0.18701406976434701</v>
          </cell>
          <cell r="F1041" t="str">
            <v>Oral</v>
          </cell>
          <cell r="G1041">
            <v>0.44692097083823634</v>
          </cell>
          <cell r="H1041" t="str">
            <v>physa</v>
          </cell>
          <cell r="I1041" t="str">
            <v>hour 24</v>
          </cell>
          <cell r="J1041" t="str">
            <v>Oral</v>
          </cell>
          <cell r="K1041">
            <v>2.7366462868172916</v>
          </cell>
          <cell r="L1041" t="str">
            <v>8 to 24</v>
          </cell>
          <cell r="M1041" t="str">
            <v>Oral</v>
          </cell>
          <cell r="N1041">
            <v>1.5187646739958107</v>
          </cell>
        </row>
        <row r="1042">
          <cell r="A1042" t="str">
            <v>NEMVEDRAFT_v1g245202</v>
          </cell>
          <cell r="B1042" t="str">
            <v>protein</v>
          </cell>
          <cell r="C1042">
            <v>7.0770000000000002E-5</v>
          </cell>
          <cell r="D1042">
            <v>0.15866651712247201</v>
          </cell>
          <cell r="E1042">
            <v>8.7445169736654802E-4</v>
          </cell>
          <cell r="F1042" t="str">
            <v>Physa</v>
          </cell>
          <cell r="G1042">
            <v>0.44714783834073518</v>
          </cell>
          <cell r="H1042" t="str">
            <v>Oral</v>
          </cell>
          <cell r="I1042" t="str">
            <v>hour 8</v>
          </cell>
          <cell r="J1042" t="str">
            <v>Physa</v>
          </cell>
          <cell r="K1042">
            <v>1.8563486705945555</v>
          </cell>
          <cell r="L1042" t="str">
            <v>0 to 8</v>
          </cell>
          <cell r="M1042" t="str">
            <v>Physa</v>
          </cell>
          <cell r="N1042">
            <v>1.8563486705945555</v>
          </cell>
        </row>
        <row r="1043">
          <cell r="A1043" t="str">
            <v>NEMVEDRAFT_v1g199219</v>
          </cell>
          <cell r="B1043" t="str">
            <v>predicted protein</v>
          </cell>
          <cell r="C1043">
            <v>6.2620000000000004E-4</v>
          </cell>
          <cell r="D1043">
            <v>2.1369404750155399E-4</v>
          </cell>
          <cell r="E1043">
            <v>0.30445808094000298</v>
          </cell>
          <cell r="F1043" t="str">
            <v>Oral</v>
          </cell>
          <cell r="G1043">
            <v>0.44718479657803034</v>
          </cell>
          <cell r="H1043" t="str">
            <v>physa</v>
          </cell>
          <cell r="I1043" t="str">
            <v>hour 24</v>
          </cell>
          <cell r="J1043" t="str">
            <v>Oral</v>
          </cell>
          <cell r="K1043">
            <v>2.6820960985551094</v>
          </cell>
          <cell r="L1043" t="str">
            <v>8 to 24</v>
          </cell>
          <cell r="M1043" t="str">
            <v>Oral</v>
          </cell>
          <cell r="N1043">
            <v>2.6682948450738224</v>
          </cell>
        </row>
        <row r="1044">
          <cell r="A1044" t="str">
            <v>NEMVEDRAFT_v1g243647</v>
          </cell>
          <cell r="B1044" t="str">
            <v>predicted protein</v>
          </cell>
          <cell r="C1044">
            <v>4.4230899999999997E-2</v>
          </cell>
          <cell r="D1044">
            <v>9.6085991251124603E-2</v>
          </cell>
          <cell r="E1044">
            <v>0.65622470931486099</v>
          </cell>
          <cell r="F1044" t="str">
            <v>none</v>
          </cell>
          <cell r="G1044">
            <v>0.44792119114304424</v>
          </cell>
          <cell r="H1044" t="str">
            <v>physa</v>
          </cell>
          <cell r="I1044" t="str">
            <v>hour 24</v>
          </cell>
          <cell r="J1044" t="str">
            <v>Oral</v>
          </cell>
          <cell r="K1044">
            <v>1.5231932898932687</v>
          </cell>
          <cell r="L1044" t="str">
            <v>24 to 72</v>
          </cell>
          <cell r="M1044" t="str">
            <v>Oral</v>
          </cell>
          <cell r="N1044">
            <v>1.3222035471753246</v>
          </cell>
        </row>
        <row r="1045">
          <cell r="A1045" t="str">
            <v>NEMVEDRAFT_v1g247216</v>
          </cell>
          <cell r="B1045" t="str">
            <v>kinetochore protein spc24</v>
          </cell>
          <cell r="C1045">
            <v>1.12942E-4</v>
          </cell>
          <cell r="D1045">
            <v>2.9982609703232599E-5</v>
          </cell>
          <cell r="E1045">
            <v>0.32008314550781802</v>
          </cell>
          <cell r="F1045" t="str">
            <v>Oral</v>
          </cell>
          <cell r="G1045">
            <v>0.44842143384836047</v>
          </cell>
          <cell r="H1045" t="str">
            <v>Oral</v>
          </cell>
          <cell r="I1045" t="str">
            <v>hour 72</v>
          </cell>
          <cell r="J1045" t="str">
            <v>Oral</v>
          </cell>
          <cell r="K1045">
            <v>2.0404634006109301</v>
          </cell>
          <cell r="L1045" t="str">
            <v>24 to 72</v>
          </cell>
          <cell r="M1045" t="str">
            <v>Oral</v>
          </cell>
          <cell r="N1045">
            <v>1.850885151700516</v>
          </cell>
        </row>
        <row r="1046">
          <cell r="A1046" t="str">
            <v>NEMVEDRAFT_v1g216909</v>
          </cell>
          <cell r="B1046" t="str">
            <v>atp-dependent dna helicase pif1- partial</v>
          </cell>
          <cell r="C1046">
            <v>8.2059699999999999E-3</v>
          </cell>
          <cell r="D1046">
            <v>2.12145152994134E-2</v>
          </cell>
          <cell r="E1046">
            <v>0.29654676597430002</v>
          </cell>
          <cell r="F1046" t="str">
            <v>Oral</v>
          </cell>
          <cell r="G1046">
            <v>0.44845235771248321</v>
          </cell>
          <cell r="H1046" t="str">
            <v>physa</v>
          </cell>
          <cell r="I1046" t="str">
            <v>hour 24</v>
          </cell>
          <cell r="J1046" t="str">
            <v>Oral</v>
          </cell>
          <cell r="K1046">
            <v>1.6519190492526508</v>
          </cell>
          <cell r="L1046" t="str">
            <v>8 to 24</v>
          </cell>
          <cell r="M1046" t="str">
            <v>Oral</v>
          </cell>
          <cell r="N1046">
            <v>1.6589486117792496</v>
          </cell>
        </row>
        <row r="1047">
          <cell r="A1047" t="str">
            <v>NEMVEDRAFT_v1g41570</v>
          </cell>
          <cell r="B1047" t="str">
            <v>g2 mitotic-specific cyclin-b2</v>
          </cell>
          <cell r="C1047">
            <v>1.03491E-4</v>
          </cell>
          <cell r="D1047">
            <v>6.4756906898136497E-4</v>
          </cell>
          <cell r="E1047">
            <v>0.30309619781913599</v>
          </cell>
          <cell r="F1047" t="str">
            <v>Oral</v>
          </cell>
          <cell r="G1047">
            <v>0.44875777822993207</v>
          </cell>
          <cell r="H1047" t="str">
            <v>Oral</v>
          </cell>
          <cell r="I1047" t="str">
            <v>hour 24</v>
          </cell>
          <cell r="J1047" t="str">
            <v>Oral</v>
          </cell>
          <cell r="K1047">
            <v>3.94466638595692</v>
          </cell>
          <cell r="L1047" t="str">
            <v>0 to 8</v>
          </cell>
          <cell r="M1047" t="str">
            <v>Oral</v>
          </cell>
          <cell r="N1047">
            <v>2.5724652839371891</v>
          </cell>
        </row>
        <row r="1048">
          <cell r="A1048" t="str">
            <v>NEMVEDRAFT_v1g245421</v>
          </cell>
          <cell r="B1048" t="str">
            <v>pre-mrna branch site protein p14-like</v>
          </cell>
          <cell r="C1048">
            <v>8.4943099999999997E-3</v>
          </cell>
          <cell r="D1048">
            <v>0.68395857230088397</v>
          </cell>
          <cell r="E1048">
            <v>1.9728765134834202E-2</v>
          </cell>
          <cell r="F1048" t="str">
            <v>Physa</v>
          </cell>
          <cell r="G1048">
            <v>0.44923825165325593</v>
          </cell>
          <cell r="H1048" t="str">
            <v>Oral</v>
          </cell>
          <cell r="I1048" t="str">
            <v>hour 8</v>
          </cell>
          <cell r="J1048" t="str">
            <v>Physa</v>
          </cell>
          <cell r="K1048">
            <v>1.6285830222477613</v>
          </cell>
          <cell r="L1048" t="str">
            <v>0 to 8</v>
          </cell>
          <cell r="M1048" t="str">
            <v>Physa</v>
          </cell>
          <cell r="N1048">
            <v>1.6285830222477613</v>
          </cell>
        </row>
        <row r="1049">
          <cell r="A1049" t="str">
            <v>NEMVEDRAFT_v1g101730</v>
          </cell>
          <cell r="B1049" t="str">
            <v>isoform a (Anthox-8- oral higher 8-24h)</v>
          </cell>
          <cell r="C1049">
            <v>2.8296800000000002E-3</v>
          </cell>
          <cell r="D1049">
            <v>6.4685212759685695E-2</v>
          </cell>
          <cell r="E1049">
            <v>3.7458970468269501E-2</v>
          </cell>
          <cell r="F1049" t="str">
            <v>Physa</v>
          </cell>
          <cell r="G1049">
            <v>0.44986126688594996</v>
          </cell>
          <cell r="H1049" t="str">
            <v>Oral</v>
          </cell>
          <cell r="I1049" t="str">
            <v>hour 24</v>
          </cell>
          <cell r="J1049" t="str">
            <v>Oral</v>
          </cell>
          <cell r="K1049">
            <v>1.6257030346927912</v>
          </cell>
          <cell r="L1049" t="str">
            <v>0 to 8</v>
          </cell>
          <cell r="M1049" t="str">
            <v>Oral</v>
          </cell>
          <cell r="N1049">
            <v>1.4356444955193408</v>
          </cell>
        </row>
        <row r="1050">
          <cell r="A1050" t="str">
            <v>NEMVEDRAFT_v1g85690</v>
          </cell>
          <cell r="B1050" t="str">
            <v>ras-related protein rab-24</v>
          </cell>
          <cell r="C1050">
            <v>3.3607199999999997E-2</v>
          </cell>
          <cell r="D1050">
            <v>0.58937819173322503</v>
          </cell>
          <cell r="E1050">
            <v>0.14633762138012901</v>
          </cell>
          <cell r="F1050" t="str">
            <v>none</v>
          </cell>
          <cell r="G1050">
            <v>0.44994408828611776</v>
          </cell>
          <cell r="H1050" t="str">
            <v>physa</v>
          </cell>
          <cell r="I1050" t="str">
            <v>hour 24</v>
          </cell>
          <cell r="J1050" t="str">
            <v>Oral</v>
          </cell>
          <cell r="K1050">
            <v>0.97278097968777488</v>
          </cell>
          <cell r="L1050" t="str">
            <v>8 to 24</v>
          </cell>
          <cell r="M1050" t="str">
            <v>Physa</v>
          </cell>
          <cell r="N1050">
            <v>1.4387060413306691</v>
          </cell>
        </row>
        <row r="1051">
          <cell r="A1051" t="str">
            <v>NEMVEDRAFT_v1g216426</v>
          </cell>
          <cell r="B1051" t="str">
            <v>protein</v>
          </cell>
          <cell r="C1051">
            <v>1.7254700000000001E-2</v>
          </cell>
          <cell r="D1051">
            <v>5.6141385178327799E-2</v>
          </cell>
          <cell r="E1051">
            <v>0.53155213951610802</v>
          </cell>
          <cell r="F1051" t="str">
            <v>none</v>
          </cell>
          <cell r="G1051">
            <v>0.45017364179711455</v>
          </cell>
          <cell r="H1051" t="str">
            <v>physa</v>
          </cell>
          <cell r="I1051" t="str">
            <v>hour 8</v>
          </cell>
          <cell r="J1051" t="str">
            <v>Oral</v>
          </cell>
          <cell r="K1051">
            <v>1.7562700164020484</v>
          </cell>
          <cell r="L1051" t="str">
            <v>0 to 8</v>
          </cell>
          <cell r="M1051" t="str">
            <v>Oral</v>
          </cell>
          <cell r="N1051">
            <v>1.7562700164020484</v>
          </cell>
        </row>
        <row r="1052">
          <cell r="A1052" t="str">
            <v>NEMVEDRAFT_v1g135689</v>
          </cell>
          <cell r="B1052" t="str">
            <v>protein</v>
          </cell>
          <cell r="C1052">
            <v>3.9190799999999998E-2</v>
          </cell>
          <cell r="D1052">
            <v>0.55140513060687502</v>
          </cell>
          <cell r="E1052">
            <v>0.29563243120289301</v>
          </cell>
          <cell r="F1052" t="str">
            <v>none</v>
          </cell>
          <cell r="G1052">
            <v>0.45023310229644325</v>
          </cell>
          <cell r="H1052" t="str">
            <v>Oral</v>
          </cell>
          <cell r="I1052" t="str">
            <v>hour 8</v>
          </cell>
          <cell r="J1052" t="str">
            <v>Physa</v>
          </cell>
          <cell r="K1052">
            <v>1.5536348372138424</v>
          </cell>
          <cell r="L1052" t="str">
            <v>8 to 24</v>
          </cell>
          <cell r="M1052" t="str">
            <v>Physa</v>
          </cell>
          <cell r="N1052">
            <v>1.6172046116844638</v>
          </cell>
        </row>
        <row r="1053">
          <cell r="A1053" t="str">
            <v>NEMVEDRAFT_v1g127233</v>
          </cell>
          <cell r="B1053" t="str">
            <v>protein fam136a-like</v>
          </cell>
          <cell r="C1053">
            <v>3.22953E-3</v>
          </cell>
          <cell r="D1053">
            <v>1.1794648809696801E-2</v>
          </cell>
          <cell r="E1053">
            <v>0.45050506414257901</v>
          </cell>
          <cell r="F1053" t="str">
            <v>Oral</v>
          </cell>
          <cell r="G1053">
            <v>0.45082305453342292</v>
          </cell>
          <cell r="H1053" t="str">
            <v>Oral</v>
          </cell>
          <cell r="I1053" t="str">
            <v>hour 24</v>
          </cell>
          <cell r="J1053" t="str">
            <v>Oral</v>
          </cell>
          <cell r="K1053">
            <v>2.3162923818222438</v>
          </cell>
          <cell r="L1053" t="str">
            <v>8 to 24</v>
          </cell>
          <cell r="M1053" t="str">
            <v>Oral</v>
          </cell>
          <cell r="N1053">
            <v>1.357403169127416</v>
          </cell>
        </row>
        <row r="1054">
          <cell r="A1054" t="str">
            <v>NEMVEDRAFT_v1g76710</v>
          </cell>
          <cell r="B1054" t="str">
            <v>NA</v>
          </cell>
          <cell r="C1054">
            <v>2.70747E-2</v>
          </cell>
          <cell r="D1054">
            <v>0.86608143633805901</v>
          </cell>
          <cell r="E1054">
            <v>3.6056236652105E-2</v>
          </cell>
          <cell r="F1054" t="str">
            <v>Physa</v>
          </cell>
          <cell r="G1054">
            <v>0.45090528301493904</v>
          </cell>
          <cell r="H1054" t="str">
            <v>Oral</v>
          </cell>
          <cell r="I1054" t="str">
            <v>hour 8</v>
          </cell>
          <cell r="J1054" t="str">
            <v>Physa</v>
          </cell>
          <cell r="K1054">
            <v>2.798732165201272</v>
          </cell>
          <cell r="L1054" t="str">
            <v>0 to 8</v>
          </cell>
          <cell r="M1054" t="str">
            <v>Physa</v>
          </cell>
          <cell r="N1054">
            <v>2.798732165201272</v>
          </cell>
        </row>
        <row r="1055">
          <cell r="A1055" t="str">
            <v>NEMVEDRAFT_v1g239450</v>
          </cell>
          <cell r="B1055" t="str">
            <v>predicted protein</v>
          </cell>
          <cell r="C1055">
            <v>3.6358300000000003E-2</v>
          </cell>
          <cell r="D1055">
            <v>0.23608428586976299</v>
          </cell>
          <cell r="E1055">
            <v>0.42912149351508699</v>
          </cell>
          <cell r="F1055" t="str">
            <v>none</v>
          </cell>
          <cell r="G1055">
            <v>0.45100366808818565</v>
          </cell>
          <cell r="H1055" t="str">
            <v>Oral</v>
          </cell>
          <cell r="I1055" t="str">
            <v>hour 72</v>
          </cell>
          <cell r="J1055" t="str">
            <v>Oral</v>
          </cell>
          <cell r="K1055">
            <v>1.0606520924059408</v>
          </cell>
          <cell r="L1055" t="str">
            <v>0 to 8</v>
          </cell>
          <cell r="M1055" t="str">
            <v>Physa</v>
          </cell>
          <cell r="N1055">
            <v>0.94878657860795168</v>
          </cell>
        </row>
        <row r="1056">
          <cell r="A1056" t="str">
            <v>NEMVEDRAFT_v1g242083</v>
          </cell>
          <cell r="B1056" t="str">
            <v>predicted protein</v>
          </cell>
          <cell r="C1056">
            <v>3.87185E-6</v>
          </cell>
          <cell r="D1056">
            <v>6.2301480750048005E-5</v>
          </cell>
          <cell r="E1056">
            <v>2.0961324062675202E-3</v>
          </cell>
          <cell r="F1056" t="str">
            <v>both</v>
          </cell>
          <cell r="G1056">
            <v>0.45138554209465831</v>
          </cell>
          <cell r="H1056" t="str">
            <v>physa</v>
          </cell>
          <cell r="I1056" t="str">
            <v>hour 8</v>
          </cell>
          <cell r="J1056" t="str">
            <v>Physa</v>
          </cell>
          <cell r="K1056">
            <v>2.6774678854324456</v>
          </cell>
          <cell r="L1056" t="str">
            <v>0 to 8</v>
          </cell>
          <cell r="M1056" t="str">
            <v>Physa</v>
          </cell>
          <cell r="N1056">
            <v>2.6774678854324456</v>
          </cell>
        </row>
        <row r="1057">
          <cell r="A1057" t="str">
            <v>NEMVEDRAFT_v1g199721</v>
          </cell>
          <cell r="B1057" t="str">
            <v>protein</v>
          </cell>
          <cell r="C1057">
            <v>1.3991699999999999E-2</v>
          </cell>
          <cell r="D1057">
            <v>0.23294564757863001</v>
          </cell>
          <cell r="E1057">
            <v>0.104174444888783</v>
          </cell>
          <cell r="F1057" t="str">
            <v>none</v>
          </cell>
          <cell r="G1057">
            <v>0.45197659982197058</v>
          </cell>
          <cell r="H1057" t="str">
            <v>Oral</v>
          </cell>
          <cell r="I1057" t="str">
            <v>hour 72</v>
          </cell>
          <cell r="J1057" t="str">
            <v>Physa</v>
          </cell>
          <cell r="K1057">
            <v>1.3485385366277396</v>
          </cell>
          <cell r="L1057" t="str">
            <v>0 to 8</v>
          </cell>
          <cell r="M1057" t="str">
            <v>Physa</v>
          </cell>
          <cell r="N1057">
            <v>1.1421680637388001</v>
          </cell>
        </row>
        <row r="1058">
          <cell r="A1058" t="str">
            <v>NEMVEDRAFT_v1g129868</v>
          </cell>
          <cell r="B1058" t="str">
            <v>t-cell leukemia homeobox protein 3</v>
          </cell>
          <cell r="C1058">
            <v>4.5241700000000003E-2</v>
          </cell>
          <cell r="D1058">
            <v>0.178007599846116</v>
          </cell>
          <cell r="E1058">
            <v>0.76168837075314899</v>
          </cell>
          <cell r="F1058" t="str">
            <v>none</v>
          </cell>
          <cell r="G1058">
            <v>0.45208936959382146</v>
          </cell>
          <cell r="H1058" t="str">
            <v>Oral</v>
          </cell>
          <cell r="I1058" t="str">
            <v>hour 72</v>
          </cell>
          <cell r="J1058" t="str">
            <v>Oral</v>
          </cell>
          <cell r="K1058">
            <v>3.0735394650809447</v>
          </cell>
          <cell r="L1058" t="str">
            <v>24 to 72</v>
          </cell>
          <cell r="M1058" t="str">
            <v>Oral</v>
          </cell>
          <cell r="N1058">
            <v>2.3885757287560483</v>
          </cell>
        </row>
        <row r="1059">
          <cell r="A1059" t="str">
            <v>NEMVEDRAFT_v1g33342</v>
          </cell>
          <cell r="B1059" t="str">
            <v>steroid 17-alpha-hydroxylase lyase precursor</v>
          </cell>
          <cell r="C1059">
            <v>3.9185400000000003E-11</v>
          </cell>
          <cell r="D1059">
            <v>3.8223360158359897E-9</v>
          </cell>
          <cell r="E1059">
            <v>2.6227008488999299E-2</v>
          </cell>
          <cell r="F1059" t="str">
            <v>both</v>
          </cell>
          <cell r="G1059">
            <v>0.45231424689585492</v>
          </cell>
          <cell r="H1059" t="str">
            <v>physa</v>
          </cell>
          <cell r="I1059" t="str">
            <v>hour 72</v>
          </cell>
          <cell r="J1059" t="str">
            <v>Oral</v>
          </cell>
          <cell r="K1059">
            <v>4.1384802538430092</v>
          </cell>
          <cell r="L1059" t="str">
            <v>0 to 8</v>
          </cell>
          <cell r="M1059" t="str">
            <v>Oral</v>
          </cell>
          <cell r="N1059">
            <v>2.198224882732811</v>
          </cell>
        </row>
        <row r="1060">
          <cell r="A1060" t="str">
            <v>NEMVEDRAFT_v1g87740</v>
          </cell>
          <cell r="B1060" t="str">
            <v>proton-coupled amino acid transporter 1</v>
          </cell>
          <cell r="C1060">
            <v>3.7886900000000001E-2</v>
          </cell>
          <cell r="D1060">
            <v>2.0777104382910201E-2</v>
          </cell>
          <cell r="E1060">
            <v>0.89684875431372302</v>
          </cell>
          <cell r="F1060" t="str">
            <v>Oral</v>
          </cell>
          <cell r="G1060">
            <v>0.45301253172857514</v>
          </cell>
          <cell r="H1060" t="str">
            <v>physa</v>
          </cell>
          <cell r="I1060" t="str">
            <v>hour 24</v>
          </cell>
          <cell r="J1060" t="str">
            <v>Oral</v>
          </cell>
          <cell r="K1060">
            <v>1.4238250571654649</v>
          </cell>
          <cell r="L1060" t="str">
            <v>8 to 24</v>
          </cell>
          <cell r="M1060" t="str">
            <v>Oral</v>
          </cell>
          <cell r="N1060">
            <v>0.92655606282278968</v>
          </cell>
        </row>
        <row r="1061">
          <cell r="A1061" t="str">
            <v>NEMVEDRAFT_v1g240826</v>
          </cell>
          <cell r="B1061" t="str">
            <v>predicted protein</v>
          </cell>
          <cell r="C1061">
            <v>2.2668299999999999E-2</v>
          </cell>
          <cell r="D1061">
            <v>0.49533749805043598</v>
          </cell>
          <cell r="E1061">
            <v>8.9749373286854395E-2</v>
          </cell>
          <cell r="F1061" t="str">
            <v>none</v>
          </cell>
          <cell r="G1061">
            <v>0.45306205331939603</v>
          </cell>
          <cell r="H1061" t="str">
            <v>physa</v>
          </cell>
          <cell r="I1061" t="str">
            <v>hour 24</v>
          </cell>
          <cell r="J1061" t="str">
            <v>Oral</v>
          </cell>
          <cell r="K1061">
            <v>0.83511626393090932</v>
          </cell>
          <cell r="L1061" t="str">
            <v>24 to 72</v>
          </cell>
          <cell r="M1061" t="str">
            <v>Physa</v>
          </cell>
          <cell r="N1061">
            <v>0.97442634856649335</v>
          </cell>
        </row>
        <row r="1062">
          <cell r="A1062" t="str">
            <v>NEMVEDRAFT_v1g129650</v>
          </cell>
          <cell r="B1062" t="str">
            <v>protein</v>
          </cell>
          <cell r="C1062">
            <v>3.9387600000000004E-3</v>
          </cell>
          <cell r="D1062">
            <v>0.22361653798067099</v>
          </cell>
          <cell r="E1062">
            <v>2.58130727079805E-2</v>
          </cell>
          <cell r="F1062" t="str">
            <v>Physa</v>
          </cell>
          <cell r="G1062">
            <v>0.45323654452083695</v>
          </cell>
          <cell r="H1062" t="str">
            <v>Oral</v>
          </cell>
          <cell r="I1062" t="str">
            <v>hour 24</v>
          </cell>
          <cell r="J1062" t="str">
            <v>Physa</v>
          </cell>
          <cell r="K1062">
            <v>3.180271808014111</v>
          </cell>
          <cell r="L1062" t="str">
            <v>8 to 24</v>
          </cell>
          <cell r="M1062" t="str">
            <v>Physa</v>
          </cell>
          <cell r="N1062">
            <v>2.2112147947725349</v>
          </cell>
        </row>
        <row r="1063">
          <cell r="A1063" t="str">
            <v>NEMVEDRAFT_v1g244995</v>
          </cell>
          <cell r="B1063" t="str">
            <v>beta-secretase 2</v>
          </cell>
          <cell r="C1063">
            <v>1.5421499999999999E-3</v>
          </cell>
          <cell r="D1063">
            <v>0.31039669613847798</v>
          </cell>
          <cell r="E1063">
            <v>1.5736076194510801E-2</v>
          </cell>
          <cell r="F1063" t="str">
            <v>Physa</v>
          </cell>
          <cell r="G1063">
            <v>0.45403508046964863</v>
          </cell>
          <cell r="H1063" t="str">
            <v>Oral</v>
          </cell>
          <cell r="I1063" t="str">
            <v>hour 8</v>
          </cell>
          <cell r="J1063" t="str">
            <v>Physa</v>
          </cell>
          <cell r="K1063">
            <v>1.4841745757385421</v>
          </cell>
          <cell r="L1063" t="str">
            <v>0 to 8</v>
          </cell>
          <cell r="M1063" t="str">
            <v>Physa</v>
          </cell>
          <cell r="N1063">
            <v>1.4841745757385421</v>
          </cell>
        </row>
        <row r="1064">
          <cell r="A1064" t="str">
            <v>NEMVEDRAFT_v1g140545</v>
          </cell>
          <cell r="B1064" t="str">
            <v>protein</v>
          </cell>
          <cell r="C1064">
            <v>5.6417300000000002E-3</v>
          </cell>
          <cell r="D1064">
            <v>0.29173919358898098</v>
          </cell>
          <cell r="E1064">
            <v>3.5561180756390802E-2</v>
          </cell>
          <cell r="F1064" t="str">
            <v>Physa</v>
          </cell>
          <cell r="G1064">
            <v>0.45405332730981801</v>
          </cell>
          <cell r="H1064" t="str">
            <v>Oral</v>
          </cell>
          <cell r="I1064" t="str">
            <v>hour 24</v>
          </cell>
          <cell r="J1064" t="str">
            <v>Physa</v>
          </cell>
          <cell r="K1064">
            <v>3.391390347240987</v>
          </cell>
          <cell r="L1064" t="str">
            <v>8 to 24</v>
          </cell>
          <cell r="M1064" t="str">
            <v>Physa</v>
          </cell>
          <cell r="N1064">
            <v>2.0079533708277957</v>
          </cell>
        </row>
        <row r="1065">
          <cell r="A1065" t="str">
            <v>NEMVEDRAFT_v1g241169</v>
          </cell>
          <cell r="B1065" t="str">
            <v>predicted protein</v>
          </cell>
          <cell r="C1065">
            <v>6.9692799999999998E-4</v>
          </cell>
          <cell r="D1065">
            <v>0.60608516190071704</v>
          </cell>
          <cell r="E1065">
            <v>1.1278236179030599E-3</v>
          </cell>
          <cell r="F1065" t="str">
            <v>Physa</v>
          </cell>
          <cell r="G1065">
            <v>0.4541409535763169</v>
          </cell>
          <cell r="H1065" t="str">
            <v>Oral</v>
          </cell>
          <cell r="I1065" t="str">
            <v>hour 8</v>
          </cell>
          <cell r="J1065" t="str">
            <v>Physa</v>
          </cell>
          <cell r="K1065">
            <v>1.4927041868368585</v>
          </cell>
          <cell r="L1065" t="str">
            <v>8 to 24</v>
          </cell>
          <cell r="M1065" t="str">
            <v>Physa</v>
          </cell>
          <cell r="N1065">
            <v>1.7334744688516786</v>
          </cell>
        </row>
        <row r="1066">
          <cell r="A1066" t="str">
            <v>NEMVEDRAFT_v1g238568</v>
          </cell>
          <cell r="B1066" t="str">
            <v>protein fam166b</v>
          </cell>
          <cell r="C1066">
            <v>1.2657099999999999E-4</v>
          </cell>
          <cell r="D1066">
            <v>1.8159149091859499E-3</v>
          </cell>
          <cell r="E1066">
            <v>0.107113026227769</v>
          </cell>
          <cell r="F1066" t="str">
            <v>Oral</v>
          </cell>
          <cell r="G1066">
            <v>0.45427717282017244</v>
          </cell>
          <cell r="H1066" t="str">
            <v>Oral</v>
          </cell>
          <cell r="I1066" t="str">
            <v>hour 72</v>
          </cell>
          <cell r="J1066" t="str">
            <v>Oral</v>
          </cell>
          <cell r="K1066">
            <v>2.1832662479158751</v>
          </cell>
          <cell r="L1066" t="str">
            <v>0 to 8</v>
          </cell>
          <cell r="M1066" t="str">
            <v>Oral</v>
          </cell>
          <cell r="N1066">
            <v>1.7548699276609474</v>
          </cell>
        </row>
        <row r="1067">
          <cell r="A1067" t="str">
            <v>NEMVEDRAFT_v1g212811</v>
          </cell>
          <cell r="B1067" t="str">
            <v>protein</v>
          </cell>
          <cell r="C1067">
            <v>1.14304E-7</v>
          </cell>
          <cell r="D1067">
            <v>1.16918276420435E-4</v>
          </cell>
          <cell r="E1067">
            <v>1.90085139548031E-3</v>
          </cell>
          <cell r="F1067" t="str">
            <v>both</v>
          </cell>
          <cell r="G1067">
            <v>0.45428483637605133</v>
          </cell>
          <cell r="H1067" t="str">
            <v>Oral</v>
          </cell>
          <cell r="I1067" t="str">
            <v>hour 24</v>
          </cell>
          <cell r="J1067" t="str">
            <v>Oral</v>
          </cell>
          <cell r="K1067">
            <v>2.0720514881905681</v>
          </cell>
          <cell r="L1067" t="str">
            <v>24 to 72</v>
          </cell>
          <cell r="M1067" t="str">
            <v>Physa</v>
          </cell>
          <cell r="N1067">
            <v>1.499663831774251</v>
          </cell>
        </row>
        <row r="1068">
          <cell r="A1068" t="str">
            <v>NEMVEDRAFT_v1g245228</v>
          </cell>
          <cell r="B1068" t="str">
            <v>atp-dependent dna helicase pif1</v>
          </cell>
          <cell r="C1068">
            <v>3.7099E-2</v>
          </cell>
          <cell r="D1068">
            <v>0.398936360569981</v>
          </cell>
          <cell r="E1068">
            <v>0.26979481316056703</v>
          </cell>
          <cell r="F1068" t="str">
            <v>none</v>
          </cell>
          <cell r="G1068">
            <v>0.45450098083681045</v>
          </cell>
          <cell r="H1068" t="str">
            <v>Oral</v>
          </cell>
          <cell r="I1068" t="str">
            <v>hour 8</v>
          </cell>
          <cell r="J1068" t="str">
            <v>Physa</v>
          </cell>
          <cell r="K1068">
            <v>2.5310892303098447</v>
          </cell>
          <cell r="L1068" t="str">
            <v>0 to 8</v>
          </cell>
          <cell r="M1068" t="str">
            <v>Physa</v>
          </cell>
          <cell r="N1068">
            <v>2.5310892303098447</v>
          </cell>
        </row>
        <row r="1069">
          <cell r="A1069" t="str">
            <v>NEMVEDRAFT_v1g191823</v>
          </cell>
          <cell r="B1069" t="str">
            <v>60S ribosomal protein L36</v>
          </cell>
          <cell r="C1069">
            <v>1.6455000000000001E-2</v>
          </cell>
          <cell r="D1069">
            <v>0.94129226478795702</v>
          </cell>
          <cell r="E1069">
            <v>1.00935087076765E-2</v>
          </cell>
          <cell r="F1069" t="str">
            <v>Physa</v>
          </cell>
          <cell r="G1069">
            <v>0.45489452470053637</v>
          </cell>
          <cell r="H1069" t="str">
            <v>Oral</v>
          </cell>
          <cell r="I1069" t="str">
            <v>hour 8</v>
          </cell>
          <cell r="J1069" t="str">
            <v>Physa</v>
          </cell>
          <cell r="K1069">
            <v>1.4620963929078235</v>
          </cell>
          <cell r="L1069" t="str">
            <v>8 to 24</v>
          </cell>
          <cell r="M1069" t="str">
            <v>Physa</v>
          </cell>
          <cell r="N1069">
            <v>1.4840799949728356</v>
          </cell>
        </row>
        <row r="1070">
          <cell r="A1070" t="str">
            <v>NEMVEDRAFT_v1g104344</v>
          </cell>
          <cell r="B1070" t="str">
            <v>growth arrest-specific protein 1-like (aboral high late)</v>
          </cell>
          <cell r="C1070">
            <v>2.8006300000000001E-7</v>
          </cell>
          <cell r="D1070">
            <v>5.4431941871205204E-4</v>
          </cell>
          <cell r="E1070">
            <v>2.93893963484373E-4</v>
          </cell>
          <cell r="F1070" t="str">
            <v>both</v>
          </cell>
          <cell r="G1070">
            <v>0.45560325602112012</v>
          </cell>
          <cell r="H1070" t="str">
            <v>physa</v>
          </cell>
          <cell r="I1070" t="str">
            <v>hour 8</v>
          </cell>
          <cell r="J1070" t="str">
            <v>Physa</v>
          </cell>
          <cell r="K1070">
            <v>2.3204604624977216</v>
          </cell>
          <cell r="L1070" t="str">
            <v>0 to 8</v>
          </cell>
          <cell r="M1070" t="str">
            <v>Physa</v>
          </cell>
          <cell r="N1070">
            <v>2.3204604624977216</v>
          </cell>
        </row>
        <row r="1071">
          <cell r="A1071" t="str">
            <v>NEMVEDRAFT_v1g95182</v>
          </cell>
          <cell r="B1071" t="str">
            <v>egf-like domain-containing</v>
          </cell>
          <cell r="C1071">
            <v>8.6752500000000007E-3</v>
          </cell>
          <cell r="D1071">
            <v>0.72588586769815699</v>
          </cell>
          <cell r="E1071">
            <v>2.88957132557775E-2</v>
          </cell>
          <cell r="F1071" t="str">
            <v>Physa</v>
          </cell>
          <cell r="G1071">
            <v>0.45610867061272348</v>
          </cell>
          <cell r="H1071" t="str">
            <v>physa</v>
          </cell>
          <cell r="I1071" t="str">
            <v>hour 8</v>
          </cell>
          <cell r="J1071" t="str">
            <v>Physa</v>
          </cell>
          <cell r="K1071">
            <v>1.0499922649240203</v>
          </cell>
          <cell r="L1071" t="str">
            <v>8 to 24</v>
          </cell>
          <cell r="M1071" t="str">
            <v>Physa</v>
          </cell>
          <cell r="N1071">
            <v>1.9506372226476931</v>
          </cell>
        </row>
        <row r="1072">
          <cell r="A1072" t="str">
            <v>NEMVEDRAFT_v1g83864</v>
          </cell>
          <cell r="B1072" t="str">
            <v>protein</v>
          </cell>
          <cell r="C1072">
            <v>2.24753E-2</v>
          </cell>
          <cell r="D1072">
            <v>0.44904655093936902</v>
          </cell>
          <cell r="E1072">
            <v>5.88383218931239E-2</v>
          </cell>
          <cell r="F1072" t="str">
            <v>none</v>
          </cell>
          <cell r="G1072">
            <v>0.45616659290129696</v>
          </cell>
          <cell r="H1072" t="str">
            <v>Oral</v>
          </cell>
          <cell r="I1072" t="str">
            <v>hour 24</v>
          </cell>
          <cell r="J1072" t="str">
            <v>Physa</v>
          </cell>
          <cell r="K1072">
            <v>2.8721350389054461</v>
          </cell>
          <cell r="L1072" t="str">
            <v>8 to 24</v>
          </cell>
          <cell r="M1072" t="str">
            <v>Physa</v>
          </cell>
          <cell r="N1072">
            <v>1.9606373310887255</v>
          </cell>
        </row>
        <row r="1073">
          <cell r="A1073" t="str">
            <v>NEMVEDRAFT_v1g214105</v>
          </cell>
          <cell r="B1073" t="str">
            <v>protein broad-minded-like</v>
          </cell>
          <cell r="C1073">
            <v>4.5278499999999999E-2</v>
          </cell>
          <cell r="D1073">
            <v>0.75799075335585697</v>
          </cell>
          <cell r="E1073">
            <v>9.0533558453561799E-2</v>
          </cell>
          <cell r="F1073" t="str">
            <v>none</v>
          </cell>
          <cell r="G1073">
            <v>0.45630968770842445</v>
          </cell>
          <cell r="H1073" t="str">
            <v>Oral</v>
          </cell>
          <cell r="I1073" t="str">
            <v>hour 72</v>
          </cell>
          <cell r="J1073" t="str">
            <v>Physa</v>
          </cell>
          <cell r="K1073">
            <v>3.0000809357594718</v>
          </cell>
          <cell r="L1073" t="str">
            <v>8 to 24</v>
          </cell>
          <cell r="M1073" t="str">
            <v>Physa</v>
          </cell>
          <cell r="N1073">
            <v>1.4363177712579527</v>
          </cell>
        </row>
        <row r="1074">
          <cell r="A1074" t="str">
            <v>NEMVEDRAFT_v1g141364</v>
          </cell>
          <cell r="B1074" t="str">
            <v>utrophin- partial</v>
          </cell>
          <cell r="C1074">
            <v>2.2915200000000001E-7</v>
          </cell>
          <cell r="D1074">
            <v>1.4240070478063001E-6</v>
          </cell>
          <cell r="E1074">
            <v>1.08963155160867E-2</v>
          </cell>
          <cell r="F1074" t="str">
            <v>both</v>
          </cell>
          <cell r="G1074">
            <v>0.45632454762140007</v>
          </cell>
          <cell r="H1074" t="str">
            <v>physa</v>
          </cell>
          <cell r="I1074" t="str">
            <v>hour 72</v>
          </cell>
          <cell r="J1074" t="str">
            <v>Oral</v>
          </cell>
          <cell r="K1074">
            <v>2.5769149057877376</v>
          </cell>
          <cell r="L1074" t="str">
            <v>0 to 8</v>
          </cell>
          <cell r="M1074" t="str">
            <v>Physa</v>
          </cell>
          <cell r="N1074">
            <v>1.919259351746512</v>
          </cell>
        </row>
        <row r="1075">
          <cell r="A1075" t="str">
            <v>NEMVEDRAFT_v1g145353</v>
          </cell>
          <cell r="B1075" t="str">
            <v>arachidonate 5-lipoxygenase</v>
          </cell>
          <cell r="C1075">
            <v>4.9091800000000002E-4</v>
          </cell>
          <cell r="D1075">
            <v>2.1980165936553299E-3</v>
          </cell>
          <cell r="E1075">
            <v>0.53548199470596103</v>
          </cell>
          <cell r="F1075" t="str">
            <v>Oral</v>
          </cell>
          <cell r="G1075">
            <v>0.45648343494957727</v>
          </cell>
          <cell r="H1075" t="str">
            <v>Oral</v>
          </cell>
          <cell r="I1075" t="str">
            <v>hour 72</v>
          </cell>
          <cell r="J1075" t="str">
            <v>Oral</v>
          </cell>
          <cell r="K1075">
            <v>2.5706267053181646</v>
          </cell>
          <cell r="L1075" t="str">
            <v>0 to 8</v>
          </cell>
          <cell r="M1075" t="str">
            <v>Oral</v>
          </cell>
          <cell r="N1075">
            <v>1.2662580969661825</v>
          </cell>
        </row>
        <row r="1076">
          <cell r="A1076" t="str">
            <v>NEMVEDRAFT_v1g203744</v>
          </cell>
          <cell r="B1076" t="str">
            <v>protein</v>
          </cell>
          <cell r="C1076">
            <v>1.1055100000000001E-3</v>
          </cell>
          <cell r="D1076">
            <v>3.8376431922977601E-3</v>
          </cell>
          <cell r="E1076">
            <v>0.24193341121383</v>
          </cell>
          <cell r="F1076" t="str">
            <v>Oral</v>
          </cell>
          <cell r="G1076">
            <v>0.45651575897127572</v>
          </cell>
          <cell r="H1076" t="str">
            <v>physa</v>
          </cell>
          <cell r="I1076" t="str">
            <v>hour 24</v>
          </cell>
          <cell r="J1076" t="str">
            <v>Oral</v>
          </cell>
          <cell r="K1076">
            <v>2.290492845284251</v>
          </cell>
          <cell r="L1076" t="str">
            <v>24 to 72</v>
          </cell>
          <cell r="M1076" t="str">
            <v>Oral</v>
          </cell>
          <cell r="N1076">
            <v>3.1314732685966038</v>
          </cell>
        </row>
        <row r="1077">
          <cell r="A1077" t="str">
            <v>NEMVEDRAFT_v1g245738</v>
          </cell>
          <cell r="B1077" t="str">
            <v>protein</v>
          </cell>
          <cell r="C1077">
            <v>2.4921500000000001E-4</v>
          </cell>
          <cell r="D1077">
            <v>9.2025726628245097E-2</v>
          </cell>
          <cell r="E1077">
            <v>3.6437873252454398E-3</v>
          </cell>
          <cell r="F1077" t="str">
            <v>Physa</v>
          </cell>
          <cell r="G1077">
            <v>0.45656179800922853</v>
          </cell>
          <cell r="H1077" t="str">
            <v>Oral</v>
          </cell>
          <cell r="I1077" t="str">
            <v>hour 24</v>
          </cell>
          <cell r="J1077" t="str">
            <v>Physa</v>
          </cell>
          <cell r="K1077">
            <v>1.9249730089399975</v>
          </cell>
          <cell r="L1077" t="str">
            <v>8 to 24</v>
          </cell>
          <cell r="M1077" t="str">
            <v>Physa</v>
          </cell>
          <cell r="N1077">
            <v>2.1976788338502349</v>
          </cell>
        </row>
        <row r="1078">
          <cell r="A1078" t="str">
            <v>NEMVEDRAFT_v1g67923</v>
          </cell>
          <cell r="B1078" t="str">
            <v>NA</v>
          </cell>
          <cell r="C1078">
            <v>4.1791300000000003E-2</v>
          </cell>
          <cell r="D1078">
            <v>0.94060190061664795</v>
          </cell>
          <cell r="E1078">
            <v>2.7223564876189901E-2</v>
          </cell>
          <cell r="F1078" t="str">
            <v>Physa</v>
          </cell>
          <cell r="G1078">
            <v>0.45670288747762766</v>
          </cell>
          <cell r="H1078" t="str">
            <v>Oral</v>
          </cell>
          <cell r="I1078" t="str">
            <v>hour 8</v>
          </cell>
          <cell r="J1078" t="str">
            <v>Physa</v>
          </cell>
          <cell r="K1078">
            <v>3.0080375103519659</v>
          </cell>
          <cell r="L1078" t="str">
            <v>0 to 8</v>
          </cell>
          <cell r="M1078" t="str">
            <v>Physa</v>
          </cell>
          <cell r="N1078">
            <v>3.0080375103519659</v>
          </cell>
        </row>
        <row r="1079">
          <cell r="A1079" t="str">
            <v>NEMVEDRAFT_v1g118814</v>
          </cell>
          <cell r="B1079" t="str">
            <v>neurocan core protein</v>
          </cell>
          <cell r="C1079">
            <v>1.90682E-2</v>
          </cell>
          <cell r="D1079">
            <v>0.25130833547565101</v>
          </cell>
          <cell r="E1079">
            <v>0.29207006819709003</v>
          </cell>
          <cell r="F1079" t="str">
            <v>none</v>
          </cell>
          <cell r="G1079">
            <v>0.45684157499745837</v>
          </cell>
          <cell r="H1079" t="str">
            <v>Oral</v>
          </cell>
          <cell r="I1079" t="str">
            <v>hour 24</v>
          </cell>
          <cell r="J1079" t="str">
            <v>Oral</v>
          </cell>
          <cell r="K1079">
            <v>2.790288959726464</v>
          </cell>
          <cell r="L1079" t="str">
            <v>0 to 8</v>
          </cell>
          <cell r="M1079" t="str">
            <v>Oral</v>
          </cell>
          <cell r="N1079">
            <v>2.1763493124569506</v>
          </cell>
        </row>
        <row r="1080">
          <cell r="A1080" t="str">
            <v>NEMVEDRAFT_v1g245689</v>
          </cell>
          <cell r="B1080" t="str">
            <v>protein plant cadmium resistance 3-like</v>
          </cell>
          <cell r="C1080">
            <v>9.7305299999999998E-4</v>
          </cell>
          <cell r="D1080">
            <v>4.9057752783722201E-2</v>
          </cell>
          <cell r="E1080">
            <v>5.7875356763719001E-2</v>
          </cell>
          <cell r="F1080" t="str">
            <v>Oral</v>
          </cell>
          <cell r="G1080">
            <v>0.456852220638027</v>
          </cell>
          <cell r="H1080" t="str">
            <v>physa</v>
          </cell>
          <cell r="I1080" t="str">
            <v>hour 72</v>
          </cell>
          <cell r="J1080" t="str">
            <v>Oral</v>
          </cell>
          <cell r="K1080">
            <v>1.524195532215656</v>
          </cell>
          <cell r="L1080" t="str">
            <v>0 to 8</v>
          </cell>
          <cell r="M1080" t="str">
            <v>Oral</v>
          </cell>
          <cell r="N1080">
            <v>1.0161710458338156</v>
          </cell>
        </row>
        <row r="1081">
          <cell r="A1081" t="str">
            <v>NEMVEDRAFT_v1g72405</v>
          </cell>
          <cell r="B1081" t="str">
            <v>NA</v>
          </cell>
          <cell r="C1081">
            <v>2.66635E-2</v>
          </cell>
          <cell r="D1081">
            <v>0.91551511883947201</v>
          </cell>
          <cell r="E1081">
            <v>2.3472375975241801E-2</v>
          </cell>
          <cell r="F1081" t="str">
            <v>Physa</v>
          </cell>
          <cell r="G1081">
            <v>0.45701063350870508</v>
          </cell>
          <cell r="H1081" t="str">
            <v>Oral</v>
          </cell>
          <cell r="I1081" t="str">
            <v>hour 8</v>
          </cell>
          <cell r="J1081" t="str">
            <v>Physa</v>
          </cell>
          <cell r="K1081">
            <v>2.2674945278824961</v>
          </cell>
          <cell r="L1081" t="str">
            <v>0 to 8</v>
          </cell>
          <cell r="M1081" t="str">
            <v>Physa</v>
          </cell>
          <cell r="N1081">
            <v>2.2674945278824961</v>
          </cell>
        </row>
        <row r="1082">
          <cell r="A1082" t="str">
            <v>NEMVEDRAFT_v1g328</v>
          </cell>
          <cell r="B1082" t="str">
            <v>NA</v>
          </cell>
          <cell r="C1082">
            <v>4.4066300000000003E-2</v>
          </cell>
          <cell r="D1082">
            <v>8.5922785635148394E-2</v>
          </cell>
          <cell r="E1082">
            <v>0.75927894558499098</v>
          </cell>
          <cell r="F1082" t="str">
            <v>none</v>
          </cell>
          <cell r="G1082">
            <v>0.45761211559298609</v>
          </cell>
          <cell r="H1082" t="str">
            <v>Oral</v>
          </cell>
          <cell r="I1082" t="str">
            <v>hour 24</v>
          </cell>
          <cell r="J1082" t="str">
            <v>Oral</v>
          </cell>
          <cell r="K1082">
            <v>1.5198433892953622</v>
          </cell>
          <cell r="L1082" t="str">
            <v>0 to 8</v>
          </cell>
          <cell r="M1082" t="str">
            <v>Oral</v>
          </cell>
          <cell r="N1082">
            <v>0.85691644218588503</v>
          </cell>
        </row>
        <row r="1083">
          <cell r="A1083" t="str">
            <v>NEMVEDRAFT_v1g245832</v>
          </cell>
          <cell r="B1083" t="str">
            <v>family protein</v>
          </cell>
          <cell r="C1083">
            <v>2.2380899999999999E-3</v>
          </cell>
          <cell r="D1083">
            <v>0.106177827790207</v>
          </cell>
          <cell r="E1083">
            <v>0.172740425265209</v>
          </cell>
          <cell r="F1083" t="str">
            <v>none</v>
          </cell>
          <cell r="G1083">
            <v>0.45761288033974801</v>
          </cell>
          <cell r="H1083" t="str">
            <v>Oral</v>
          </cell>
          <cell r="I1083" t="str">
            <v>hour 24</v>
          </cell>
          <cell r="J1083" t="str">
            <v>Physa</v>
          </cell>
          <cell r="K1083">
            <v>1.4551782318129489</v>
          </cell>
          <cell r="L1083" t="str">
            <v>0 to 8</v>
          </cell>
          <cell r="M1083" t="str">
            <v>Oral</v>
          </cell>
          <cell r="N1083">
            <v>0.81282077837114386</v>
          </cell>
        </row>
        <row r="1084">
          <cell r="A1084" t="str">
            <v>NEMVEDRAFT_v1g121842</v>
          </cell>
          <cell r="B1084" t="str">
            <v>homeobox protein otx1 (higher aboral all times)(OtxB-Pang&amp;Martindale 2007)</v>
          </cell>
          <cell r="C1084">
            <v>2.6136599999999998E-9</v>
          </cell>
          <cell r="D1084">
            <v>2.34314337465033E-4</v>
          </cell>
          <cell r="E1084">
            <v>1.7699146344423699E-4</v>
          </cell>
          <cell r="F1084" t="str">
            <v>both</v>
          </cell>
          <cell r="G1084">
            <v>0.45842032873582916</v>
          </cell>
          <cell r="H1084" t="str">
            <v>physa</v>
          </cell>
          <cell r="I1084" t="str">
            <v>hour 72</v>
          </cell>
          <cell r="J1084" t="str">
            <v>Physa</v>
          </cell>
          <cell r="K1084">
            <v>3.1860982213556968</v>
          </cell>
          <cell r="L1084" t="str">
            <v>8 to 24</v>
          </cell>
          <cell r="M1084" t="str">
            <v>Oral</v>
          </cell>
          <cell r="N1084">
            <v>2.9827133635539806</v>
          </cell>
        </row>
        <row r="1085">
          <cell r="A1085" t="str">
            <v>NEMVEDRAFT_v1g209669</v>
          </cell>
          <cell r="B1085" t="str">
            <v>protein</v>
          </cell>
          <cell r="C1085">
            <v>1.27276E-2</v>
          </cell>
          <cell r="D1085">
            <v>1.6426260230321899E-2</v>
          </cell>
          <cell r="E1085">
            <v>0.27678864579568002</v>
          </cell>
          <cell r="F1085" t="str">
            <v>Oral</v>
          </cell>
          <cell r="G1085">
            <v>0.45856357996524033</v>
          </cell>
          <cell r="H1085" t="str">
            <v>physa</v>
          </cell>
          <cell r="I1085" t="str">
            <v>hour 72</v>
          </cell>
          <cell r="J1085" t="str">
            <v>Oral</v>
          </cell>
          <cell r="K1085">
            <v>3.1781537053549078</v>
          </cell>
          <cell r="L1085" t="str">
            <v>0 to 8</v>
          </cell>
          <cell r="M1085" t="str">
            <v>Physa</v>
          </cell>
          <cell r="N1085">
            <v>1.8808438707037796</v>
          </cell>
        </row>
        <row r="1086">
          <cell r="A1086" t="str">
            <v>NEMVEDRAFT_v1g101334</v>
          </cell>
          <cell r="B1086" t="str">
            <v>chymotrypsin-like elastase family member 3b-like</v>
          </cell>
          <cell r="C1086">
            <v>1.9128099999999999E-4</v>
          </cell>
          <cell r="D1086">
            <v>7.9965165317303702E-2</v>
          </cell>
          <cell r="E1086">
            <v>7.7731366279538606E-5</v>
          </cell>
          <cell r="F1086" t="str">
            <v>Physa</v>
          </cell>
          <cell r="G1086">
            <v>0.4592996116508728</v>
          </cell>
          <cell r="H1086" t="str">
            <v>Oral</v>
          </cell>
          <cell r="I1086" t="str">
            <v>hour 24</v>
          </cell>
          <cell r="J1086" t="str">
            <v>Physa</v>
          </cell>
          <cell r="K1086">
            <v>5.193651938341163</v>
          </cell>
          <cell r="L1086" t="str">
            <v>8 to 24</v>
          </cell>
          <cell r="M1086" t="str">
            <v>Physa</v>
          </cell>
          <cell r="N1086">
            <v>3.7264630232672569</v>
          </cell>
        </row>
        <row r="1087">
          <cell r="A1087" t="str">
            <v>NEMVEDRAFT_v1g157013</v>
          </cell>
          <cell r="B1087" t="str">
            <v>protein</v>
          </cell>
          <cell r="C1087">
            <v>2.2253800000000001E-2</v>
          </cell>
          <cell r="D1087">
            <v>0.741916484323626</v>
          </cell>
          <cell r="E1087">
            <v>3.8399085986133098E-2</v>
          </cell>
          <cell r="F1087" t="str">
            <v>Physa</v>
          </cell>
          <cell r="G1087">
            <v>0.45946615478819836</v>
          </cell>
          <cell r="H1087" t="str">
            <v>Oral</v>
          </cell>
          <cell r="I1087" t="str">
            <v>hour 8</v>
          </cell>
          <cell r="J1087" t="str">
            <v>Physa</v>
          </cell>
          <cell r="K1087">
            <v>2.6953101903995389</v>
          </cell>
          <cell r="L1087" t="str">
            <v>0 to 8</v>
          </cell>
          <cell r="M1087" t="str">
            <v>Physa</v>
          </cell>
          <cell r="N1087">
            <v>2.6953101903995389</v>
          </cell>
        </row>
        <row r="1088">
          <cell r="A1088" t="str">
            <v>NEMVEDRAFT_v1g10746</v>
          </cell>
          <cell r="B1088" t="str">
            <v>NA</v>
          </cell>
          <cell r="C1088">
            <v>1.8786299999999999E-7</v>
          </cell>
          <cell r="D1088">
            <v>2.0788271077204999E-4</v>
          </cell>
          <cell r="E1088">
            <v>1.00140669480354E-2</v>
          </cell>
          <cell r="F1088" t="str">
            <v>both</v>
          </cell>
          <cell r="G1088">
            <v>0.45960897953009094</v>
          </cell>
          <cell r="H1088" t="str">
            <v>physa</v>
          </cell>
          <cell r="I1088" t="str">
            <v>hour 8</v>
          </cell>
          <cell r="J1088" t="str">
            <v>Oral</v>
          </cell>
          <cell r="K1088">
            <v>2.9795702546743357</v>
          </cell>
          <cell r="L1088" t="str">
            <v>0 to 8</v>
          </cell>
          <cell r="M1088" t="str">
            <v>Oral</v>
          </cell>
          <cell r="N1088">
            <v>2.9795702546743357</v>
          </cell>
        </row>
        <row r="1089">
          <cell r="A1089" t="str">
            <v>NEMVEDRAFT_v1g236721</v>
          </cell>
          <cell r="B1089" t="str">
            <v>thioredoxin-related transmembrane protein 2 isoform 1</v>
          </cell>
          <cell r="C1089">
            <v>3.4840200000000002E-2</v>
          </cell>
          <cell r="D1089">
            <v>6.2130415153833697E-2</v>
          </cell>
          <cell r="E1089">
            <v>0.63816200522979305</v>
          </cell>
          <cell r="F1089" t="str">
            <v>none</v>
          </cell>
          <cell r="G1089">
            <v>0.459822960863917</v>
          </cell>
          <cell r="H1089" t="str">
            <v>Oral</v>
          </cell>
          <cell r="I1089" t="str">
            <v>hour 24</v>
          </cell>
          <cell r="J1089" t="str">
            <v>Oral</v>
          </cell>
          <cell r="K1089">
            <v>1.3745234341098738</v>
          </cell>
          <cell r="L1089" t="str">
            <v>8 to 24</v>
          </cell>
          <cell r="M1089" t="str">
            <v>Oral</v>
          </cell>
          <cell r="N1089">
            <v>0.87610258007218844</v>
          </cell>
        </row>
        <row r="1090">
          <cell r="A1090" t="str">
            <v>NEMVEDRAFT_v1g239933</v>
          </cell>
          <cell r="B1090" t="str">
            <v>predicted protein</v>
          </cell>
          <cell r="C1090">
            <v>3.6610499999999997E-2</v>
          </cell>
          <cell r="D1090">
            <v>0.31236499333550299</v>
          </cell>
          <cell r="E1090">
            <v>0.50697645009488801</v>
          </cell>
          <cell r="F1090" t="str">
            <v>none</v>
          </cell>
          <cell r="G1090">
            <v>0.46000763874825151</v>
          </cell>
          <cell r="H1090" t="str">
            <v>Oral</v>
          </cell>
          <cell r="I1090" t="str">
            <v>hour 24</v>
          </cell>
          <cell r="J1090" t="str">
            <v>Oral</v>
          </cell>
          <cell r="K1090">
            <v>0.81816344432453514</v>
          </cell>
          <cell r="L1090" t="str">
            <v>8 to 24</v>
          </cell>
          <cell r="M1090" t="str">
            <v>Oral</v>
          </cell>
          <cell r="N1090">
            <v>0.86330430766676125</v>
          </cell>
        </row>
        <row r="1091">
          <cell r="A1091" t="str">
            <v>NEMVEDRAFT_v1g242295</v>
          </cell>
          <cell r="B1091" t="str">
            <v>ankyrin repeat protein</v>
          </cell>
          <cell r="C1091">
            <v>8.6249500000000002E-4</v>
          </cell>
          <cell r="D1091">
            <v>3.67170807650498E-2</v>
          </cell>
          <cell r="E1091">
            <v>9.9271173804773197E-2</v>
          </cell>
          <cell r="F1091" t="str">
            <v>Oral</v>
          </cell>
          <cell r="G1091">
            <v>0.46042273222753827</v>
          </cell>
          <cell r="H1091" t="str">
            <v>Oral</v>
          </cell>
          <cell r="I1091" t="str">
            <v>hour 24</v>
          </cell>
          <cell r="J1091" t="str">
            <v>Oral</v>
          </cell>
          <cell r="K1091">
            <v>1.2009429977810915</v>
          </cell>
          <cell r="L1091" t="str">
            <v>8 to 24</v>
          </cell>
          <cell r="M1091" t="str">
            <v>Oral</v>
          </cell>
          <cell r="N1091">
            <v>1.2995163826236777</v>
          </cell>
        </row>
        <row r="1092">
          <cell r="A1092" t="str">
            <v>NEMVEDRAFT_v1g65450</v>
          </cell>
          <cell r="B1092" t="str">
            <v>eukaryotic translation initiation factor 3 subunit a</v>
          </cell>
          <cell r="C1092">
            <v>1.14459E-5</v>
          </cell>
          <cell r="D1092">
            <v>1.6794712702491901E-4</v>
          </cell>
          <cell r="E1092">
            <v>5.6246600307968805E-4</v>
          </cell>
          <cell r="F1092" t="str">
            <v>both</v>
          </cell>
          <cell r="G1092">
            <v>0.46074612020430278</v>
          </cell>
          <cell r="H1092" t="str">
            <v>physa</v>
          </cell>
          <cell r="I1092" t="str">
            <v>hour 8</v>
          </cell>
          <cell r="J1092" t="str">
            <v>Physa</v>
          </cell>
          <cell r="K1092">
            <v>2.1988077717515915</v>
          </cell>
          <cell r="L1092" t="str">
            <v>0 to 8</v>
          </cell>
          <cell r="M1092" t="str">
            <v>Physa</v>
          </cell>
          <cell r="N1092">
            <v>2.1988077717515915</v>
          </cell>
        </row>
        <row r="1093">
          <cell r="A1093" t="str">
            <v>NEMVEDRAFT_v1g206682</v>
          </cell>
          <cell r="B1093" t="str">
            <v>coiled-coil domain-containing protein 108</v>
          </cell>
          <cell r="C1093">
            <v>2.7166899999999999E-3</v>
          </cell>
          <cell r="D1093">
            <v>0.21182822270558399</v>
          </cell>
          <cell r="E1093">
            <v>3.4529277701001101E-2</v>
          </cell>
          <cell r="F1093" t="str">
            <v>Physa</v>
          </cell>
          <cell r="G1093">
            <v>0.46094401288224707</v>
          </cell>
          <cell r="H1093" t="str">
            <v>Oral</v>
          </cell>
          <cell r="I1093" t="str">
            <v>hour 8</v>
          </cell>
          <cell r="J1093" t="str">
            <v>Physa</v>
          </cell>
          <cell r="K1093">
            <v>1.5468420301929475</v>
          </cell>
          <cell r="L1093" t="str">
            <v>0 to 8</v>
          </cell>
          <cell r="M1093" t="str">
            <v>Physa</v>
          </cell>
          <cell r="N1093">
            <v>1.5468420301929475</v>
          </cell>
        </row>
        <row r="1094">
          <cell r="A1094" t="str">
            <v>NEMVEDRAFT_v1g106489</v>
          </cell>
          <cell r="B1094" t="str">
            <v>basement membrane-specific heparan sulfate proteoglycan core partial</v>
          </cell>
          <cell r="C1094">
            <v>1.82971E-2</v>
          </cell>
          <cell r="D1094">
            <v>0.35165578714997198</v>
          </cell>
          <cell r="E1094">
            <v>0.207687144149969</v>
          </cell>
          <cell r="F1094" t="str">
            <v>none</v>
          </cell>
          <cell r="G1094">
            <v>0.46104673258256679</v>
          </cell>
          <cell r="H1094" t="str">
            <v>Oral</v>
          </cell>
          <cell r="I1094" t="str">
            <v>hour 24</v>
          </cell>
          <cell r="J1094" t="str">
            <v>Physa</v>
          </cell>
          <cell r="K1094">
            <v>2.0866433136868077</v>
          </cell>
          <cell r="L1094" t="str">
            <v>0 to 8</v>
          </cell>
          <cell r="M1094" t="str">
            <v>Physa</v>
          </cell>
          <cell r="N1094">
            <v>1.72601937575608</v>
          </cell>
        </row>
        <row r="1095">
          <cell r="A1095" t="str">
            <v>NEMVEDRAFT_v1g163667</v>
          </cell>
          <cell r="B1095" t="str">
            <v>small nuclear ribonucleoprotein f-like</v>
          </cell>
          <cell r="C1095">
            <v>2.06451E-2</v>
          </cell>
          <cell r="D1095">
            <v>9.8306507970725598E-2</v>
          </cell>
          <cell r="E1095">
            <v>0.39951404790998502</v>
          </cell>
          <cell r="F1095" t="str">
            <v>none</v>
          </cell>
          <cell r="G1095">
            <v>0.46114764220754478</v>
          </cell>
          <cell r="H1095" t="str">
            <v>Oral</v>
          </cell>
          <cell r="I1095" t="str">
            <v>hour 24</v>
          </cell>
          <cell r="J1095" t="str">
            <v>Oral</v>
          </cell>
          <cell r="K1095">
            <v>1.1327084343493967</v>
          </cell>
          <cell r="L1095" t="str">
            <v>0 to 8</v>
          </cell>
          <cell r="M1095" t="str">
            <v>Physa</v>
          </cell>
          <cell r="N1095">
            <v>0.94761435644938496</v>
          </cell>
        </row>
        <row r="1096">
          <cell r="A1096" t="str">
            <v>NEMVEDRAFT_v1g109079</v>
          </cell>
          <cell r="B1096" t="str">
            <v>elongation factor 2</v>
          </cell>
          <cell r="C1096">
            <v>1.55014E-2</v>
          </cell>
          <cell r="D1096">
            <v>0.72771073657917695</v>
          </cell>
          <cell r="E1096">
            <v>3.03043526069991E-2</v>
          </cell>
          <cell r="F1096" t="str">
            <v>Physa</v>
          </cell>
          <cell r="G1096">
            <v>0.46123039182393272</v>
          </cell>
          <cell r="H1096" t="str">
            <v>Oral</v>
          </cell>
          <cell r="I1096" t="str">
            <v>hour 8</v>
          </cell>
          <cell r="J1096" t="str">
            <v>Physa</v>
          </cell>
          <cell r="K1096">
            <v>1.17551861354968</v>
          </cell>
          <cell r="L1096" t="str">
            <v>0 to 8</v>
          </cell>
          <cell r="M1096" t="str">
            <v>Physa</v>
          </cell>
          <cell r="N1096">
            <v>1.17551861354968</v>
          </cell>
        </row>
        <row r="1097">
          <cell r="A1097" t="str">
            <v>NEMVEDRAFT_v1g200202</v>
          </cell>
          <cell r="B1097" t="str">
            <v>tolloid-like protein 1</v>
          </cell>
          <cell r="C1097">
            <v>5.8166399999999997E-4</v>
          </cell>
          <cell r="D1097">
            <v>6.1796923444281705E-4</v>
          </cell>
          <cell r="E1097">
            <v>0.38658977405406197</v>
          </cell>
          <cell r="F1097" t="str">
            <v>Oral</v>
          </cell>
          <cell r="G1097">
            <v>0.46194530168304659</v>
          </cell>
          <cell r="H1097" t="str">
            <v>physa</v>
          </cell>
          <cell r="I1097" t="str">
            <v>hour 72</v>
          </cell>
          <cell r="J1097" t="str">
            <v>Oral</v>
          </cell>
          <cell r="K1097">
            <v>1.7463797440111195</v>
          </cell>
          <cell r="L1097" t="str">
            <v>0 to 8</v>
          </cell>
          <cell r="M1097" t="str">
            <v>Oral</v>
          </cell>
          <cell r="N1097">
            <v>1.4855662181189524</v>
          </cell>
        </row>
        <row r="1098">
          <cell r="A1098" t="str">
            <v>NEMVEDRAFT_v1g204006</v>
          </cell>
          <cell r="B1098" t="str">
            <v>serine protease -like</v>
          </cell>
          <cell r="C1098">
            <v>2.50431E-3</v>
          </cell>
          <cell r="D1098">
            <v>1.0119684678009701E-3</v>
          </cell>
          <cell r="E1098">
            <v>0.86324174472150705</v>
          </cell>
          <cell r="F1098" t="str">
            <v>Oral</v>
          </cell>
          <cell r="G1098">
            <v>0.46214393023062889</v>
          </cell>
          <cell r="H1098" t="str">
            <v>physa</v>
          </cell>
          <cell r="I1098" t="str">
            <v>hour 24</v>
          </cell>
          <cell r="J1098" t="str">
            <v>Oral</v>
          </cell>
          <cell r="K1098">
            <v>2.2248211205313115</v>
          </cell>
          <cell r="L1098" t="str">
            <v>8 to 24</v>
          </cell>
          <cell r="M1098" t="str">
            <v>Oral</v>
          </cell>
          <cell r="N1098">
            <v>1.1212189290502157</v>
          </cell>
        </row>
        <row r="1099">
          <cell r="A1099" t="str">
            <v>NEMVEDRAFT_v1g240155</v>
          </cell>
          <cell r="B1099" t="str">
            <v>actin-binding protein anillin-like</v>
          </cell>
          <cell r="C1099">
            <v>4.2554099999999999E-9</v>
          </cell>
          <cell r="D1099">
            <v>1.22042066359686E-8</v>
          </cell>
          <cell r="E1099">
            <v>4.7719839656394099E-2</v>
          </cell>
          <cell r="F1099" t="str">
            <v>both</v>
          </cell>
          <cell r="G1099">
            <v>0.46216525671794234</v>
          </cell>
          <cell r="H1099" t="str">
            <v>Oral</v>
          </cell>
          <cell r="I1099" t="str">
            <v>hour 72</v>
          </cell>
          <cell r="J1099" t="str">
            <v>Oral</v>
          </cell>
          <cell r="K1099">
            <v>1.713916752892231</v>
          </cell>
          <cell r="L1099" t="str">
            <v>24 to 72</v>
          </cell>
          <cell r="M1099" t="str">
            <v>Oral</v>
          </cell>
          <cell r="N1099">
            <v>1.9856327617578138</v>
          </cell>
        </row>
        <row r="1100">
          <cell r="A1100" t="str">
            <v>NEMVEDRAFT_v1g207311</v>
          </cell>
          <cell r="B1100" t="str">
            <v>chitinase 2</v>
          </cell>
          <cell r="C1100">
            <v>3.4768300000000002E-2</v>
          </cell>
          <cell r="D1100">
            <v>0.613825279342334</v>
          </cell>
          <cell r="E1100">
            <v>6.8120158990152196E-2</v>
          </cell>
          <cell r="F1100" t="str">
            <v>none</v>
          </cell>
          <cell r="G1100">
            <v>0.46223267845860649</v>
          </cell>
          <cell r="H1100" t="str">
            <v>Oral</v>
          </cell>
          <cell r="I1100" t="str">
            <v>hour 24</v>
          </cell>
          <cell r="J1100" t="str">
            <v>Physa</v>
          </cell>
          <cell r="K1100">
            <v>2.6957908932940757</v>
          </cell>
          <cell r="L1100" t="str">
            <v>8 to 24</v>
          </cell>
          <cell r="M1100" t="str">
            <v>Physa</v>
          </cell>
          <cell r="N1100">
            <v>1.8984632889603905</v>
          </cell>
        </row>
        <row r="1101">
          <cell r="A1101" t="str">
            <v>NEMVEDRAFT_v1g88708</v>
          </cell>
          <cell r="B1101" t="str">
            <v>protein notum homolog (closest to planaria, fly&amp;human))</v>
          </cell>
          <cell r="C1101">
            <v>1.01434E-2</v>
          </cell>
          <cell r="D1101">
            <v>0.106078792385096</v>
          </cell>
          <cell r="E1101">
            <v>0.43876220888286799</v>
          </cell>
          <cell r="F1101" t="str">
            <v>none</v>
          </cell>
          <cell r="G1101">
            <v>0.46250356826309053</v>
          </cell>
          <cell r="H1101" t="str">
            <v>Oral</v>
          </cell>
          <cell r="I1101" t="str">
            <v>hour 24</v>
          </cell>
          <cell r="J1101" t="str">
            <v>Oral</v>
          </cell>
          <cell r="K1101">
            <v>3.0619209285484188</v>
          </cell>
          <cell r="L1101" t="str">
            <v>0 to 8</v>
          </cell>
          <cell r="M1101" t="str">
            <v>Oral</v>
          </cell>
          <cell r="N1101">
            <v>2.0028723017418324</v>
          </cell>
        </row>
        <row r="1102">
          <cell r="A1102" t="str">
            <v>NEMVEDRAFT_v1g246192</v>
          </cell>
          <cell r="B1102" t="str">
            <v>predicted protein</v>
          </cell>
          <cell r="C1102">
            <v>6.5541899999999997E-4</v>
          </cell>
          <cell r="D1102">
            <v>0.76835012368383504</v>
          </cell>
          <cell r="E1102">
            <v>5.4640198292882402E-4</v>
          </cell>
          <cell r="F1102" t="str">
            <v>Physa</v>
          </cell>
          <cell r="G1102">
            <v>0.46256215761064956</v>
          </cell>
          <cell r="H1102" t="str">
            <v>physa</v>
          </cell>
          <cell r="I1102" t="str">
            <v>hour 8</v>
          </cell>
          <cell r="J1102" t="str">
            <v>Physa</v>
          </cell>
          <cell r="K1102">
            <v>1.7947102476681109</v>
          </cell>
          <cell r="L1102" t="str">
            <v>0 to 8</v>
          </cell>
          <cell r="M1102" t="str">
            <v>Physa</v>
          </cell>
          <cell r="N1102">
            <v>1.7947102476681109</v>
          </cell>
        </row>
        <row r="1103">
          <cell r="A1103" t="str">
            <v>NEMVEDRAFT_v1g200402</v>
          </cell>
          <cell r="B1103" t="str">
            <v>protein</v>
          </cell>
          <cell r="C1103">
            <v>5.8794699999999998E-6</v>
          </cell>
          <cell r="D1103">
            <v>5.5444531814107297E-3</v>
          </cell>
          <cell r="E1103">
            <v>1.1326511301198799E-2</v>
          </cell>
          <cell r="F1103" t="str">
            <v>both</v>
          </cell>
          <cell r="G1103">
            <v>0.4626475550021471</v>
          </cell>
          <cell r="H1103" t="str">
            <v>Oral</v>
          </cell>
          <cell r="I1103" t="str">
            <v>hour 24</v>
          </cell>
          <cell r="J1103" t="str">
            <v>Oral</v>
          </cell>
          <cell r="K1103">
            <v>3.9268523602654404</v>
          </cell>
          <cell r="L1103" t="str">
            <v>0 to 8</v>
          </cell>
          <cell r="M1103" t="str">
            <v>Physa</v>
          </cell>
          <cell r="N1103">
            <v>3.7861821178549087</v>
          </cell>
        </row>
        <row r="1104">
          <cell r="A1104" t="str">
            <v>NEMVEDRAFT_v1g68960</v>
          </cell>
          <cell r="B1104" t="str">
            <v>NA</v>
          </cell>
          <cell r="C1104">
            <v>2.4374600000000001E-4</v>
          </cell>
          <cell r="D1104">
            <v>0.74398168166244605</v>
          </cell>
          <cell r="E1104">
            <v>3.5826472326159998E-4</v>
          </cell>
          <cell r="F1104" t="str">
            <v>Physa</v>
          </cell>
          <cell r="G1104">
            <v>0.46310488384148768</v>
          </cell>
          <cell r="H1104" t="str">
            <v>Oral</v>
          </cell>
          <cell r="I1104" t="str">
            <v>hour 8</v>
          </cell>
          <cell r="J1104" t="str">
            <v>Physa</v>
          </cell>
          <cell r="K1104">
            <v>2.6971637315509049</v>
          </cell>
          <cell r="L1104" t="str">
            <v>0 to 8</v>
          </cell>
          <cell r="M1104" t="str">
            <v>Physa</v>
          </cell>
          <cell r="N1104">
            <v>2.6971637315509049</v>
          </cell>
        </row>
        <row r="1105">
          <cell r="A1105" t="str">
            <v>NEMVEDRAFT_v1g212103</v>
          </cell>
          <cell r="B1105" t="str">
            <v>tonsoku-like protein</v>
          </cell>
          <cell r="C1105">
            <v>4.7242600000000001E-5</v>
          </cell>
          <cell r="D1105">
            <v>2.2106504688000398E-3</v>
          </cell>
          <cell r="E1105">
            <v>0.144017233469207</v>
          </cell>
          <cell r="F1105" t="str">
            <v>Oral</v>
          </cell>
          <cell r="G1105">
            <v>0.46329677477771447</v>
          </cell>
          <cell r="H1105" t="str">
            <v>Oral</v>
          </cell>
          <cell r="I1105" t="str">
            <v>hour 24</v>
          </cell>
          <cell r="J1105" t="str">
            <v>Oral</v>
          </cell>
          <cell r="K1105">
            <v>2.506248622265006</v>
          </cell>
          <cell r="L1105" t="str">
            <v>0 to 8</v>
          </cell>
          <cell r="M1105" t="str">
            <v>Oral</v>
          </cell>
          <cell r="N1105">
            <v>1.7499535219973326</v>
          </cell>
        </row>
        <row r="1106">
          <cell r="A1106" t="str">
            <v>NEMVEDRAFT_v1g233222</v>
          </cell>
          <cell r="B1106" t="str">
            <v>cytosolic endo-beta-n-acetylglucosaminidase</v>
          </cell>
          <cell r="C1106">
            <v>4.0712699999999998E-2</v>
          </cell>
          <cell r="D1106">
            <v>0.67264812768776205</v>
          </cell>
          <cell r="E1106">
            <v>0.108126697041346</v>
          </cell>
          <cell r="F1106" t="str">
            <v>none</v>
          </cell>
          <cell r="G1106">
            <v>0.46359088310436575</v>
          </cell>
          <cell r="H1106" t="str">
            <v>Oral</v>
          </cell>
          <cell r="I1106" t="str">
            <v>hour 8</v>
          </cell>
          <cell r="J1106" t="str">
            <v>Physa</v>
          </cell>
          <cell r="K1106">
            <v>1.3505578005346299</v>
          </cell>
          <cell r="L1106" t="str">
            <v>0 to 8</v>
          </cell>
          <cell r="M1106" t="str">
            <v>Physa</v>
          </cell>
          <cell r="N1106">
            <v>1.3505578005346299</v>
          </cell>
        </row>
        <row r="1107">
          <cell r="A1107" t="str">
            <v>NEMVEDRAFT_v1g163008</v>
          </cell>
          <cell r="B1107" t="str">
            <v>myosin regulatory light polypeptide 9-like isoform 1</v>
          </cell>
          <cell r="C1107">
            <v>2.89266E-3</v>
          </cell>
          <cell r="D1107">
            <v>0.183151897879021</v>
          </cell>
          <cell r="E1107">
            <v>0.13074941265760601</v>
          </cell>
          <cell r="F1107" t="str">
            <v>none</v>
          </cell>
          <cell r="G1107">
            <v>0.46389692755760215</v>
          </cell>
          <cell r="H1107" t="str">
            <v>Oral</v>
          </cell>
          <cell r="I1107" t="str">
            <v>hour 24</v>
          </cell>
          <cell r="J1107" t="str">
            <v>Oral</v>
          </cell>
          <cell r="K1107">
            <v>1.3898598340694377</v>
          </cell>
          <cell r="L1107" t="str">
            <v>8 to 24</v>
          </cell>
          <cell r="M1107" t="str">
            <v>Physa</v>
          </cell>
          <cell r="N1107">
            <v>1.6024768513053407</v>
          </cell>
        </row>
        <row r="1108">
          <cell r="A1108" t="str">
            <v>NEMVEDRAFT_v1g148512</v>
          </cell>
          <cell r="B1108" t="str">
            <v>doublesex- and mab-3-related transcription factor a2</v>
          </cell>
          <cell r="C1108">
            <v>1.7960299999999998E-2</v>
          </cell>
          <cell r="D1108">
            <v>4.7719081182286703E-2</v>
          </cell>
          <cell r="E1108">
            <v>0.49001420583729699</v>
          </cell>
          <cell r="F1108" t="str">
            <v>Oral</v>
          </cell>
          <cell r="G1108">
            <v>0.46433297915134281</v>
          </cell>
          <cell r="H1108" t="str">
            <v>Oral</v>
          </cell>
          <cell r="I1108" t="str">
            <v>hour 72</v>
          </cell>
          <cell r="J1108" t="str">
            <v>Oral</v>
          </cell>
          <cell r="K1108">
            <v>1.4639872244612204</v>
          </cell>
          <cell r="L1108" t="str">
            <v>8 to 24</v>
          </cell>
          <cell r="M1108" t="str">
            <v>Oral</v>
          </cell>
          <cell r="N1108">
            <v>1.8451077855843709</v>
          </cell>
        </row>
        <row r="1109">
          <cell r="A1109" t="str">
            <v>NEMVEDRAFT_v1g245445</v>
          </cell>
          <cell r="B1109" t="str">
            <v>protein naked cuticle homolog 1 (Nkd)(oral higher)</v>
          </cell>
          <cell r="C1109">
            <v>2.68133E-14</v>
          </cell>
          <cell r="D1109">
            <v>4.9378967268764797E-13</v>
          </cell>
          <cell r="E1109">
            <v>3.21604460976403E-3</v>
          </cell>
          <cell r="F1109" t="str">
            <v>both</v>
          </cell>
          <cell r="G1109">
            <v>0.46499753724101461</v>
          </cell>
          <cell r="H1109" t="str">
            <v>Oral</v>
          </cell>
          <cell r="I1109" t="str">
            <v>hour 24</v>
          </cell>
          <cell r="J1109" t="str">
            <v>Oral</v>
          </cell>
          <cell r="K1109">
            <v>4.0049697703596552</v>
          </cell>
          <cell r="L1109" t="str">
            <v>0 to 8</v>
          </cell>
          <cell r="M1109" t="str">
            <v>Oral</v>
          </cell>
          <cell r="N1109">
            <v>3.2464072004984224</v>
          </cell>
        </row>
        <row r="1110">
          <cell r="A1110" t="str">
            <v>NEMVEDRAFT_v1g241132</v>
          </cell>
          <cell r="B1110" t="str">
            <v>zinc transporter slc39a7 precursor</v>
          </cell>
          <cell r="C1110">
            <v>3.3111399999999999E-2</v>
          </cell>
          <cell r="D1110">
            <v>0.37286625547459301</v>
          </cell>
          <cell r="E1110">
            <v>0.38936615693383703</v>
          </cell>
          <cell r="F1110" t="str">
            <v>none</v>
          </cell>
          <cell r="G1110">
            <v>0.46501541354240045</v>
          </cell>
          <cell r="H1110" t="str">
            <v>physa</v>
          </cell>
          <cell r="I1110" t="str">
            <v>hour 72</v>
          </cell>
          <cell r="J1110" t="str">
            <v>Physa</v>
          </cell>
          <cell r="K1110">
            <v>0.97720119952947992</v>
          </cell>
          <cell r="L1110" t="str">
            <v>0 to 8</v>
          </cell>
          <cell r="M1110" t="str">
            <v>Oral</v>
          </cell>
          <cell r="N1110">
            <v>0.90538299508103093</v>
          </cell>
        </row>
        <row r="1111">
          <cell r="A1111" t="str">
            <v>NEMVEDRAFT_v1g56329</v>
          </cell>
          <cell r="B1111" t="str">
            <v>predicted protein</v>
          </cell>
          <cell r="C1111">
            <v>1.2134900000000001E-2</v>
          </cell>
          <cell r="D1111">
            <v>0.252468690961201</v>
          </cell>
          <cell r="E1111">
            <v>6.6423147267517399E-2</v>
          </cell>
          <cell r="F1111" t="str">
            <v>none</v>
          </cell>
          <cell r="G1111">
            <v>0.46522165524951803</v>
          </cell>
          <cell r="H1111" t="str">
            <v>Oral</v>
          </cell>
          <cell r="I1111" t="str">
            <v>hour 72</v>
          </cell>
          <cell r="J1111" t="str">
            <v>Physa</v>
          </cell>
          <cell r="K1111">
            <v>2.4153395319350897</v>
          </cell>
          <cell r="L1111" t="str">
            <v>0 to 8</v>
          </cell>
          <cell r="M1111" t="str">
            <v>Physa</v>
          </cell>
          <cell r="N1111">
            <v>2.2455748388479497</v>
          </cell>
        </row>
        <row r="1112">
          <cell r="A1112" t="str">
            <v>NEMVEDRAFT_v1g137512</v>
          </cell>
          <cell r="B1112" t="str">
            <v>protein</v>
          </cell>
          <cell r="C1112">
            <v>1.81096E-2</v>
          </cell>
          <cell r="D1112">
            <v>7.7618049598367406E-2</v>
          </cell>
          <cell r="E1112">
            <v>0.357913747070991</v>
          </cell>
          <cell r="F1112" t="str">
            <v>none</v>
          </cell>
          <cell r="G1112">
            <v>0.46579042357001238</v>
          </cell>
          <cell r="H1112" t="str">
            <v>physa</v>
          </cell>
          <cell r="I1112" t="str">
            <v>hour 24</v>
          </cell>
          <cell r="J1112" t="str">
            <v>Oral</v>
          </cell>
          <cell r="K1112">
            <v>1.423481451174138</v>
          </cell>
          <cell r="L1112" t="str">
            <v>24 to 72</v>
          </cell>
          <cell r="M1112" t="str">
            <v>Physa</v>
          </cell>
          <cell r="N1112">
            <v>0.95465050330513901</v>
          </cell>
        </row>
        <row r="1113">
          <cell r="A1113" t="str">
            <v>NEMVEDRAFT_v1g236044</v>
          </cell>
          <cell r="B1113" t="str">
            <v>protein</v>
          </cell>
          <cell r="C1113">
            <v>2.9156999999999999E-2</v>
          </cell>
          <cell r="D1113">
            <v>0.43460653772560298</v>
          </cell>
          <cell r="E1113">
            <v>9.7367957002356495E-2</v>
          </cell>
          <cell r="F1113" t="str">
            <v>none</v>
          </cell>
          <cell r="G1113">
            <v>0.46599588029269645</v>
          </cell>
          <cell r="H1113" t="str">
            <v>Oral</v>
          </cell>
          <cell r="I1113" t="str">
            <v>hour 24</v>
          </cell>
          <cell r="J1113" t="str">
            <v>Physa</v>
          </cell>
          <cell r="K1113">
            <v>2.6667725092850341</v>
          </cell>
          <cell r="L1113" t="str">
            <v>8 to 24</v>
          </cell>
          <cell r="M1113" t="str">
            <v>Physa</v>
          </cell>
          <cell r="N1113">
            <v>1.7428900536433594</v>
          </cell>
        </row>
        <row r="1114">
          <cell r="A1114" t="str">
            <v>NEMVEDRAFT_v1g74846</v>
          </cell>
          <cell r="B1114" t="str">
            <v>NA</v>
          </cell>
          <cell r="C1114">
            <v>2.1543699999999999E-2</v>
          </cell>
          <cell r="D1114">
            <v>0.88126860097819704</v>
          </cell>
          <cell r="E1114">
            <v>3.0071396628314599E-2</v>
          </cell>
          <cell r="F1114" t="str">
            <v>Physa</v>
          </cell>
          <cell r="G1114">
            <v>0.466012850614625</v>
          </cell>
          <cell r="H1114" t="str">
            <v>Oral</v>
          </cell>
          <cell r="I1114" t="str">
            <v>hour 8</v>
          </cell>
          <cell r="J1114" t="str">
            <v>Physa</v>
          </cell>
          <cell r="K1114">
            <v>2.1093240040158072</v>
          </cell>
          <cell r="L1114" t="str">
            <v>0 to 8</v>
          </cell>
          <cell r="M1114" t="str">
            <v>Physa</v>
          </cell>
          <cell r="N1114">
            <v>2.1093240040158072</v>
          </cell>
        </row>
        <row r="1115">
          <cell r="A1115" t="str">
            <v>NEMVEDRAFT_v1g198700</v>
          </cell>
          <cell r="B1115" t="str">
            <v>protein</v>
          </cell>
          <cell r="C1115">
            <v>3.2415199999999998E-10</v>
          </cell>
          <cell r="D1115">
            <v>3.61048365327444E-5</v>
          </cell>
          <cell r="E1115">
            <v>4.1373963038341701E-4</v>
          </cell>
          <cell r="F1115" t="str">
            <v>both</v>
          </cell>
          <cell r="G1115">
            <v>0.46633885007339781</v>
          </cell>
          <cell r="H1115" t="str">
            <v>Oral</v>
          </cell>
          <cell r="I1115" t="str">
            <v>hour 24</v>
          </cell>
          <cell r="J1115" t="str">
            <v>Oral</v>
          </cell>
          <cell r="K1115">
            <v>2.2578811514050807</v>
          </cell>
          <cell r="L1115" t="str">
            <v>8 to 24</v>
          </cell>
          <cell r="M1115" t="str">
            <v>Physa</v>
          </cell>
          <cell r="N1115">
            <v>1.8425390989712944</v>
          </cell>
        </row>
        <row r="1116">
          <cell r="A1116" t="str">
            <v>NEMVEDRAFT_v1g171044</v>
          </cell>
          <cell r="B1116" t="str">
            <v>follistatin-related protein 1 precursor</v>
          </cell>
          <cell r="C1116">
            <v>7.1552200000000001E-4</v>
          </cell>
          <cell r="D1116">
            <v>0.232358058937888</v>
          </cell>
          <cell r="E1116">
            <v>4.8389988054334697E-3</v>
          </cell>
          <cell r="F1116" t="str">
            <v>Physa</v>
          </cell>
          <cell r="G1116">
            <v>0.4668036281957732</v>
          </cell>
          <cell r="H1116" t="str">
            <v>Oral</v>
          </cell>
          <cell r="I1116" t="str">
            <v>hour 24</v>
          </cell>
          <cell r="J1116" t="str">
            <v>Oral</v>
          </cell>
          <cell r="K1116">
            <v>1.0758023551944518</v>
          </cell>
          <cell r="L1116" t="str">
            <v>24 to 72</v>
          </cell>
          <cell r="M1116" t="str">
            <v>Physa</v>
          </cell>
          <cell r="N1116">
            <v>1.3783610144963534</v>
          </cell>
        </row>
        <row r="1117">
          <cell r="A1117" t="str">
            <v>NEMVEDRAFT_v1g187696</v>
          </cell>
          <cell r="B1117" t="str">
            <v>small nuclear ribonucleoprotein e-like</v>
          </cell>
          <cell r="C1117">
            <v>4.7111700000000003E-6</v>
          </cell>
          <cell r="D1117">
            <v>5.4780996085297402E-4</v>
          </cell>
          <cell r="E1117">
            <v>2.83087083710447E-2</v>
          </cell>
          <cell r="F1117" t="str">
            <v>both</v>
          </cell>
          <cell r="G1117">
            <v>0.46681108554989376</v>
          </cell>
          <cell r="H1117" t="str">
            <v>Oral</v>
          </cell>
          <cell r="I1117" t="str">
            <v>hour 24</v>
          </cell>
          <cell r="J1117" t="str">
            <v>Oral</v>
          </cell>
          <cell r="K1117">
            <v>1.8921209203003706</v>
          </cell>
          <cell r="L1117" t="str">
            <v>0 to 8</v>
          </cell>
          <cell r="M1117" t="str">
            <v>Physa</v>
          </cell>
          <cell r="N1117">
            <v>1.557303281512018</v>
          </cell>
        </row>
        <row r="1118">
          <cell r="A1118" t="str">
            <v>NEMVEDRAFT_v1g235307</v>
          </cell>
          <cell r="B1118" t="str">
            <v>phosphoglucomutase-1 isoform 1</v>
          </cell>
          <cell r="C1118">
            <v>6.7544199999999997E-3</v>
          </cell>
          <cell r="D1118">
            <v>7.4025422593763296E-2</v>
          </cell>
          <cell r="E1118">
            <v>0.43414141932732198</v>
          </cell>
          <cell r="F1118" t="str">
            <v>none</v>
          </cell>
          <cell r="G1118">
            <v>0.46727974422157209</v>
          </cell>
          <cell r="H1118" t="str">
            <v>Oral</v>
          </cell>
          <cell r="I1118" t="str">
            <v>hour 72</v>
          </cell>
          <cell r="J1118" t="str">
            <v>Oral</v>
          </cell>
          <cell r="K1118">
            <v>1.0723106718600182</v>
          </cell>
          <cell r="L1118" t="str">
            <v>8 to 24</v>
          </cell>
          <cell r="M1118" t="str">
            <v>Oral</v>
          </cell>
          <cell r="N1118">
            <v>0.85400194763969561</v>
          </cell>
        </row>
        <row r="1119">
          <cell r="A1119" t="str">
            <v>NEMVEDRAFT_v1g214767</v>
          </cell>
          <cell r="B1119" t="str">
            <v>wd sam and u-box domain-containing protein 1- partial</v>
          </cell>
          <cell r="C1119">
            <v>8.1788599999999996E-3</v>
          </cell>
          <cell r="D1119">
            <v>0.256238555887774</v>
          </cell>
          <cell r="E1119">
            <v>9.9258704576746307E-2</v>
          </cell>
          <cell r="F1119" t="str">
            <v>none</v>
          </cell>
          <cell r="G1119">
            <v>0.46745958150586298</v>
          </cell>
          <cell r="H1119" t="str">
            <v>Oral</v>
          </cell>
          <cell r="I1119" t="str">
            <v>hour 8</v>
          </cell>
          <cell r="J1119" t="str">
            <v>Physa</v>
          </cell>
          <cell r="K1119">
            <v>0.96997584286528826</v>
          </cell>
          <cell r="L1119" t="str">
            <v>8 to 24</v>
          </cell>
          <cell r="M1119" t="str">
            <v>Physa</v>
          </cell>
          <cell r="N1119">
            <v>1.6882647906617096</v>
          </cell>
        </row>
        <row r="1120">
          <cell r="A1120" t="str">
            <v>NEMVEDRAFT_v1g41116</v>
          </cell>
          <cell r="B1120" t="str">
            <v>transmembrane protease serine 6</v>
          </cell>
          <cell r="C1120">
            <v>2.52771E-2</v>
          </cell>
          <cell r="D1120">
            <v>5.4537861699160098E-2</v>
          </cell>
          <cell r="E1120">
            <v>0.75386925456460596</v>
          </cell>
          <cell r="F1120" t="str">
            <v>none</v>
          </cell>
          <cell r="G1120">
            <v>0.46767337928021852</v>
          </cell>
          <cell r="H1120" t="str">
            <v>Oral</v>
          </cell>
          <cell r="I1120" t="str">
            <v>hour 8</v>
          </cell>
          <cell r="J1120" t="str">
            <v>Oral</v>
          </cell>
          <cell r="K1120">
            <v>0.91939096678455479</v>
          </cell>
          <cell r="L1120" t="str">
            <v>24 to 72</v>
          </cell>
          <cell r="M1120" t="str">
            <v>Oral</v>
          </cell>
          <cell r="N1120">
            <v>0.92275671991220443</v>
          </cell>
        </row>
        <row r="1121">
          <cell r="A1121" t="str">
            <v>NEMVEDRAFT_v1g82654</v>
          </cell>
          <cell r="B1121" t="str">
            <v>zinc finger protein 271-like (aboral higher 72h)</v>
          </cell>
          <cell r="C1121">
            <v>1.24781E-3</v>
          </cell>
          <cell r="D1121">
            <v>5.7677904891399699E-2</v>
          </cell>
          <cell r="E1121">
            <v>0.108434876495294</v>
          </cell>
          <cell r="F1121" t="str">
            <v>none</v>
          </cell>
          <cell r="G1121">
            <v>0.46794094159426747</v>
          </cell>
          <cell r="H1121" t="str">
            <v>physa</v>
          </cell>
          <cell r="I1121" t="str">
            <v>hour 8</v>
          </cell>
          <cell r="J1121" t="str">
            <v>Oral</v>
          </cell>
          <cell r="K1121">
            <v>2.1029963674839074</v>
          </cell>
          <cell r="L1121" t="str">
            <v>0 to 8</v>
          </cell>
          <cell r="M1121" t="str">
            <v>Oral</v>
          </cell>
          <cell r="N1121">
            <v>2.1029963674839074</v>
          </cell>
        </row>
        <row r="1122">
          <cell r="A1122" t="str">
            <v>NEMVEDRAFT_v1g179476</v>
          </cell>
          <cell r="B1122" t="str">
            <v>aldehyde mitochondrial isoform 1</v>
          </cell>
          <cell r="C1122">
            <v>2.656E-2</v>
          </cell>
          <cell r="D1122">
            <v>0.263187574165829</v>
          </cell>
          <cell r="E1122">
            <v>0.30104006706066599</v>
          </cell>
          <cell r="F1122" t="str">
            <v>none</v>
          </cell>
          <cell r="G1122">
            <v>0.46810341208092626</v>
          </cell>
          <cell r="H1122" t="str">
            <v>Oral</v>
          </cell>
          <cell r="I1122" t="str">
            <v>hour 24</v>
          </cell>
          <cell r="J1122" t="str">
            <v>Oral</v>
          </cell>
          <cell r="K1122">
            <v>1.0605811028122103</v>
          </cell>
          <cell r="L1122" t="str">
            <v>8 to 24</v>
          </cell>
          <cell r="M1122" t="str">
            <v>Physa</v>
          </cell>
          <cell r="N1122">
            <v>0.97305220740348131</v>
          </cell>
        </row>
        <row r="1123">
          <cell r="A1123" t="str">
            <v>NEMVEDRAFT_v1g223845</v>
          </cell>
          <cell r="B1123" t="str">
            <v>protein</v>
          </cell>
          <cell r="C1123">
            <v>4.8318399999999997E-2</v>
          </cell>
          <cell r="D1123">
            <v>0.49480160673526602</v>
          </cell>
          <cell r="E1123">
            <v>0.38575426575133898</v>
          </cell>
          <cell r="F1123" t="str">
            <v>none</v>
          </cell>
          <cell r="G1123">
            <v>0.46815896505696675</v>
          </cell>
          <cell r="H1123" t="str">
            <v>physa</v>
          </cell>
          <cell r="I1123" t="str">
            <v>hour 72</v>
          </cell>
          <cell r="J1123" t="str">
            <v>Physa</v>
          </cell>
          <cell r="K1123">
            <v>1.2961519495216336</v>
          </cell>
          <cell r="L1123" t="str">
            <v>24 to 72</v>
          </cell>
          <cell r="M1123" t="str">
            <v>Physa</v>
          </cell>
          <cell r="N1123">
            <v>0.9831673740146909</v>
          </cell>
        </row>
        <row r="1124">
          <cell r="A1124" t="str">
            <v>NEMVEDRAFT_v1g166542</v>
          </cell>
          <cell r="B1124" t="str">
            <v>replication factor c subunit 5</v>
          </cell>
          <cell r="C1124">
            <v>4.35153E-2</v>
          </cell>
          <cell r="D1124">
            <v>3.9253590840295102E-2</v>
          </cell>
          <cell r="E1124">
            <v>0.87823710188558601</v>
          </cell>
          <cell r="F1124" t="str">
            <v>Oral</v>
          </cell>
          <cell r="G1124">
            <v>0.46817267834740789</v>
          </cell>
          <cell r="H1124" t="str">
            <v>physa</v>
          </cell>
          <cell r="I1124" t="str">
            <v>hour 72</v>
          </cell>
          <cell r="J1124" t="str">
            <v>Oral</v>
          </cell>
          <cell r="K1124">
            <v>1.0806725974450404</v>
          </cell>
          <cell r="L1124" t="str">
            <v>8 to 24</v>
          </cell>
          <cell r="M1124" t="str">
            <v>Oral</v>
          </cell>
          <cell r="N1124">
            <v>0.78689602472221865</v>
          </cell>
        </row>
        <row r="1125">
          <cell r="A1125" t="str">
            <v>NEMVEDRAFT_v1g19460</v>
          </cell>
          <cell r="B1125" t="str">
            <v>NA</v>
          </cell>
          <cell r="C1125">
            <v>4.4467399999999997E-2</v>
          </cell>
          <cell r="D1125">
            <v>0.55903131537833795</v>
          </cell>
          <cell r="E1125">
            <v>0.121131236539613</v>
          </cell>
          <cell r="F1125" t="str">
            <v>none</v>
          </cell>
          <cell r="G1125">
            <v>0.46830477925915015</v>
          </cell>
          <cell r="H1125" t="str">
            <v>physa</v>
          </cell>
          <cell r="I1125" t="str">
            <v>hour 8</v>
          </cell>
          <cell r="J1125" t="str">
            <v>Physa</v>
          </cell>
          <cell r="K1125">
            <v>2.314070013501428</v>
          </cell>
          <cell r="L1125" t="str">
            <v>0 to 8</v>
          </cell>
          <cell r="M1125" t="str">
            <v>Physa</v>
          </cell>
          <cell r="N1125">
            <v>2.314070013501428</v>
          </cell>
        </row>
        <row r="1126">
          <cell r="A1126" t="str">
            <v>NEMVEDRAFT_v1g96744</v>
          </cell>
          <cell r="B1126" t="str">
            <v>glutathione gamma-glutamylcysteinyltransferase</v>
          </cell>
          <cell r="C1126">
            <v>3.1459000000000001E-2</v>
          </cell>
          <cell r="D1126">
            <v>5.4322478513372401E-2</v>
          </cell>
          <cell r="E1126">
            <v>0.84823299708199396</v>
          </cell>
          <cell r="F1126" t="str">
            <v>none</v>
          </cell>
          <cell r="G1126">
            <v>0.46847998764570903</v>
          </cell>
          <cell r="H1126" t="str">
            <v>Oral</v>
          </cell>
          <cell r="I1126" t="str">
            <v>hour 24</v>
          </cell>
          <cell r="J1126" t="str">
            <v>Oral</v>
          </cell>
          <cell r="K1126">
            <v>2.6557124913036798</v>
          </cell>
          <cell r="L1126" t="str">
            <v>0 to 8</v>
          </cell>
          <cell r="M1126" t="str">
            <v>Oral</v>
          </cell>
          <cell r="N1126">
            <v>1.8748935831572386</v>
          </cell>
        </row>
        <row r="1127">
          <cell r="A1127" t="str">
            <v>NEMVEDRAFT_v1g242913</v>
          </cell>
          <cell r="B1127" t="str">
            <v>predicted protein</v>
          </cell>
          <cell r="C1127">
            <v>1.43988E-2</v>
          </cell>
          <cell r="D1127">
            <v>0.53884802785535502</v>
          </cell>
          <cell r="E1127">
            <v>4.3015043319870098E-2</v>
          </cell>
          <cell r="F1127" t="str">
            <v>Physa</v>
          </cell>
          <cell r="G1127">
            <v>0.46872854000549635</v>
          </cell>
          <cell r="H1127" t="str">
            <v>Oral</v>
          </cell>
          <cell r="I1127" t="str">
            <v>hour 24</v>
          </cell>
          <cell r="J1127" t="str">
            <v>Physa</v>
          </cell>
          <cell r="K1127">
            <v>3.3669541516874459</v>
          </cell>
          <cell r="L1127" t="str">
            <v>8 to 24</v>
          </cell>
          <cell r="M1127" t="str">
            <v>Physa</v>
          </cell>
          <cell r="N1127">
            <v>2.2983535356668345</v>
          </cell>
        </row>
        <row r="1128">
          <cell r="A1128" t="str">
            <v>NEMVEDRAFT_v1g185932</v>
          </cell>
          <cell r="B1128" t="str">
            <v>bifunctional arginine demethylase and lysyl-hydroxylase jmjd6</v>
          </cell>
          <cell r="C1128">
            <v>4.4931299999999997E-3</v>
          </cell>
          <cell r="D1128">
            <v>9.3622002100785303E-3</v>
          </cell>
          <cell r="E1128">
            <v>0.72068465506639301</v>
          </cell>
          <cell r="F1128" t="str">
            <v>Oral</v>
          </cell>
          <cell r="G1128">
            <v>0.46873081645169096</v>
          </cell>
          <cell r="H1128" t="str">
            <v>Oral</v>
          </cell>
          <cell r="I1128" t="str">
            <v>hour 72</v>
          </cell>
          <cell r="J1128" t="str">
            <v>Oral</v>
          </cell>
          <cell r="K1128">
            <v>1.6528752156027857</v>
          </cell>
          <cell r="L1128" t="str">
            <v>8 to 24</v>
          </cell>
          <cell r="M1128" t="str">
            <v>Oral</v>
          </cell>
          <cell r="N1128">
            <v>0.77801199468271942</v>
          </cell>
        </row>
        <row r="1129">
          <cell r="A1129" t="str">
            <v>NEMVEDRAFT_v1g15302</v>
          </cell>
          <cell r="B1129" t="str">
            <v>protein</v>
          </cell>
          <cell r="C1129">
            <v>1.39775E-4</v>
          </cell>
          <cell r="D1129">
            <v>4.8995317339478699E-2</v>
          </cell>
          <cell r="E1129">
            <v>6.9704253380132204E-3</v>
          </cell>
          <cell r="F1129" t="str">
            <v>both</v>
          </cell>
          <cell r="G1129">
            <v>0.46901226975235677</v>
          </cell>
          <cell r="H1129" t="str">
            <v>Oral</v>
          </cell>
          <cell r="I1129" t="str">
            <v>hour 24</v>
          </cell>
          <cell r="J1129" t="str">
            <v>Physa</v>
          </cell>
          <cell r="K1129">
            <v>3.6135565278033686</v>
          </cell>
          <cell r="L1129" t="str">
            <v>8 to 24</v>
          </cell>
          <cell r="M1129" t="str">
            <v>Physa</v>
          </cell>
          <cell r="N1129">
            <v>2.2924238372775649</v>
          </cell>
        </row>
        <row r="1130">
          <cell r="A1130" t="str">
            <v>NEMVEDRAFT_v1g238642</v>
          </cell>
          <cell r="B1130" t="str">
            <v>pectate lyase (oral high 8h)</v>
          </cell>
          <cell r="C1130">
            <v>0</v>
          </cell>
          <cell r="D1130">
            <v>0</v>
          </cell>
          <cell r="E1130">
            <v>4.3904802427408402E-10</v>
          </cell>
          <cell r="F1130" t="str">
            <v>both</v>
          </cell>
          <cell r="G1130">
            <v>0.46939550732308882</v>
          </cell>
          <cell r="H1130" t="str">
            <v>Oral</v>
          </cell>
          <cell r="I1130" t="str">
            <v>hour 8</v>
          </cell>
          <cell r="J1130" t="str">
            <v>Oral</v>
          </cell>
          <cell r="K1130">
            <v>4.0576138194761784</v>
          </cell>
          <cell r="L1130" t="str">
            <v>0 to 8</v>
          </cell>
          <cell r="M1130" t="str">
            <v>Oral</v>
          </cell>
          <cell r="N1130">
            <v>4.0576138194761784</v>
          </cell>
        </row>
        <row r="1131">
          <cell r="A1131" t="str">
            <v>NEMVEDRAFT_v1g150172</v>
          </cell>
          <cell r="B1131" t="str">
            <v>succinyl- :3-ketoacid coenzyme a transferase mitochondrial</v>
          </cell>
          <cell r="C1131">
            <v>4.9511800000000002E-2</v>
          </cell>
          <cell r="D1131">
            <v>0.48879401776606002</v>
          </cell>
          <cell r="E1131">
            <v>0.239384368699465</v>
          </cell>
          <cell r="F1131" t="str">
            <v>none</v>
          </cell>
          <cell r="G1131">
            <v>0.46967031840909862</v>
          </cell>
          <cell r="H1131" t="str">
            <v>Oral</v>
          </cell>
          <cell r="I1131" t="str">
            <v>hour 24</v>
          </cell>
          <cell r="J1131" t="str">
            <v>Oral</v>
          </cell>
          <cell r="K1131">
            <v>1.3913179960554645</v>
          </cell>
          <cell r="L1131" t="str">
            <v>8 to 24</v>
          </cell>
          <cell r="M1131" t="str">
            <v>Physa</v>
          </cell>
          <cell r="N1131">
            <v>1.8929325893083924</v>
          </cell>
        </row>
        <row r="1132">
          <cell r="A1132" t="str">
            <v>NEMVEDRAFT_v1g216823</v>
          </cell>
          <cell r="B1132" t="str">
            <v>78 kda glucose-regulated protein precursor</v>
          </cell>
          <cell r="C1132">
            <v>1.67295E-4</v>
          </cell>
          <cell r="D1132">
            <v>1.3233911096499899E-2</v>
          </cell>
          <cell r="E1132">
            <v>6.1170408454792997E-2</v>
          </cell>
          <cell r="F1132" t="str">
            <v>Oral</v>
          </cell>
          <cell r="G1132">
            <v>0.4699720453580743</v>
          </cell>
          <cell r="H1132" t="str">
            <v>physa</v>
          </cell>
          <cell r="I1132" t="str">
            <v>hour 8</v>
          </cell>
          <cell r="J1132" t="str">
            <v>Oral</v>
          </cell>
          <cell r="K1132">
            <v>1.6304188593796201</v>
          </cell>
          <cell r="L1132" t="str">
            <v>0 to 8</v>
          </cell>
          <cell r="M1132" t="str">
            <v>Oral</v>
          </cell>
          <cell r="N1132">
            <v>1.6304188593796201</v>
          </cell>
        </row>
        <row r="1133">
          <cell r="A1133" t="str">
            <v>NEMVEDRAFT_v1g239289</v>
          </cell>
          <cell r="B1133" t="str">
            <v>skeletal receptor tyrosine-protein kinase isoform 3</v>
          </cell>
          <cell r="C1133">
            <v>0</v>
          </cell>
          <cell r="D1133">
            <v>0</v>
          </cell>
          <cell r="E1133">
            <v>3.1126697004541599E-9</v>
          </cell>
          <cell r="F1133" t="str">
            <v>both</v>
          </cell>
          <cell r="G1133">
            <v>0.47025554421789834</v>
          </cell>
          <cell r="H1133" t="str">
            <v>Oral</v>
          </cell>
          <cell r="I1133" t="str">
            <v>hour 8</v>
          </cell>
          <cell r="J1133" t="str">
            <v>Oral</v>
          </cell>
          <cell r="K1133">
            <v>3.945053582657601</v>
          </cell>
          <cell r="L1133" t="str">
            <v>0 to 8</v>
          </cell>
          <cell r="M1133" t="str">
            <v>Oral</v>
          </cell>
          <cell r="N1133">
            <v>3.945053582657601</v>
          </cell>
        </row>
        <row r="1134">
          <cell r="A1134" t="str">
            <v>NEMVEDRAFT_v1g202576</v>
          </cell>
          <cell r="B1134" t="str">
            <v xml:space="preserve">protein(oral 24h higher) coagulation factor VIII-like </v>
          </cell>
          <cell r="C1134">
            <v>0</v>
          </cell>
          <cell r="D1134">
            <v>2.7762720785633901E-6</v>
          </cell>
          <cell r="E1134">
            <v>1.1278855007579801E-9</v>
          </cell>
          <cell r="F1134" t="str">
            <v>both</v>
          </cell>
          <cell r="G1134">
            <v>0.47038013113985316</v>
          </cell>
          <cell r="H1134" t="str">
            <v>Oral</v>
          </cell>
          <cell r="I1134" t="str">
            <v>hour 8</v>
          </cell>
          <cell r="J1134" t="str">
            <v>Physa</v>
          </cell>
          <cell r="K1134">
            <v>4.7711126675264994</v>
          </cell>
          <cell r="L1134" t="str">
            <v>0 to 8</v>
          </cell>
          <cell r="M1134" t="str">
            <v>Physa</v>
          </cell>
          <cell r="N1134">
            <v>4.7711126675264994</v>
          </cell>
        </row>
        <row r="1135">
          <cell r="A1135" t="str">
            <v>NEMVEDRAFT_v1g245175</v>
          </cell>
          <cell r="B1135" t="str">
            <v>sco-spondin precursor</v>
          </cell>
          <cell r="C1135">
            <v>2.5719100000000002E-2</v>
          </cell>
          <cell r="D1135">
            <v>0.100165176284829</v>
          </cell>
          <cell r="E1135">
            <v>0.57638774379022295</v>
          </cell>
          <cell r="F1135" t="str">
            <v>none</v>
          </cell>
          <cell r="G1135">
            <v>0.47054957176305623</v>
          </cell>
          <cell r="H1135" t="str">
            <v>physa</v>
          </cell>
          <cell r="I1135" t="str">
            <v>hour 24</v>
          </cell>
          <cell r="J1135" t="str">
            <v>Oral</v>
          </cell>
          <cell r="K1135">
            <v>1.4386481090569438</v>
          </cell>
          <cell r="L1135" t="str">
            <v>24 to 72</v>
          </cell>
          <cell r="M1135" t="str">
            <v>Oral</v>
          </cell>
          <cell r="N1135">
            <v>1.0907080257944546</v>
          </cell>
        </row>
        <row r="1136">
          <cell r="A1136" t="str">
            <v>NEMVEDRAFT_v1g217241</v>
          </cell>
          <cell r="B1136" t="str">
            <v>predicted protein</v>
          </cell>
          <cell r="C1136">
            <v>1.48518E-2</v>
          </cell>
          <cell r="D1136">
            <v>0.157695258964688</v>
          </cell>
          <cell r="E1136">
            <v>0.24276279073686599</v>
          </cell>
          <cell r="F1136" t="str">
            <v>none</v>
          </cell>
          <cell r="G1136">
            <v>0.47061795677340107</v>
          </cell>
          <cell r="H1136" t="str">
            <v>physa</v>
          </cell>
          <cell r="I1136" t="str">
            <v>hour 72</v>
          </cell>
          <cell r="J1136" t="str">
            <v>Oral</v>
          </cell>
          <cell r="K1136">
            <v>2.8265542379841184</v>
          </cell>
          <cell r="L1136" t="str">
            <v>24 to 72</v>
          </cell>
          <cell r="M1136" t="str">
            <v>Oral</v>
          </cell>
          <cell r="N1136">
            <v>3.0313927415913002</v>
          </cell>
        </row>
        <row r="1137">
          <cell r="A1137" t="str">
            <v>NEMVEDRAFT_v1g218200</v>
          </cell>
          <cell r="B1137" t="str">
            <v>leucine-rich repeat-containing protein 15-like</v>
          </cell>
          <cell r="C1137">
            <v>3.1417000000000001E-4</v>
          </cell>
          <cell r="D1137">
            <v>5.8827485037842998E-2</v>
          </cell>
          <cell r="E1137">
            <v>1.83857899700921E-2</v>
          </cell>
          <cell r="F1137" t="str">
            <v>Physa</v>
          </cell>
          <cell r="G1137">
            <v>0.47089275740063136</v>
          </cell>
          <cell r="H1137" t="str">
            <v>Oral</v>
          </cell>
          <cell r="I1137" t="str">
            <v>hour 72</v>
          </cell>
          <cell r="J1137" t="str">
            <v>Physa</v>
          </cell>
          <cell r="K1137">
            <v>1.7197234092270117</v>
          </cell>
          <cell r="L1137" t="str">
            <v>24 to 72</v>
          </cell>
          <cell r="M1137" t="str">
            <v>Physa</v>
          </cell>
          <cell r="N1137">
            <v>1.3783900657412798</v>
          </cell>
        </row>
        <row r="1138">
          <cell r="A1138" t="str">
            <v>NEMVEDRAFT_v1g238639</v>
          </cell>
          <cell r="B1138" t="str">
            <v>protein</v>
          </cell>
          <cell r="C1138">
            <v>9.3982300000000005E-3</v>
          </cell>
          <cell r="D1138">
            <v>0.37520965997164102</v>
          </cell>
          <cell r="E1138">
            <v>9.7068847123433097E-2</v>
          </cell>
          <cell r="F1138" t="str">
            <v>none</v>
          </cell>
          <cell r="G1138">
            <v>0.47114421360380299</v>
          </cell>
          <cell r="H1138" t="str">
            <v>physa</v>
          </cell>
          <cell r="I1138" t="str">
            <v>hour 8</v>
          </cell>
          <cell r="J1138" t="str">
            <v>Physa</v>
          </cell>
          <cell r="K1138">
            <v>1.4972387672404759</v>
          </cell>
          <cell r="L1138" t="str">
            <v>8 to 24</v>
          </cell>
          <cell r="M1138" t="str">
            <v>Physa</v>
          </cell>
          <cell r="N1138">
            <v>1.9237607763482703</v>
          </cell>
        </row>
        <row r="1139">
          <cell r="A1139" t="str">
            <v>NEMVEDRAFT_v1g20002</v>
          </cell>
          <cell r="B1139" t="str">
            <v>von willebrand factor type egf and pentraxin domain-containing protein 1</v>
          </cell>
          <cell r="C1139">
            <v>7.1757199999999998E-4</v>
          </cell>
          <cell r="D1139">
            <v>3.9800536865684702E-2</v>
          </cell>
          <cell r="E1139">
            <v>0.13767792514393301</v>
          </cell>
          <cell r="F1139" t="str">
            <v>Oral</v>
          </cell>
          <cell r="G1139">
            <v>0.47138014963567432</v>
          </cell>
          <cell r="H1139" t="str">
            <v>Oral</v>
          </cell>
          <cell r="I1139" t="str">
            <v>hour 24</v>
          </cell>
          <cell r="J1139" t="str">
            <v>Oral</v>
          </cell>
          <cell r="K1139">
            <v>1.5989134387879107</v>
          </cell>
          <cell r="L1139" t="str">
            <v>0 to 8</v>
          </cell>
          <cell r="M1139" t="str">
            <v>Oral</v>
          </cell>
          <cell r="N1139">
            <v>1.0561366434075738</v>
          </cell>
        </row>
        <row r="1140">
          <cell r="A1140" t="str">
            <v>NEMVEDRAFT_v1g139295</v>
          </cell>
          <cell r="B1140" t="str">
            <v>ras-related and estrogen-regulated growth inhibitor</v>
          </cell>
          <cell r="C1140">
            <v>2.2602299999999999E-8</v>
          </cell>
          <cell r="D1140">
            <v>5.4813163259817603E-5</v>
          </cell>
          <cell r="E1140">
            <v>9.8931177561703606E-3</v>
          </cell>
          <cell r="F1140" t="str">
            <v>both</v>
          </cell>
          <cell r="G1140">
            <v>0.47153492188934693</v>
          </cell>
          <cell r="H1140" t="str">
            <v>Oral</v>
          </cell>
          <cell r="I1140" t="str">
            <v>hour 24</v>
          </cell>
          <cell r="J1140" t="str">
            <v>Oral</v>
          </cell>
          <cell r="K1140">
            <v>2.2155225738926636</v>
          </cell>
          <cell r="L1140" t="str">
            <v>0 to 8</v>
          </cell>
          <cell r="M1140" t="str">
            <v>Physa</v>
          </cell>
          <cell r="N1140">
            <v>1.3520842416418462</v>
          </cell>
        </row>
        <row r="1141">
          <cell r="A1141" t="str">
            <v>NEMVEDRAFT_v1g71320</v>
          </cell>
          <cell r="B1141" t="str">
            <v>KRR1 small subunit processome component (Fragment)</v>
          </cell>
          <cell r="C1141">
            <v>3.81095E-3</v>
          </cell>
          <cell r="D1141">
            <v>6.45671529784069E-2</v>
          </cell>
          <cell r="E1141">
            <v>0.14307256668101601</v>
          </cell>
          <cell r="F1141" t="str">
            <v>none</v>
          </cell>
          <cell r="G1141">
            <v>0.47160692605067372</v>
          </cell>
          <cell r="H1141" t="str">
            <v>Oral</v>
          </cell>
          <cell r="I1141" t="str">
            <v>hour 24</v>
          </cell>
          <cell r="J1141" t="str">
            <v>Oral</v>
          </cell>
          <cell r="K1141">
            <v>1.4892762905205474</v>
          </cell>
          <cell r="L1141" t="str">
            <v>0 to 8</v>
          </cell>
          <cell r="M1141" t="str">
            <v>Physa</v>
          </cell>
          <cell r="N1141">
            <v>1.1977247257570385</v>
          </cell>
        </row>
        <row r="1142">
          <cell r="A1142" t="str">
            <v>NEMVEDRAFT_v1g87968</v>
          </cell>
          <cell r="B1142" t="str">
            <v>protein</v>
          </cell>
          <cell r="C1142">
            <v>6.7915399999999996E-4</v>
          </cell>
          <cell r="D1142">
            <v>0.71866438647261799</v>
          </cell>
          <cell r="E1142">
            <v>8.3039418620318897E-4</v>
          </cell>
          <cell r="F1142" t="str">
            <v>Physa</v>
          </cell>
          <cell r="G1142">
            <v>0.47179923865728257</v>
          </cell>
          <cell r="H1142" t="str">
            <v>physa</v>
          </cell>
          <cell r="I1142" t="str">
            <v>hour 8</v>
          </cell>
          <cell r="J1142" t="str">
            <v>Physa</v>
          </cell>
          <cell r="K1142">
            <v>2.1753920918898855</v>
          </cell>
          <cell r="L1142" t="str">
            <v>0 to 8</v>
          </cell>
          <cell r="M1142" t="str">
            <v>Physa</v>
          </cell>
          <cell r="N1142">
            <v>2.1753920918898855</v>
          </cell>
        </row>
        <row r="1143">
          <cell r="A1143" t="str">
            <v>NEMVEDRAFT_v1g171672</v>
          </cell>
          <cell r="B1143" t="str">
            <v>lysocardiolipin acyltransferase 1</v>
          </cell>
          <cell r="C1143">
            <v>2.55477E-2</v>
          </cell>
          <cell r="D1143">
            <v>0.22891650762714599</v>
          </cell>
          <cell r="E1143">
            <v>9.5488361604186597E-2</v>
          </cell>
          <cell r="F1143" t="str">
            <v>none</v>
          </cell>
          <cell r="G1143">
            <v>0.47197715813449992</v>
          </cell>
          <cell r="H1143" t="str">
            <v>physa</v>
          </cell>
          <cell r="I1143" t="str">
            <v>hour 8</v>
          </cell>
          <cell r="J1143" t="str">
            <v>Physa</v>
          </cell>
          <cell r="K1143">
            <v>1.3707469420221283</v>
          </cell>
          <cell r="L1143" t="str">
            <v>0 to 8</v>
          </cell>
          <cell r="M1143" t="str">
            <v>Physa</v>
          </cell>
          <cell r="N1143">
            <v>1.3707469420221283</v>
          </cell>
        </row>
        <row r="1144">
          <cell r="A1144" t="str">
            <v>NEMVEDRAFT_v1g211489</v>
          </cell>
          <cell r="B1144" t="str">
            <v>predicted protein</v>
          </cell>
          <cell r="C1144">
            <v>1.24951E-2</v>
          </cell>
          <cell r="D1144">
            <v>0.60047965346891496</v>
          </cell>
          <cell r="E1144">
            <v>7.2588184386857699E-2</v>
          </cell>
          <cell r="F1144" t="str">
            <v>none</v>
          </cell>
          <cell r="G1144">
            <v>0.4720099508551785</v>
          </cell>
          <cell r="H1144" t="str">
            <v>physa</v>
          </cell>
          <cell r="I1144" t="str">
            <v>hour 8</v>
          </cell>
          <cell r="J1144" t="str">
            <v>Physa</v>
          </cell>
          <cell r="K1144">
            <v>3.5459358225327842</v>
          </cell>
          <cell r="L1144" t="str">
            <v>0 to 8</v>
          </cell>
          <cell r="M1144" t="str">
            <v>Physa</v>
          </cell>
          <cell r="N1144">
            <v>3.5459358225327842</v>
          </cell>
        </row>
        <row r="1145">
          <cell r="A1145" t="str">
            <v>NEMVEDRAFT_v1g238264</v>
          </cell>
          <cell r="B1145" t="str">
            <v>predicted protein</v>
          </cell>
          <cell r="C1145">
            <v>3.3884499999999997E-5</v>
          </cell>
          <cell r="D1145">
            <v>0.442048210746808</v>
          </cell>
          <cell r="E1145">
            <v>1.74243221733059E-4</v>
          </cell>
          <cell r="F1145" t="str">
            <v>Physa</v>
          </cell>
          <cell r="G1145">
            <v>0.47228362508170435</v>
          </cell>
          <cell r="H1145" t="str">
            <v>physa</v>
          </cell>
          <cell r="I1145" t="str">
            <v>hour 72</v>
          </cell>
          <cell r="J1145" t="str">
            <v>Physa</v>
          </cell>
          <cell r="K1145">
            <v>1.6220896756941903</v>
          </cell>
          <cell r="L1145" t="str">
            <v>8 to 24</v>
          </cell>
          <cell r="M1145" t="str">
            <v>Physa</v>
          </cell>
          <cell r="N1145">
            <v>1.556248498184835</v>
          </cell>
        </row>
        <row r="1146">
          <cell r="A1146" t="str">
            <v>NEMVEDRAFT_v1g210446</v>
          </cell>
          <cell r="B1146" t="str">
            <v>muscleblind-like protein 3 isoform 1 (MLP-1- 4 zinc fingers ; RNA binding)(oral high)</v>
          </cell>
          <cell r="C1146">
            <v>0</v>
          </cell>
          <cell r="D1146">
            <v>4.0390629908782302E-14</v>
          </cell>
          <cell r="E1146">
            <v>3.9553668712947797E-9</v>
          </cell>
          <cell r="F1146" t="str">
            <v>both</v>
          </cell>
          <cell r="G1146">
            <v>0.47230948070901535</v>
          </cell>
          <cell r="H1146" t="str">
            <v>Oral</v>
          </cell>
          <cell r="I1146" t="str">
            <v>hour 24</v>
          </cell>
          <cell r="J1146" t="str">
            <v>Oral</v>
          </cell>
          <cell r="K1146">
            <v>4.0489102468188216</v>
          </cell>
          <cell r="L1146" t="str">
            <v>0 to 8</v>
          </cell>
          <cell r="M1146" t="str">
            <v>Oral</v>
          </cell>
          <cell r="N1146">
            <v>3.5937308960655856</v>
          </cell>
        </row>
        <row r="1147">
          <cell r="A1147" t="str">
            <v>NEMVEDRAFT_v1g231966</v>
          </cell>
          <cell r="B1147" t="str">
            <v>nucleolar protein 16</v>
          </cell>
          <cell r="C1147">
            <v>4.4630900000000003E-3</v>
          </cell>
          <cell r="D1147">
            <v>2.6978811300173099E-3</v>
          </cell>
          <cell r="E1147">
            <v>0.82231821242861902</v>
          </cell>
          <cell r="F1147" t="str">
            <v>Oral</v>
          </cell>
          <cell r="G1147">
            <v>0.47245650640696063</v>
          </cell>
          <cell r="H1147" t="str">
            <v>Oral</v>
          </cell>
          <cell r="I1147" t="str">
            <v>hour 24</v>
          </cell>
          <cell r="J1147" t="str">
            <v>Oral</v>
          </cell>
          <cell r="K1147">
            <v>2.3322306593561435</v>
          </cell>
          <cell r="L1147" t="str">
            <v>8 to 24</v>
          </cell>
          <cell r="M1147" t="str">
            <v>Oral</v>
          </cell>
          <cell r="N1147">
            <v>1.919222486252766</v>
          </cell>
        </row>
        <row r="1148">
          <cell r="A1148" t="str">
            <v>NEMVEDRAFT_v1g132012</v>
          </cell>
          <cell r="B1148" t="str">
            <v>ring finger protein nhl-1-like</v>
          </cell>
          <cell r="C1148">
            <v>1.3239700000000001E-3</v>
          </cell>
          <cell r="D1148">
            <v>8.4116044234013407E-2</v>
          </cell>
          <cell r="E1148">
            <v>8.3839091918361794E-2</v>
          </cell>
          <cell r="F1148" t="str">
            <v>none</v>
          </cell>
          <cell r="G1148">
            <v>0.47249029895540107</v>
          </cell>
          <cell r="H1148" t="str">
            <v>Oral</v>
          </cell>
          <cell r="I1148" t="str">
            <v>hour 24</v>
          </cell>
          <cell r="J1148" t="str">
            <v>Physa</v>
          </cell>
          <cell r="K1148">
            <v>1.8149083888441504</v>
          </cell>
          <cell r="L1148" t="str">
            <v>24 to 72</v>
          </cell>
          <cell r="M1148" t="str">
            <v>Oral</v>
          </cell>
          <cell r="N1148">
            <v>1.3159621489026874</v>
          </cell>
        </row>
        <row r="1149">
          <cell r="A1149" t="str">
            <v>NEMVEDRAFT_v1g88036</v>
          </cell>
          <cell r="B1149" t="str">
            <v>carboxypeptidase a5-like</v>
          </cell>
          <cell r="C1149">
            <v>1.1537199999999999E-2</v>
          </cell>
          <cell r="D1149">
            <v>0.28832943229611102</v>
          </cell>
          <cell r="E1149">
            <v>0.25231055918698198</v>
          </cell>
          <cell r="F1149" t="str">
            <v>none</v>
          </cell>
          <cell r="G1149">
            <v>0.47255429263492632</v>
          </cell>
          <cell r="H1149" t="str">
            <v>Oral</v>
          </cell>
          <cell r="I1149" t="str">
            <v>hour 24</v>
          </cell>
          <cell r="J1149" t="str">
            <v>Physa</v>
          </cell>
          <cell r="K1149">
            <v>1.1614718448602832</v>
          </cell>
          <cell r="L1149" t="str">
            <v>0 to 8</v>
          </cell>
          <cell r="M1149" t="str">
            <v>Oral</v>
          </cell>
          <cell r="N1149">
            <v>0.94152089770715774</v>
          </cell>
        </row>
        <row r="1150">
          <cell r="A1150" t="str">
            <v>NEMVEDRAFT_v1g163453</v>
          </cell>
          <cell r="B1150" t="str">
            <v>discoidin domain-containing receptor 2 precursor (Aboral high)</v>
          </cell>
          <cell r="C1150">
            <v>7.6057399999999995E-5</v>
          </cell>
          <cell r="D1150">
            <v>0.34702046573622097</v>
          </cell>
          <cell r="E1150">
            <v>1.0659762893974001E-3</v>
          </cell>
          <cell r="F1150" t="str">
            <v>Physa</v>
          </cell>
          <cell r="G1150">
            <v>0.47267679154553016</v>
          </cell>
          <cell r="H1150" t="str">
            <v>physa</v>
          </cell>
          <cell r="I1150" t="str">
            <v>hour 24</v>
          </cell>
          <cell r="J1150" t="str">
            <v>Physa</v>
          </cell>
          <cell r="K1150">
            <v>1.2903050944656504</v>
          </cell>
          <cell r="L1150" t="str">
            <v>8 to 24</v>
          </cell>
          <cell r="M1150" t="str">
            <v>Physa</v>
          </cell>
          <cell r="N1150">
            <v>1.7184720603047665</v>
          </cell>
        </row>
        <row r="1151">
          <cell r="A1151" t="str">
            <v>NEMVEDRAFT_v1g200527</v>
          </cell>
          <cell r="B1151" t="str">
            <v>predicted protein</v>
          </cell>
          <cell r="C1151">
            <v>1.46292E-12</v>
          </cell>
          <cell r="D1151">
            <v>5.6435565296266602E-8</v>
          </cell>
          <cell r="E1151">
            <v>1.6180386882878701E-3</v>
          </cell>
          <cell r="F1151" t="str">
            <v>both</v>
          </cell>
          <cell r="G1151">
            <v>0.47274407860043599</v>
          </cell>
          <cell r="H1151" t="str">
            <v>Oral</v>
          </cell>
          <cell r="I1151" t="str">
            <v>hour 24</v>
          </cell>
          <cell r="J1151" t="str">
            <v>Oral</v>
          </cell>
          <cell r="K1151">
            <v>3.6200191020875865</v>
          </cell>
          <cell r="L1151" t="str">
            <v>0 to 8</v>
          </cell>
          <cell r="M1151" t="str">
            <v>Oral</v>
          </cell>
          <cell r="N1151">
            <v>2.654781015154013</v>
          </cell>
        </row>
        <row r="1152">
          <cell r="A1152" t="str">
            <v>NEMVEDRAFT_v1g155753</v>
          </cell>
          <cell r="B1152" t="str">
            <v>cg34457 cg34457-pa</v>
          </cell>
          <cell r="C1152">
            <v>3.2527199999999999E-2</v>
          </cell>
          <cell r="D1152">
            <v>0.28662831940081501</v>
          </cell>
          <cell r="E1152">
            <v>0.32630732453921402</v>
          </cell>
          <cell r="F1152" t="str">
            <v>none</v>
          </cell>
          <cell r="G1152">
            <v>0.4731906878343986</v>
          </cell>
          <cell r="H1152" t="str">
            <v>physa</v>
          </cell>
          <cell r="I1152" t="str">
            <v>hour 72</v>
          </cell>
          <cell r="J1152" t="str">
            <v>Physa</v>
          </cell>
          <cell r="K1152">
            <v>1.6201139113859151</v>
          </cell>
          <cell r="L1152" t="str">
            <v>8 to 24</v>
          </cell>
          <cell r="M1152" t="str">
            <v>Oral</v>
          </cell>
          <cell r="N1152">
            <v>1.7930256017159389</v>
          </cell>
        </row>
        <row r="1153">
          <cell r="A1153" t="str">
            <v>NEMVEDRAFT_v1g223359</v>
          </cell>
          <cell r="B1153" t="str">
            <v>neuropilin-1 isoform 1</v>
          </cell>
          <cell r="C1153">
            <v>2.21645E-2</v>
          </cell>
          <cell r="D1153">
            <v>0.18931962456586801</v>
          </cell>
          <cell r="E1153">
            <v>0.18730033231382801</v>
          </cell>
          <cell r="F1153" t="str">
            <v>none</v>
          </cell>
          <cell r="G1153">
            <v>0.47338652436630824</v>
          </cell>
          <cell r="H1153" t="str">
            <v>physa</v>
          </cell>
          <cell r="I1153" t="str">
            <v>hour 72</v>
          </cell>
          <cell r="J1153" t="str">
            <v>Oral</v>
          </cell>
          <cell r="K1153">
            <v>1.2184320019867074</v>
          </cell>
          <cell r="L1153" t="str">
            <v>8 to 24</v>
          </cell>
          <cell r="M1153" t="str">
            <v>Physa</v>
          </cell>
          <cell r="N1153">
            <v>1.2870310670844254</v>
          </cell>
        </row>
        <row r="1154">
          <cell r="A1154" t="str">
            <v>NEMVEDRAFT_v1g119149</v>
          </cell>
          <cell r="B1154" t="str">
            <v>paired box protein pax-3 (Nv-PaxD2)(aboral higher at 72h)</v>
          </cell>
          <cell r="C1154">
            <v>0</v>
          </cell>
          <cell r="D1154">
            <v>4.0390629908782302E-14</v>
          </cell>
          <cell r="E1154">
            <v>4.2660535423640099E-4</v>
          </cell>
          <cell r="F1154" t="str">
            <v>both</v>
          </cell>
          <cell r="G1154">
            <v>0.47377693871567267</v>
          </cell>
          <cell r="H1154" t="str">
            <v>physa</v>
          </cell>
          <cell r="I1154" t="str">
            <v>hour 24</v>
          </cell>
          <cell r="J1154" t="str">
            <v>Oral</v>
          </cell>
          <cell r="K1154">
            <v>4.3621929333661305</v>
          </cell>
          <cell r="L1154" t="str">
            <v>0 to 8</v>
          </cell>
          <cell r="M1154" t="str">
            <v>Oral</v>
          </cell>
          <cell r="N1154">
            <v>4.0486136579581142</v>
          </cell>
        </row>
        <row r="1155">
          <cell r="A1155" t="str">
            <v>NEMVEDRAFT_v1g82804</v>
          </cell>
          <cell r="B1155" t="str">
            <v>vesicular glutamate transporter 1-like</v>
          </cell>
          <cell r="C1155">
            <v>4.7386400000000002E-2</v>
          </cell>
          <cell r="D1155">
            <v>0.24545077972420401</v>
          </cell>
          <cell r="E1155">
            <v>0.36673306186869198</v>
          </cell>
          <cell r="F1155" t="str">
            <v>none</v>
          </cell>
          <cell r="G1155">
            <v>0.47438152949608337</v>
          </cell>
          <cell r="H1155" t="str">
            <v>Oral</v>
          </cell>
          <cell r="I1155" t="str">
            <v>hour 24</v>
          </cell>
          <cell r="J1155" t="str">
            <v>Oral</v>
          </cell>
          <cell r="K1155">
            <v>0.9864501499666154</v>
          </cell>
          <cell r="L1155" t="str">
            <v>24 to 72</v>
          </cell>
          <cell r="M1155" t="str">
            <v>Oral</v>
          </cell>
          <cell r="N1155">
            <v>0.85361826009279218</v>
          </cell>
        </row>
        <row r="1156">
          <cell r="A1156" t="str">
            <v>NEMVEDRAFT_v1g197208</v>
          </cell>
          <cell r="B1156" t="str">
            <v>neurogenic locus notch homolog protein 2-like</v>
          </cell>
          <cell r="C1156">
            <v>4.2442100000000003E-2</v>
          </cell>
          <cell r="D1156">
            <v>0.42225022121877498</v>
          </cell>
          <cell r="E1156">
            <v>0.28096331049149798</v>
          </cell>
          <cell r="F1156" t="str">
            <v>none</v>
          </cell>
          <cell r="G1156">
            <v>0.47451531365118621</v>
          </cell>
          <cell r="H1156" t="str">
            <v>Oral</v>
          </cell>
          <cell r="I1156" t="str">
            <v>hour 24</v>
          </cell>
          <cell r="J1156" t="str">
            <v>Physa</v>
          </cell>
          <cell r="K1156">
            <v>1.3751146701329802</v>
          </cell>
          <cell r="L1156" t="str">
            <v>0 to 8</v>
          </cell>
          <cell r="M1156" t="str">
            <v>Oral</v>
          </cell>
          <cell r="N1156">
            <v>1.0471800278024044</v>
          </cell>
        </row>
        <row r="1157">
          <cell r="A1157" t="str">
            <v>NEMVEDRAFT_v1g114706</v>
          </cell>
          <cell r="B1157" t="str">
            <v>josephin-like</v>
          </cell>
          <cell r="C1157">
            <v>3.3190900000000002E-2</v>
          </cell>
          <cell r="D1157">
            <v>4.7975453969780597E-2</v>
          </cell>
          <cell r="E1157">
            <v>0.76351978467941095</v>
          </cell>
          <cell r="F1157" t="str">
            <v>Oral</v>
          </cell>
          <cell r="G1157">
            <v>0.47452268274088139</v>
          </cell>
          <cell r="H1157" t="str">
            <v>Oral</v>
          </cell>
          <cell r="I1157" t="str">
            <v>hour 72</v>
          </cell>
          <cell r="J1157" t="str">
            <v>Oral</v>
          </cell>
          <cell r="K1157">
            <v>1.6312667917184023</v>
          </cell>
          <cell r="L1157" t="str">
            <v>8 to 24</v>
          </cell>
          <cell r="M1157" t="str">
            <v>Oral</v>
          </cell>
          <cell r="N1157">
            <v>1.0313957782111571</v>
          </cell>
        </row>
        <row r="1158">
          <cell r="A1158" t="str">
            <v>NEMVEDRAFT_v1g206164</v>
          </cell>
          <cell r="B1158" t="str">
            <v>protein btg1</v>
          </cell>
          <cell r="C1158">
            <v>6.9386900000000006E-8</v>
          </cell>
          <cell r="D1158">
            <v>1.54468137324675E-2</v>
          </cell>
          <cell r="E1158">
            <v>8.6229564774160294E-6</v>
          </cell>
          <cell r="F1158" t="str">
            <v>both</v>
          </cell>
          <cell r="G1158">
            <v>0.47461383719111294</v>
          </cell>
          <cell r="H1158" t="str">
            <v>Oral</v>
          </cell>
          <cell r="I1158" t="str">
            <v>hour 8</v>
          </cell>
          <cell r="J1158" t="str">
            <v>Physa</v>
          </cell>
          <cell r="K1158">
            <v>2.4823594393414532</v>
          </cell>
          <cell r="L1158" t="str">
            <v>0 to 8</v>
          </cell>
          <cell r="M1158" t="str">
            <v>Physa</v>
          </cell>
          <cell r="N1158">
            <v>2.4823594393414532</v>
          </cell>
        </row>
        <row r="1159">
          <cell r="A1159" t="str">
            <v>NEMVEDRAFT_v1g167381</v>
          </cell>
          <cell r="B1159" t="str">
            <v>nucleolar protein 6 isoform 1</v>
          </cell>
          <cell r="C1159">
            <v>2.84704E-2</v>
          </cell>
          <cell r="D1159">
            <v>2.8171832345920699E-2</v>
          </cell>
          <cell r="E1159">
            <v>0.86338394979434296</v>
          </cell>
          <cell r="F1159" t="str">
            <v>Oral</v>
          </cell>
          <cell r="G1159">
            <v>0.47462205128166524</v>
          </cell>
          <cell r="H1159" t="str">
            <v>Oral</v>
          </cell>
          <cell r="I1159" t="str">
            <v>hour 24</v>
          </cell>
          <cell r="J1159" t="str">
            <v>Oral</v>
          </cell>
          <cell r="K1159">
            <v>1.3142844992547194</v>
          </cell>
          <cell r="L1159" t="str">
            <v>8 to 24</v>
          </cell>
          <cell r="M1159" t="str">
            <v>Oral</v>
          </cell>
          <cell r="N1159">
            <v>1.2141378472304916</v>
          </cell>
        </row>
        <row r="1160">
          <cell r="A1160" t="str">
            <v>NEMVEDRAFT_v1g98917</v>
          </cell>
          <cell r="B1160" t="str">
            <v>astacin family metalloendopeptidase farm-1</v>
          </cell>
          <cell r="C1160">
            <v>2.4093199999999999E-2</v>
          </cell>
          <cell r="D1160">
            <v>0.60263593627544998</v>
          </cell>
          <cell r="E1160">
            <v>6.7632106925199498E-2</v>
          </cell>
          <cell r="F1160" t="str">
            <v>none</v>
          </cell>
          <cell r="G1160">
            <v>0.47476490703637186</v>
          </cell>
          <cell r="H1160" t="str">
            <v>Oral</v>
          </cell>
          <cell r="I1160" t="str">
            <v>hour 24</v>
          </cell>
          <cell r="J1160" t="str">
            <v>Physa</v>
          </cell>
          <cell r="K1160">
            <v>3.1415898960537123</v>
          </cell>
          <cell r="L1160" t="str">
            <v>24 to 72</v>
          </cell>
          <cell r="M1160" t="str">
            <v>Physa</v>
          </cell>
          <cell r="N1160">
            <v>1.9107207597820917</v>
          </cell>
        </row>
        <row r="1161">
          <cell r="A1161" t="str">
            <v>NEMVEDRAFT_v1g238402</v>
          </cell>
          <cell r="B1161" t="str">
            <v>predicted protein</v>
          </cell>
          <cell r="C1161">
            <v>1.45136E-4</v>
          </cell>
          <cell r="D1161">
            <v>4.04178896427786E-4</v>
          </cell>
          <cell r="E1161">
            <v>0.154038119684657</v>
          </cell>
          <cell r="F1161" t="str">
            <v>Oral</v>
          </cell>
          <cell r="G1161">
            <v>0.47479367576024695</v>
          </cell>
          <cell r="H1161" t="str">
            <v>physa</v>
          </cell>
          <cell r="I1161" t="str">
            <v>hour 24</v>
          </cell>
          <cell r="J1161" t="str">
            <v>Oral</v>
          </cell>
          <cell r="K1161">
            <v>1.7217366841316291</v>
          </cell>
          <cell r="L1161" t="str">
            <v>0 to 8</v>
          </cell>
          <cell r="M1161" t="str">
            <v>Oral</v>
          </cell>
          <cell r="N1161">
            <v>1.2419969830007913</v>
          </cell>
        </row>
        <row r="1162">
          <cell r="A1162" t="str">
            <v>NEMVEDRAFT_v1g11563</v>
          </cell>
          <cell r="B1162" t="str">
            <v>NA</v>
          </cell>
          <cell r="C1162">
            <v>4.2669199999999996E-3</v>
          </cell>
          <cell r="D1162">
            <v>0.18595947012757699</v>
          </cell>
          <cell r="E1162">
            <v>3.9386526674758098E-3</v>
          </cell>
          <cell r="F1162" t="str">
            <v>Physa</v>
          </cell>
          <cell r="G1162">
            <v>0.47494824507076622</v>
          </cell>
          <cell r="H1162" t="str">
            <v>Oral</v>
          </cell>
          <cell r="I1162" t="str">
            <v>hour 8</v>
          </cell>
          <cell r="J1162" t="str">
            <v>Oral</v>
          </cell>
          <cell r="K1162">
            <v>3.1908121691607412</v>
          </cell>
          <cell r="L1162" t="str">
            <v>0 to 8</v>
          </cell>
          <cell r="M1162" t="str">
            <v>Oral</v>
          </cell>
          <cell r="N1162">
            <v>3.1908121691607412</v>
          </cell>
        </row>
        <row r="1163">
          <cell r="A1163" t="str">
            <v>NEMVEDRAFT_v1g238618</v>
          </cell>
          <cell r="B1163" t="str">
            <v>protein salvador homolog 1</v>
          </cell>
          <cell r="C1163">
            <v>2.09471E-2</v>
          </cell>
          <cell r="D1163">
            <v>0.61174529064512795</v>
          </cell>
          <cell r="E1163">
            <v>7.1499282323024896E-2</v>
          </cell>
          <cell r="F1163" t="str">
            <v>none</v>
          </cell>
          <cell r="G1163">
            <v>0.47506992525845754</v>
          </cell>
          <cell r="H1163" t="str">
            <v>physa</v>
          </cell>
          <cell r="I1163" t="str">
            <v>hour 8</v>
          </cell>
          <cell r="J1163" t="str">
            <v>Physa</v>
          </cell>
          <cell r="K1163">
            <v>1.1009126001033478</v>
          </cell>
          <cell r="L1163" t="str">
            <v>0 to 8</v>
          </cell>
          <cell r="M1163" t="str">
            <v>Physa</v>
          </cell>
          <cell r="N1163">
            <v>1.1009126001033478</v>
          </cell>
        </row>
        <row r="1164">
          <cell r="A1164" t="str">
            <v>NEMVEDRAFT_v1g242264</v>
          </cell>
          <cell r="B1164" t="str">
            <v>NA</v>
          </cell>
          <cell r="C1164">
            <v>2.4610300000000002E-2</v>
          </cell>
          <cell r="D1164">
            <v>0.16408122344111301</v>
          </cell>
          <cell r="E1164">
            <v>0.286360533968327</v>
          </cell>
          <cell r="F1164" t="str">
            <v>none</v>
          </cell>
          <cell r="G1164">
            <v>0.47515518733830797</v>
          </cell>
          <cell r="H1164" t="str">
            <v>Oral</v>
          </cell>
          <cell r="I1164" t="str">
            <v>hour 24</v>
          </cell>
          <cell r="J1164" t="str">
            <v>Oral</v>
          </cell>
          <cell r="K1164">
            <v>1.2343616118762255</v>
          </cell>
          <cell r="L1164" t="str">
            <v>0 to 8</v>
          </cell>
          <cell r="M1164" t="str">
            <v>Physa</v>
          </cell>
          <cell r="N1164">
            <v>1.0070829048851753</v>
          </cell>
        </row>
        <row r="1165">
          <cell r="A1165" t="str">
            <v>NEMVEDRAFT_v1g171968</v>
          </cell>
          <cell r="B1165" t="str">
            <v>tetraspanin-33</v>
          </cell>
          <cell r="C1165">
            <v>1.54542E-3</v>
          </cell>
          <cell r="D1165">
            <v>0.10190491250186801</v>
          </cell>
          <cell r="E1165">
            <v>7.3316147300989398E-2</v>
          </cell>
          <cell r="F1165" t="str">
            <v>none</v>
          </cell>
          <cell r="G1165">
            <v>0.4752142871541653</v>
          </cell>
          <cell r="H1165" t="str">
            <v>physa</v>
          </cell>
          <cell r="I1165" t="str">
            <v>hour 8</v>
          </cell>
          <cell r="J1165" t="str">
            <v>Physa</v>
          </cell>
          <cell r="K1165">
            <v>1.6359074672736593</v>
          </cell>
          <cell r="L1165" t="str">
            <v>0 to 8</v>
          </cell>
          <cell r="M1165" t="str">
            <v>Physa</v>
          </cell>
          <cell r="N1165">
            <v>1.6359074672736593</v>
          </cell>
        </row>
        <row r="1166">
          <cell r="A1166" t="str">
            <v>NEMVEDRAFT_v1g35976</v>
          </cell>
          <cell r="B1166" t="str">
            <v>wd repeat-containing protein 75-like</v>
          </cell>
          <cell r="C1166">
            <v>4.5309800000000004E-3</v>
          </cell>
          <cell r="D1166">
            <v>1.28128863268697E-2</v>
          </cell>
          <cell r="E1166">
            <v>0.65593921942700095</v>
          </cell>
          <cell r="F1166" t="str">
            <v>Oral</v>
          </cell>
          <cell r="G1166">
            <v>0.47521881451888665</v>
          </cell>
          <cell r="H1166" t="str">
            <v>Oral</v>
          </cell>
          <cell r="I1166" t="str">
            <v>hour 24</v>
          </cell>
          <cell r="J1166" t="str">
            <v>Oral</v>
          </cell>
          <cell r="K1166">
            <v>2.2013195050967123</v>
          </cell>
          <cell r="L1166" t="str">
            <v>0 to 8</v>
          </cell>
          <cell r="M1166" t="str">
            <v>Oral</v>
          </cell>
          <cell r="N1166">
            <v>1.5580483047295155</v>
          </cell>
        </row>
        <row r="1167">
          <cell r="A1167" t="str">
            <v>NEMVEDRAFT_v1g79154</v>
          </cell>
          <cell r="B1167" t="str">
            <v>bone morphogenetic protein 1</v>
          </cell>
          <cell r="C1167">
            <v>1.8834300000000001E-8</v>
          </cell>
          <cell r="D1167">
            <v>2.3492128564311799E-5</v>
          </cell>
          <cell r="E1167">
            <v>1.52036936093734E-2</v>
          </cell>
          <cell r="F1167" t="str">
            <v>both</v>
          </cell>
          <cell r="G1167">
            <v>0.47522792880424874</v>
          </cell>
          <cell r="H1167" t="str">
            <v>Oral</v>
          </cell>
          <cell r="I1167" t="str">
            <v>hour 8</v>
          </cell>
          <cell r="J1167" t="str">
            <v>Oral</v>
          </cell>
          <cell r="K1167">
            <v>2.7712350519199216</v>
          </cell>
          <cell r="L1167" t="str">
            <v>0 to 8</v>
          </cell>
          <cell r="M1167" t="str">
            <v>Oral</v>
          </cell>
          <cell r="N1167">
            <v>2.7712350519199216</v>
          </cell>
        </row>
        <row r="1168">
          <cell r="A1168" t="str">
            <v>NEMVEDRAFT_v1g238019</v>
          </cell>
          <cell r="B1168" t="str">
            <v>3-hydroxyisobutyrate dehydrogenase</v>
          </cell>
          <cell r="C1168">
            <v>1.49715E-2</v>
          </cell>
          <cell r="D1168">
            <v>2.8041431894290501E-2</v>
          </cell>
          <cell r="E1168">
            <v>0.76934150431814696</v>
          </cell>
          <cell r="F1168" t="str">
            <v>Oral</v>
          </cell>
          <cell r="G1168">
            <v>0.47526676224755682</v>
          </cell>
          <cell r="H1168" t="str">
            <v>physa</v>
          </cell>
          <cell r="I1168" t="str">
            <v>hour 24</v>
          </cell>
          <cell r="J1168" t="str">
            <v>Oral</v>
          </cell>
          <cell r="K1168">
            <v>2.8252047875623831</v>
          </cell>
          <cell r="L1168" t="str">
            <v>24 to 72</v>
          </cell>
          <cell r="M1168" t="str">
            <v>Oral</v>
          </cell>
          <cell r="N1168">
            <v>1.6026391479926039</v>
          </cell>
        </row>
        <row r="1169">
          <cell r="A1169" t="str">
            <v>NEMVEDRAFT_v1g85009</v>
          </cell>
          <cell r="B1169" t="str">
            <v>lethal giant larvae homolog 1</v>
          </cell>
          <cell r="C1169">
            <v>2.75041E-2</v>
          </cell>
          <cell r="D1169">
            <v>3.3653567992574802E-2</v>
          </cell>
          <cell r="E1169">
            <v>0.67802698582800003</v>
          </cell>
          <cell r="F1169" t="str">
            <v>Oral</v>
          </cell>
          <cell r="G1169">
            <v>0.47559779036862848</v>
          </cell>
          <cell r="H1169" t="str">
            <v>physa</v>
          </cell>
          <cell r="I1169" t="str">
            <v>hour 24</v>
          </cell>
          <cell r="J1169" t="str">
            <v>Oral</v>
          </cell>
          <cell r="K1169">
            <v>1.4182801398015707</v>
          </cell>
          <cell r="L1169" t="str">
            <v>8 to 24</v>
          </cell>
          <cell r="M1169" t="str">
            <v>Oral</v>
          </cell>
          <cell r="N1169">
            <v>0.72807934950549025</v>
          </cell>
        </row>
        <row r="1170">
          <cell r="A1170" t="str">
            <v>NEMVEDRAFT_v1g504</v>
          </cell>
          <cell r="B1170" t="str">
            <v>cytoplasmic dynein 2 heavy chain 1-like</v>
          </cell>
          <cell r="C1170">
            <v>2.66663E-2</v>
          </cell>
          <cell r="D1170">
            <v>0.79631766655812797</v>
          </cell>
          <cell r="E1170">
            <v>6.7508527975288696E-2</v>
          </cell>
          <cell r="F1170" t="str">
            <v>none</v>
          </cell>
          <cell r="G1170">
            <v>0.47570727801318008</v>
          </cell>
          <cell r="H1170" t="str">
            <v>physa</v>
          </cell>
          <cell r="I1170" t="str">
            <v>hour 8</v>
          </cell>
          <cell r="J1170" t="str">
            <v>Physa</v>
          </cell>
          <cell r="K1170">
            <v>1.677047270133954</v>
          </cell>
          <cell r="L1170" t="str">
            <v>0 to 8</v>
          </cell>
          <cell r="M1170" t="str">
            <v>Physa</v>
          </cell>
          <cell r="N1170">
            <v>1.677047270133954</v>
          </cell>
        </row>
        <row r="1171">
          <cell r="A1171" t="str">
            <v>NEMVEDRAFT_v1g126993</v>
          </cell>
          <cell r="B1171" t="str">
            <v>protein</v>
          </cell>
          <cell r="C1171">
            <v>3.6473000000000001E-4</v>
          </cell>
          <cell r="D1171">
            <v>0.78683103267770704</v>
          </cell>
          <cell r="E1171">
            <v>1.6502832214498799E-4</v>
          </cell>
          <cell r="F1171" t="str">
            <v>Physa</v>
          </cell>
          <cell r="G1171">
            <v>0.47575796509778689</v>
          </cell>
          <cell r="H1171" t="str">
            <v>Oral</v>
          </cell>
          <cell r="I1171" t="str">
            <v>hour 8</v>
          </cell>
          <cell r="J1171" t="str">
            <v>Physa</v>
          </cell>
          <cell r="K1171">
            <v>3.640512574100466</v>
          </cell>
          <cell r="L1171" t="str">
            <v>0 to 8</v>
          </cell>
          <cell r="M1171" t="str">
            <v>Physa</v>
          </cell>
          <cell r="N1171">
            <v>3.640512574100466</v>
          </cell>
        </row>
        <row r="1172">
          <cell r="A1172" t="str">
            <v>NEMVEDRAFT_v1g164107</v>
          </cell>
          <cell r="B1172" t="str">
            <v>bardet-biedl syndrome 5 protein homolog (physal high at 8h) cilia involved - ciliopathic mutation</v>
          </cell>
          <cell r="C1172">
            <v>1.4500000000000001E-2</v>
          </cell>
          <cell r="D1172">
            <v>0.58145105053902302</v>
          </cell>
          <cell r="E1172">
            <v>4.0249793931318001E-2</v>
          </cell>
          <cell r="F1172" t="str">
            <v>Physa</v>
          </cell>
          <cell r="G1172">
            <v>0.47589423308220419</v>
          </cell>
          <cell r="H1172" t="str">
            <v>Oral</v>
          </cell>
          <cell r="I1172" t="str">
            <v>hour 8</v>
          </cell>
          <cell r="J1172" t="str">
            <v>Physa</v>
          </cell>
          <cell r="K1172">
            <v>1.2161829159821436</v>
          </cell>
          <cell r="L1172" t="str">
            <v>0 to 8</v>
          </cell>
          <cell r="M1172" t="str">
            <v>Physa</v>
          </cell>
          <cell r="N1172">
            <v>1.2161829159821436</v>
          </cell>
        </row>
        <row r="1173">
          <cell r="A1173" t="str">
            <v>NEMVEDRAFT_v1g40018</v>
          </cell>
          <cell r="B1173" t="str">
            <v>dumpy cg33196-pb</v>
          </cell>
          <cell r="C1173">
            <v>3.8678499999999998E-2</v>
          </cell>
          <cell r="D1173">
            <v>0.41220631793389001</v>
          </cell>
          <cell r="E1173">
            <v>0.37155315626214303</v>
          </cell>
          <cell r="F1173" t="str">
            <v>none</v>
          </cell>
          <cell r="G1173">
            <v>0.4761272047485825</v>
          </cell>
          <cell r="H1173" t="str">
            <v>Oral</v>
          </cell>
          <cell r="I1173" t="str">
            <v>hour 72</v>
          </cell>
          <cell r="J1173" t="str">
            <v>Physa</v>
          </cell>
          <cell r="K1173">
            <v>1.7487862916158845</v>
          </cell>
          <cell r="L1173" t="str">
            <v>0 to 8</v>
          </cell>
          <cell r="M1173" t="str">
            <v>Physa</v>
          </cell>
          <cell r="N1173">
            <v>0.94067704157953314</v>
          </cell>
        </row>
        <row r="1174">
          <cell r="A1174" t="str">
            <v>NEMVEDRAFT_v1g235894</v>
          </cell>
          <cell r="B1174" t="str">
            <v>alkylated dna repair protein alkb homolog 8</v>
          </cell>
          <cell r="C1174">
            <v>4.9944799999999998E-2</v>
          </cell>
          <cell r="D1174">
            <v>0.41070655904026399</v>
          </cell>
          <cell r="E1174">
            <v>0.26823289566994502</v>
          </cell>
          <cell r="F1174" t="str">
            <v>none</v>
          </cell>
          <cell r="G1174">
            <v>0.47623629835673031</v>
          </cell>
          <cell r="H1174" t="str">
            <v>Oral</v>
          </cell>
          <cell r="I1174" t="str">
            <v>hour 8</v>
          </cell>
          <cell r="J1174" t="str">
            <v>Physa</v>
          </cell>
          <cell r="K1174">
            <v>1.0974976011593642</v>
          </cell>
          <cell r="L1174" t="str">
            <v>0 to 8</v>
          </cell>
          <cell r="M1174" t="str">
            <v>Physa</v>
          </cell>
          <cell r="N1174">
            <v>1.0974976011593642</v>
          </cell>
        </row>
        <row r="1175">
          <cell r="A1175" t="str">
            <v>NEMVEDRAFT_v1g67575</v>
          </cell>
          <cell r="B1175" t="str">
            <v>NA</v>
          </cell>
          <cell r="C1175">
            <v>7.4930999999999999E-3</v>
          </cell>
          <cell r="D1175">
            <v>0.89479631867004805</v>
          </cell>
          <cell r="E1175">
            <v>1.8119391003343401E-3</v>
          </cell>
          <cell r="F1175" t="str">
            <v>Physa</v>
          </cell>
          <cell r="G1175">
            <v>0.47660616667740408</v>
          </cell>
          <cell r="H1175" t="str">
            <v>Oral</v>
          </cell>
          <cell r="I1175" t="str">
            <v>hour 8</v>
          </cell>
          <cell r="J1175" t="str">
            <v>Physa</v>
          </cell>
          <cell r="K1175">
            <v>3.9406261842310673</v>
          </cell>
          <cell r="L1175" t="str">
            <v>0 to 8</v>
          </cell>
          <cell r="M1175" t="str">
            <v>Physa</v>
          </cell>
          <cell r="N1175">
            <v>3.9406261842310673</v>
          </cell>
        </row>
        <row r="1176">
          <cell r="A1176" t="str">
            <v>NEMVEDRAFT_v1g8190</v>
          </cell>
          <cell r="B1176" t="str">
            <v>NA</v>
          </cell>
          <cell r="C1176">
            <v>3.3548700000000001E-2</v>
          </cell>
          <cell r="D1176">
            <v>0.79155885468296505</v>
          </cell>
          <cell r="E1176">
            <v>8.4655635664837803E-2</v>
          </cell>
          <cell r="F1176" t="str">
            <v>none</v>
          </cell>
          <cell r="G1176">
            <v>0.47667967449423498</v>
          </cell>
          <cell r="H1176" t="str">
            <v>Oral</v>
          </cell>
          <cell r="I1176" t="str">
            <v>hour 8</v>
          </cell>
          <cell r="J1176" t="str">
            <v>Physa</v>
          </cell>
          <cell r="K1176">
            <v>1.575504341743259</v>
          </cell>
          <cell r="L1176" t="str">
            <v>0 to 8</v>
          </cell>
          <cell r="M1176" t="str">
            <v>Physa</v>
          </cell>
          <cell r="N1176">
            <v>1.575504341743259</v>
          </cell>
        </row>
        <row r="1177">
          <cell r="A1177" t="str">
            <v>NEMVEDRAFT_v1g177096</v>
          </cell>
          <cell r="B1177" t="str">
            <v>lon peptidase n-terminal domain and ring finger protein 3 isoform 2</v>
          </cell>
          <cell r="C1177">
            <v>5.4512099999999997E-3</v>
          </cell>
          <cell r="D1177">
            <v>0.28162031896249701</v>
          </cell>
          <cell r="E1177">
            <v>3.2818796584967502E-2</v>
          </cell>
          <cell r="F1177" t="str">
            <v>Physa</v>
          </cell>
          <cell r="G1177">
            <v>0.47669784076304467</v>
          </cell>
          <cell r="H1177" t="str">
            <v>physa</v>
          </cell>
          <cell r="I1177" t="str">
            <v>hour 8</v>
          </cell>
          <cell r="J1177" t="str">
            <v>Physa</v>
          </cell>
          <cell r="K1177">
            <v>1.4331509824084649</v>
          </cell>
          <cell r="L1177" t="str">
            <v>0 to 8</v>
          </cell>
          <cell r="M1177" t="str">
            <v>Physa</v>
          </cell>
          <cell r="N1177">
            <v>1.4331509824084649</v>
          </cell>
        </row>
        <row r="1178">
          <cell r="A1178" t="str">
            <v>NEMVEDRAFT_v1g245843</v>
          </cell>
          <cell r="B1178" t="str">
            <v>ubiquitin-like protein 5</v>
          </cell>
          <cell r="C1178">
            <v>2.5221499999999999E-3</v>
          </cell>
          <cell r="D1178">
            <v>3.7130323226953102E-2</v>
          </cell>
          <cell r="E1178">
            <v>0.19053722942099099</v>
          </cell>
          <cell r="F1178" t="str">
            <v>Oral</v>
          </cell>
          <cell r="G1178">
            <v>0.47687719904900344</v>
          </cell>
          <cell r="H1178" t="str">
            <v>Oral</v>
          </cell>
          <cell r="I1178" t="str">
            <v>hour 72</v>
          </cell>
          <cell r="J1178" t="str">
            <v>Oral</v>
          </cell>
          <cell r="K1178">
            <v>1.3717909219501945</v>
          </cell>
          <cell r="L1178" t="str">
            <v>0 to 8</v>
          </cell>
          <cell r="M1178" t="str">
            <v>Physa</v>
          </cell>
          <cell r="N1178">
            <v>1.1539461242844911</v>
          </cell>
        </row>
        <row r="1179">
          <cell r="A1179" t="str">
            <v>NEMVEDRAFT_v1g203294</v>
          </cell>
          <cell r="B1179" t="str">
            <v>protein</v>
          </cell>
          <cell r="C1179">
            <v>6.5521700000000007E-5</v>
          </cell>
          <cell r="D1179">
            <v>0.445406565635451</v>
          </cell>
          <cell r="E1179">
            <v>1.4416809445977E-4</v>
          </cell>
          <cell r="F1179" t="str">
            <v>Physa</v>
          </cell>
          <cell r="G1179">
            <v>0.47702184020866001</v>
          </cell>
          <cell r="H1179" t="str">
            <v>Oral</v>
          </cell>
          <cell r="I1179" t="str">
            <v>hour 8</v>
          </cell>
          <cell r="J1179" t="str">
            <v>Physa</v>
          </cell>
          <cell r="K1179">
            <v>1.4403249404493677</v>
          </cell>
          <cell r="L1179" t="str">
            <v>8 to 24</v>
          </cell>
          <cell r="M1179" t="str">
            <v>Physa</v>
          </cell>
          <cell r="N1179">
            <v>1.9849038786822732</v>
          </cell>
        </row>
        <row r="1180">
          <cell r="A1180" t="str">
            <v>NEMVEDRAFT_v1g238911</v>
          </cell>
          <cell r="B1180" t="str">
            <v>protein</v>
          </cell>
          <cell r="C1180">
            <v>1.11322E-12</v>
          </cell>
          <cell r="D1180">
            <v>1.8621868703364299E-7</v>
          </cell>
          <cell r="E1180">
            <v>4.5080876315128998E-5</v>
          </cell>
          <cell r="F1180" t="str">
            <v>both</v>
          </cell>
          <cell r="G1180">
            <v>0.47708487292942675</v>
          </cell>
          <cell r="H1180" t="str">
            <v>Oral</v>
          </cell>
          <cell r="I1180" t="str">
            <v>hour 8</v>
          </cell>
          <cell r="J1180" t="str">
            <v>Oral</v>
          </cell>
          <cell r="K1180">
            <v>2.9072820215596527</v>
          </cell>
          <cell r="L1180" t="str">
            <v>0 to 8</v>
          </cell>
          <cell r="M1180" t="str">
            <v>Oral</v>
          </cell>
          <cell r="N1180">
            <v>2.9072820215596527</v>
          </cell>
        </row>
        <row r="1181">
          <cell r="A1181" t="str">
            <v>NEMVEDRAFT_v1g85643</v>
          </cell>
          <cell r="B1181" t="str">
            <v>pdz and lim domain protein 7 isoform 2</v>
          </cell>
          <cell r="C1181">
            <v>7.7878399999999999E-3</v>
          </cell>
          <cell r="D1181">
            <v>0.178119840304794</v>
          </cell>
          <cell r="E1181">
            <v>0.112442364797965</v>
          </cell>
          <cell r="F1181" t="str">
            <v>none</v>
          </cell>
          <cell r="G1181">
            <v>0.47727880115193455</v>
          </cell>
          <cell r="H1181" t="str">
            <v>Oral</v>
          </cell>
          <cell r="I1181" t="str">
            <v>hour 24</v>
          </cell>
          <cell r="J1181" t="str">
            <v>Oral</v>
          </cell>
          <cell r="K1181">
            <v>1.2328442519467067</v>
          </cell>
          <cell r="L1181" t="str">
            <v>24 to 72</v>
          </cell>
          <cell r="M1181" t="str">
            <v>Physa</v>
          </cell>
          <cell r="N1181">
            <v>1.2349306690599331</v>
          </cell>
        </row>
        <row r="1182">
          <cell r="A1182" t="str">
            <v>NEMVEDRAFT_v1g201904</v>
          </cell>
          <cell r="B1182" t="str">
            <v>polyamine oxidase</v>
          </cell>
          <cell r="C1182">
            <v>8.1512900000000003E-3</v>
          </cell>
          <cell r="D1182">
            <v>0.27615038276943299</v>
          </cell>
          <cell r="E1182">
            <v>7.5227002251343295E-2</v>
          </cell>
          <cell r="F1182" t="str">
            <v>none</v>
          </cell>
          <cell r="G1182">
            <v>0.47742394184692483</v>
          </cell>
          <cell r="H1182" t="str">
            <v>Oral</v>
          </cell>
          <cell r="I1182" t="str">
            <v>hour 24</v>
          </cell>
          <cell r="J1182" t="str">
            <v>Physa</v>
          </cell>
          <cell r="K1182">
            <v>3.1649165047295318</v>
          </cell>
          <cell r="L1182" t="str">
            <v>0 to 8</v>
          </cell>
          <cell r="M1182" t="str">
            <v>Oral</v>
          </cell>
          <cell r="N1182">
            <v>1.8970793565634989</v>
          </cell>
        </row>
        <row r="1183">
          <cell r="A1183" t="str">
            <v>NEMVEDRAFT_v1g214758</v>
          </cell>
          <cell r="B1183" t="str">
            <v>interferon regulatory factor 4</v>
          </cell>
          <cell r="C1183">
            <v>1.02766E-2</v>
          </cell>
          <cell r="D1183">
            <v>7.8352606535201305E-3</v>
          </cell>
          <cell r="E1183">
            <v>0.73691468846265895</v>
          </cell>
          <cell r="F1183" t="str">
            <v>Oral</v>
          </cell>
          <cell r="G1183">
            <v>0.47751617445704886</v>
          </cell>
          <cell r="H1183" t="str">
            <v>physa</v>
          </cell>
          <cell r="I1183" t="str">
            <v>hour 24</v>
          </cell>
          <cell r="J1183" t="str">
            <v>Oral</v>
          </cell>
          <cell r="K1183">
            <v>2.5164763463900175</v>
          </cell>
          <cell r="L1183" t="str">
            <v>24 to 72</v>
          </cell>
          <cell r="M1183" t="str">
            <v>Oral</v>
          </cell>
          <cell r="N1183">
            <v>1.6642188681164096</v>
          </cell>
        </row>
        <row r="1184">
          <cell r="A1184" t="str">
            <v>NEMVEDRAFT_v1g233837</v>
          </cell>
          <cell r="B1184" t="str">
            <v>hypothetical protein NEMVEDRAFT_v1g233837</v>
          </cell>
          <cell r="C1184">
            <v>1.74029E-4</v>
          </cell>
          <cell r="D1184">
            <v>2.1637816034133402E-3</v>
          </cell>
          <cell r="E1184">
            <v>6.3715079921819504E-2</v>
          </cell>
          <cell r="F1184" t="str">
            <v>Oral</v>
          </cell>
          <cell r="G1184">
            <v>0.47761196257359539</v>
          </cell>
          <cell r="H1184" t="str">
            <v>physa</v>
          </cell>
          <cell r="I1184" t="str">
            <v>hour 72</v>
          </cell>
          <cell r="J1184" t="str">
            <v>Oral</v>
          </cell>
          <cell r="K1184">
            <v>2.572322375189263</v>
          </cell>
          <cell r="L1184" t="str">
            <v>24 to 72</v>
          </cell>
          <cell r="M1184" t="str">
            <v>Oral</v>
          </cell>
          <cell r="N1184">
            <v>2.7774932381454609</v>
          </cell>
        </row>
        <row r="1185">
          <cell r="A1185" t="str">
            <v>NEMVEDRAFT_v1g14347</v>
          </cell>
          <cell r="B1185" t="str">
            <v>u3 small nucleolar ribonucleoprotein protein mpp10</v>
          </cell>
          <cell r="C1185">
            <v>3.6185900000000001E-3</v>
          </cell>
          <cell r="D1185">
            <v>9.6241656284485396E-4</v>
          </cell>
          <cell r="E1185">
            <v>0.876380519560923</v>
          </cell>
          <cell r="F1185" t="str">
            <v>Oral</v>
          </cell>
          <cell r="G1185">
            <v>0.47767251038705494</v>
          </cell>
          <cell r="H1185" t="str">
            <v>Oral</v>
          </cell>
          <cell r="I1185" t="str">
            <v>hour 24</v>
          </cell>
          <cell r="J1185" t="str">
            <v>Oral</v>
          </cell>
          <cell r="K1185">
            <v>2.1585557909196091</v>
          </cell>
          <cell r="L1185" t="str">
            <v>8 to 24</v>
          </cell>
          <cell r="M1185" t="str">
            <v>Oral</v>
          </cell>
          <cell r="N1185">
            <v>1.3006214957951685</v>
          </cell>
        </row>
        <row r="1186">
          <cell r="A1186" t="str">
            <v>NEMVEDRAFT_v1g72442</v>
          </cell>
          <cell r="B1186" t="str">
            <v>gtp-binding protein rit1 isoform 1 (Ras GTPase- duBuc) (oral 24-72h)</v>
          </cell>
          <cell r="C1186">
            <v>0</v>
          </cell>
          <cell r="D1186">
            <v>5.8310071614252199E-10</v>
          </cell>
          <cell r="E1186">
            <v>1.3294521700775099E-6</v>
          </cell>
          <cell r="F1186" t="str">
            <v>both</v>
          </cell>
          <cell r="G1186">
            <v>0.47783068356579034</v>
          </cell>
          <cell r="H1186" t="str">
            <v>Oral</v>
          </cell>
          <cell r="I1186" t="str">
            <v>hour 24</v>
          </cell>
          <cell r="J1186" t="str">
            <v>Oral</v>
          </cell>
          <cell r="K1186">
            <v>3.4644122194728042</v>
          </cell>
          <cell r="L1186" t="str">
            <v>0 to 8</v>
          </cell>
          <cell r="M1186" t="str">
            <v>Oral</v>
          </cell>
          <cell r="N1186">
            <v>2.9815953898063698</v>
          </cell>
        </row>
        <row r="1187">
          <cell r="A1187" t="str">
            <v>NEMVEDRAFT_v1g234428</v>
          </cell>
          <cell r="B1187" t="str">
            <v>carboxypeptidase a2</v>
          </cell>
          <cell r="C1187">
            <v>3.9487500000000002E-2</v>
          </cell>
          <cell r="D1187">
            <v>0.71411326568407196</v>
          </cell>
          <cell r="E1187">
            <v>4.0575066496223798E-2</v>
          </cell>
          <cell r="F1187" t="str">
            <v>Physa</v>
          </cell>
          <cell r="G1187">
            <v>0.47785423511667541</v>
          </cell>
          <cell r="H1187" t="str">
            <v>Oral</v>
          </cell>
          <cell r="I1187" t="str">
            <v>hour 24</v>
          </cell>
          <cell r="J1187" t="str">
            <v>Physa</v>
          </cell>
          <cell r="K1187">
            <v>2.8796121336676848</v>
          </cell>
          <cell r="L1187" t="str">
            <v>8 to 24</v>
          </cell>
          <cell r="M1187" t="str">
            <v>Physa</v>
          </cell>
          <cell r="N1187">
            <v>1.9447983667044122</v>
          </cell>
        </row>
        <row r="1188">
          <cell r="A1188" t="str">
            <v>NEMVEDRAFT_v1g241874</v>
          </cell>
          <cell r="B1188" t="str">
            <v>bardet-biedl syndrome 12 protein (physal high at 8, oral &gt;8)</v>
          </cell>
          <cell r="C1188">
            <v>1.8701300000000001E-2</v>
          </cell>
          <cell r="D1188">
            <v>0.21246740427420999</v>
          </cell>
          <cell r="E1188">
            <v>0.23224943358442801</v>
          </cell>
          <cell r="F1188" t="str">
            <v>none</v>
          </cell>
          <cell r="G1188">
            <v>0.47869367206894059</v>
          </cell>
          <cell r="H1188" t="str">
            <v>Oral</v>
          </cell>
          <cell r="I1188" t="str">
            <v>hour 8</v>
          </cell>
          <cell r="J1188" t="str">
            <v>Physa</v>
          </cell>
          <cell r="K1188">
            <v>1.2150447065874157</v>
          </cell>
          <cell r="L1188" t="str">
            <v>0 to 8</v>
          </cell>
          <cell r="M1188" t="str">
            <v>Physa</v>
          </cell>
          <cell r="N1188">
            <v>1.2150447065874157</v>
          </cell>
        </row>
        <row r="1189">
          <cell r="A1189" t="str">
            <v>NEMVEDRAFT_v1g243769</v>
          </cell>
          <cell r="B1189" t="str">
            <v>cleavage and polyadenylation specificity factor subunit 3</v>
          </cell>
          <cell r="C1189">
            <v>1.8773800000000001E-3</v>
          </cell>
          <cell r="D1189">
            <v>1.25239331993588E-2</v>
          </cell>
          <cell r="E1189">
            <v>0.32337783521359398</v>
          </cell>
          <cell r="F1189" t="str">
            <v>Oral</v>
          </cell>
          <cell r="G1189">
            <v>0.47939591616088317</v>
          </cell>
          <cell r="H1189" t="str">
            <v>Oral</v>
          </cell>
          <cell r="I1189" t="str">
            <v>hour 24</v>
          </cell>
          <cell r="J1189" t="str">
            <v>Oral</v>
          </cell>
          <cell r="K1189">
            <v>1.6075041137610717</v>
          </cell>
          <cell r="L1189" t="str">
            <v>0 to 8</v>
          </cell>
          <cell r="M1189" t="str">
            <v>Oral</v>
          </cell>
          <cell r="N1189">
            <v>1.1531871236354019</v>
          </cell>
        </row>
        <row r="1190">
          <cell r="A1190" t="str">
            <v>NEMVEDRAFT_v1g238351</v>
          </cell>
          <cell r="B1190" t="str">
            <v>sparc-like protein 1-like</v>
          </cell>
          <cell r="C1190">
            <v>3.00797E-3</v>
          </cell>
          <cell r="D1190">
            <v>0.134592972223612</v>
          </cell>
          <cell r="E1190">
            <v>8.8097228267279407E-2</v>
          </cell>
          <cell r="F1190" t="str">
            <v>none</v>
          </cell>
          <cell r="G1190">
            <v>0.4795276105027923</v>
          </cell>
          <cell r="H1190" t="str">
            <v>Oral</v>
          </cell>
          <cell r="I1190" t="str">
            <v>hour 24</v>
          </cell>
          <cell r="J1190" t="str">
            <v>Oral</v>
          </cell>
          <cell r="K1190">
            <v>1.47133186264204</v>
          </cell>
          <cell r="L1190" t="str">
            <v>24 to 72</v>
          </cell>
          <cell r="M1190" t="str">
            <v>Physa</v>
          </cell>
          <cell r="N1190">
            <v>1.7204630594876533</v>
          </cell>
        </row>
        <row r="1191">
          <cell r="A1191" t="str">
            <v>NEMVEDRAFT_v1g167102</v>
          </cell>
          <cell r="B1191" t="str">
            <v>intraflagellar transport protein 80 homolog (aboral high at 8-24h)</v>
          </cell>
          <cell r="C1191">
            <v>3.0472800000000001E-2</v>
          </cell>
          <cell r="D1191">
            <v>0.45066229356137699</v>
          </cell>
          <cell r="E1191">
            <v>0.186738449756363</v>
          </cell>
          <cell r="F1191" t="str">
            <v>none</v>
          </cell>
          <cell r="G1191">
            <v>0.47971103196309983</v>
          </cell>
          <cell r="H1191" t="str">
            <v>physa</v>
          </cell>
          <cell r="I1191" t="str">
            <v>hour 24</v>
          </cell>
          <cell r="J1191" t="str">
            <v>Oral</v>
          </cell>
          <cell r="K1191">
            <v>0.96653510175457447</v>
          </cell>
          <cell r="L1191" t="str">
            <v>0 to 8</v>
          </cell>
          <cell r="M1191" t="str">
            <v>Physa</v>
          </cell>
          <cell r="N1191">
            <v>0.88440065932825274</v>
          </cell>
        </row>
        <row r="1192">
          <cell r="A1192" t="str">
            <v>NEMVEDRAFT_v1g15418</v>
          </cell>
          <cell r="B1192" t="str">
            <v>archaemetzincin-2-like isoform 2</v>
          </cell>
          <cell r="C1192">
            <v>9.6011399999999993E-3</v>
          </cell>
          <cell r="D1192">
            <v>8.5922785635148394E-2</v>
          </cell>
          <cell r="E1192">
            <v>0.376120989126632</v>
          </cell>
          <cell r="F1192" t="str">
            <v>none</v>
          </cell>
          <cell r="G1192">
            <v>0.47994679223331893</v>
          </cell>
          <cell r="H1192" t="str">
            <v>physa</v>
          </cell>
          <cell r="I1192" t="str">
            <v>hour 8</v>
          </cell>
          <cell r="J1192" t="str">
            <v>Oral</v>
          </cell>
          <cell r="K1192">
            <v>3.0457303977162833</v>
          </cell>
          <cell r="L1192" t="str">
            <v>0 to 8</v>
          </cell>
          <cell r="M1192" t="str">
            <v>Oral</v>
          </cell>
          <cell r="N1192">
            <v>3.0457303977162833</v>
          </cell>
        </row>
        <row r="1193">
          <cell r="A1193" t="str">
            <v>NEMVEDRAFT_v1g151586</v>
          </cell>
          <cell r="B1193" t="str">
            <v>unhealthy ribosome biogenesis protein 2 homolog</v>
          </cell>
          <cell r="C1193">
            <v>3.8103999999999999E-2</v>
          </cell>
          <cell r="D1193">
            <v>0.66774078159949402</v>
          </cell>
          <cell r="E1193">
            <v>0.112689386824704</v>
          </cell>
          <cell r="F1193" t="str">
            <v>none</v>
          </cell>
          <cell r="G1193">
            <v>0.48010359602121949</v>
          </cell>
          <cell r="H1193" t="str">
            <v>Oral</v>
          </cell>
          <cell r="I1193" t="str">
            <v>hour 8</v>
          </cell>
          <cell r="J1193" t="str">
            <v>Physa</v>
          </cell>
          <cell r="K1193">
            <v>2.3503319706106862</v>
          </cell>
          <cell r="L1193" t="str">
            <v>0 to 8</v>
          </cell>
          <cell r="M1193" t="str">
            <v>Physa</v>
          </cell>
          <cell r="N1193">
            <v>2.3503319706106862</v>
          </cell>
        </row>
        <row r="1194">
          <cell r="A1194" t="str">
            <v>NEMVEDRAFT_v1g182272</v>
          </cell>
          <cell r="B1194" t="str">
            <v>parkin coregulated gene</v>
          </cell>
          <cell r="C1194">
            <v>6.4895999999999997E-6</v>
          </cell>
          <cell r="D1194">
            <v>4.1909473339499299E-2</v>
          </cell>
          <cell r="E1194">
            <v>1.1561580161515499E-3</v>
          </cell>
          <cell r="F1194" t="str">
            <v>both</v>
          </cell>
          <cell r="G1194">
            <v>0.48015372648671678</v>
          </cell>
          <cell r="H1194" t="str">
            <v>physa</v>
          </cell>
          <cell r="I1194" t="str">
            <v>hour 8</v>
          </cell>
          <cell r="J1194" t="str">
            <v>Physa</v>
          </cell>
          <cell r="K1194">
            <v>1.8215048366923912</v>
          </cell>
          <cell r="L1194" t="str">
            <v>0 to 8</v>
          </cell>
          <cell r="M1194" t="str">
            <v>Physa</v>
          </cell>
          <cell r="N1194">
            <v>1.8215048366923912</v>
          </cell>
        </row>
        <row r="1195">
          <cell r="A1195" t="str">
            <v>NEMVEDRAFT_v1g218738</v>
          </cell>
          <cell r="B1195" t="str">
            <v>protein</v>
          </cell>
          <cell r="C1195">
            <v>4.8683999999999998E-2</v>
          </cell>
          <cell r="D1195">
            <v>0.224132801197652</v>
          </cell>
          <cell r="E1195">
            <v>0.39843298217152401</v>
          </cell>
          <cell r="F1195" t="str">
            <v>none</v>
          </cell>
          <cell r="G1195">
            <v>0.48021842351221017</v>
          </cell>
          <cell r="H1195" t="str">
            <v>Oral</v>
          </cell>
          <cell r="I1195" t="str">
            <v>hour 24</v>
          </cell>
          <cell r="J1195" t="str">
            <v>Oral</v>
          </cell>
          <cell r="K1195">
            <v>2.1542161929981987</v>
          </cell>
          <cell r="L1195" t="str">
            <v>24 to 72</v>
          </cell>
          <cell r="M1195" t="str">
            <v>Physa</v>
          </cell>
          <cell r="N1195">
            <v>1.5739220605831927</v>
          </cell>
        </row>
        <row r="1196">
          <cell r="A1196" t="str">
            <v>NEMVEDRAFT_v1g103926</v>
          </cell>
          <cell r="B1196" t="str">
            <v>serine threonine-protein kinase atr</v>
          </cell>
          <cell r="C1196">
            <v>1.12896E-2</v>
          </cell>
          <cell r="D1196">
            <v>5.8661194577187603E-2</v>
          </cell>
          <cell r="E1196">
            <v>0.60865102922122205</v>
          </cell>
          <cell r="F1196" t="str">
            <v>none</v>
          </cell>
          <cell r="G1196">
            <v>0.48052449024966304</v>
          </cell>
          <cell r="H1196" t="str">
            <v>Oral</v>
          </cell>
          <cell r="I1196" t="str">
            <v>hour 24</v>
          </cell>
          <cell r="J1196" t="str">
            <v>Oral</v>
          </cell>
          <cell r="K1196">
            <v>4.1099113151231519</v>
          </cell>
          <cell r="L1196" t="str">
            <v>8 to 24</v>
          </cell>
          <cell r="M1196" t="str">
            <v>Oral</v>
          </cell>
          <cell r="N1196">
            <v>2.59264426471124</v>
          </cell>
        </row>
        <row r="1197">
          <cell r="A1197" t="str">
            <v>NEMVEDRAFT_v1g92220</v>
          </cell>
          <cell r="B1197" t="str">
            <v>smoothened homolog</v>
          </cell>
          <cell r="C1197">
            <v>1.52683E-2</v>
          </cell>
          <cell r="D1197">
            <v>9.3896383937540198E-2</v>
          </cell>
          <cell r="E1197">
            <v>0.12396004278971599</v>
          </cell>
          <cell r="F1197" t="str">
            <v>none</v>
          </cell>
          <cell r="G1197">
            <v>0.48100380377963559</v>
          </cell>
          <cell r="H1197" t="str">
            <v>Oral</v>
          </cell>
          <cell r="I1197" t="str">
            <v>hour 8</v>
          </cell>
          <cell r="J1197" t="str">
            <v>Physa</v>
          </cell>
          <cell r="K1197">
            <v>2.3338530433670712</v>
          </cell>
          <cell r="L1197" t="str">
            <v>24 to 72</v>
          </cell>
          <cell r="M1197" t="str">
            <v>Oral</v>
          </cell>
          <cell r="N1197">
            <v>2.7407210166849474</v>
          </cell>
        </row>
        <row r="1198">
          <cell r="A1198" t="str">
            <v>NEMVEDRAFT_v1g196499</v>
          </cell>
          <cell r="B1198" t="str">
            <v>trace amine-associated receptor 1-like</v>
          </cell>
          <cell r="C1198">
            <v>1.35998E-2</v>
          </cell>
          <cell r="D1198">
            <v>0.73882340672872004</v>
          </cell>
          <cell r="E1198">
            <v>2.6448626718940701E-2</v>
          </cell>
          <cell r="F1198" t="str">
            <v>Physa</v>
          </cell>
          <cell r="G1198">
            <v>0.48127005783945226</v>
          </cell>
          <cell r="H1198" t="str">
            <v>Oral</v>
          </cell>
          <cell r="I1198" t="str">
            <v>hour 24</v>
          </cell>
          <cell r="J1198" t="str">
            <v>Physa</v>
          </cell>
          <cell r="K1198">
            <v>1.3963474828918334</v>
          </cell>
          <cell r="L1198" t="str">
            <v>0 to 8</v>
          </cell>
          <cell r="M1198" t="str">
            <v>Physa</v>
          </cell>
          <cell r="N1198">
            <v>1.3362399051648519</v>
          </cell>
        </row>
        <row r="1199">
          <cell r="A1199" t="str">
            <v>NEMVEDRAFT_v1g214571</v>
          </cell>
          <cell r="B1199" t="str">
            <v>t-box transcription factor tbx1</v>
          </cell>
          <cell r="C1199">
            <v>4.5755200000000003E-2</v>
          </cell>
          <cell r="D1199">
            <v>0.114921481145459</v>
          </cell>
          <cell r="E1199">
            <v>0.78555623529257801</v>
          </cell>
          <cell r="F1199" t="str">
            <v>none</v>
          </cell>
          <cell r="G1199">
            <v>0.48162324019187985</v>
          </cell>
          <cell r="H1199" t="str">
            <v>Oral</v>
          </cell>
          <cell r="I1199" t="str">
            <v>hour 24</v>
          </cell>
          <cell r="J1199" t="str">
            <v>Oral</v>
          </cell>
          <cell r="K1199">
            <v>1.2246569324147447</v>
          </cell>
          <cell r="L1199" t="str">
            <v>0 to 8</v>
          </cell>
          <cell r="M1199" t="str">
            <v>Oral</v>
          </cell>
          <cell r="N1199">
            <v>1.1939863220701448</v>
          </cell>
        </row>
        <row r="1200">
          <cell r="A1200" t="str">
            <v>NEMVEDRAFT_v1g185113</v>
          </cell>
          <cell r="B1200" t="str">
            <v>Isocitrate dehydrogenase [NADP]</v>
          </cell>
          <cell r="C1200">
            <v>5.5580099999999998E-6</v>
          </cell>
          <cell r="D1200">
            <v>1.47946939049824E-3</v>
          </cell>
          <cell r="E1200">
            <v>1.2752777122504701E-2</v>
          </cell>
          <cell r="F1200" t="str">
            <v>both</v>
          </cell>
          <cell r="G1200">
            <v>0.4817233763613275</v>
          </cell>
          <cell r="H1200" t="str">
            <v>physa</v>
          </cell>
          <cell r="I1200" t="str">
            <v>hour 24</v>
          </cell>
          <cell r="J1200" t="str">
            <v>Oral</v>
          </cell>
          <cell r="K1200">
            <v>1.4862491130555138</v>
          </cell>
          <cell r="L1200" t="str">
            <v>8 to 24</v>
          </cell>
          <cell r="M1200" t="str">
            <v>Oral</v>
          </cell>
          <cell r="N1200">
            <v>1.5502082718069765</v>
          </cell>
        </row>
        <row r="1201">
          <cell r="A1201" t="str">
            <v>NEMVEDRAFT_v1g198376</v>
          </cell>
          <cell r="B1201" t="str">
            <v>predicted protein</v>
          </cell>
          <cell r="C1201">
            <v>3.54304E-4</v>
          </cell>
          <cell r="D1201">
            <v>3.4143254923053597E-2</v>
          </cell>
          <cell r="E1201">
            <v>4.04386860477901E-2</v>
          </cell>
          <cell r="F1201" t="str">
            <v>both</v>
          </cell>
          <cell r="G1201">
            <v>0.48177770693835448</v>
          </cell>
          <cell r="H1201" t="str">
            <v>Oral</v>
          </cell>
          <cell r="I1201" t="str">
            <v>hour 72</v>
          </cell>
          <cell r="J1201" t="str">
            <v>Physa</v>
          </cell>
          <cell r="K1201">
            <v>2.1890551340803399</v>
          </cell>
          <cell r="L1201" t="str">
            <v>0 to 8</v>
          </cell>
          <cell r="M1201" t="str">
            <v>Oral</v>
          </cell>
          <cell r="N1201">
            <v>1.8726257570894858</v>
          </cell>
        </row>
        <row r="1202">
          <cell r="A1202" t="str">
            <v>NEMVEDRAFT_v1g5371</v>
          </cell>
          <cell r="B1202" t="str">
            <v>cytoplasmic 1</v>
          </cell>
          <cell r="C1202">
            <v>9.8218799999999994E-4</v>
          </cell>
          <cell r="D1202">
            <v>7.2803794372979194E-2</v>
          </cell>
          <cell r="E1202">
            <v>4.4652947844592401E-2</v>
          </cell>
          <cell r="F1202" t="str">
            <v>Physa</v>
          </cell>
          <cell r="G1202">
            <v>0.48193966477135336</v>
          </cell>
          <cell r="H1202" t="str">
            <v>Oral</v>
          </cell>
          <cell r="I1202" t="str">
            <v>hour 72</v>
          </cell>
          <cell r="J1202" t="str">
            <v>Oral</v>
          </cell>
          <cell r="K1202">
            <v>1.8556826932416848</v>
          </cell>
          <cell r="L1202" t="str">
            <v>8 to 24</v>
          </cell>
          <cell r="M1202" t="str">
            <v>Physa</v>
          </cell>
          <cell r="N1202">
            <v>2.5247121604391283</v>
          </cell>
        </row>
        <row r="1203">
          <cell r="A1203" t="str">
            <v>NEMVEDRAFT_v1g16019</v>
          </cell>
          <cell r="B1203" t="str">
            <v>rho gtpase-activating protein syde2</v>
          </cell>
          <cell r="C1203">
            <v>1.1886799999999999E-2</v>
          </cell>
          <cell r="D1203">
            <v>5.1121299290385301E-3</v>
          </cell>
          <cell r="E1203">
            <v>0.87823710188558601</v>
          </cell>
          <cell r="F1203" t="str">
            <v>Oral</v>
          </cell>
          <cell r="G1203">
            <v>0.48243984255669353</v>
          </cell>
          <cell r="H1203" t="str">
            <v>physa</v>
          </cell>
          <cell r="I1203" t="str">
            <v>hour 8</v>
          </cell>
          <cell r="J1203" t="str">
            <v>Oral</v>
          </cell>
          <cell r="K1203">
            <v>1.8131134899384034</v>
          </cell>
          <cell r="L1203" t="str">
            <v>0 to 8</v>
          </cell>
          <cell r="M1203" t="str">
            <v>Oral</v>
          </cell>
          <cell r="N1203">
            <v>1.8131134899384034</v>
          </cell>
        </row>
        <row r="1204">
          <cell r="A1204" t="str">
            <v>NEMVEDRAFT_v1g179589</v>
          </cell>
          <cell r="B1204" t="str">
            <v>protein yippee-like 2</v>
          </cell>
          <cell r="C1204">
            <v>1.66228E-2</v>
          </cell>
          <cell r="D1204">
            <v>0.82051308119539901</v>
          </cell>
          <cell r="E1204">
            <v>2.5820137190409102E-2</v>
          </cell>
          <cell r="F1204" t="str">
            <v>Physa</v>
          </cell>
          <cell r="G1204">
            <v>0.48253115083154274</v>
          </cell>
          <cell r="H1204" t="str">
            <v>Oral</v>
          </cell>
          <cell r="I1204" t="str">
            <v>hour 8</v>
          </cell>
          <cell r="J1204" t="str">
            <v>Physa</v>
          </cell>
          <cell r="K1204">
            <v>1.5058696580015143</v>
          </cell>
          <cell r="L1204" t="str">
            <v>0 to 8</v>
          </cell>
          <cell r="M1204" t="str">
            <v>Physa</v>
          </cell>
          <cell r="N1204">
            <v>1.5058696580015143</v>
          </cell>
        </row>
        <row r="1205">
          <cell r="A1205" t="str">
            <v>NEMVEDRAFT_v1g188665</v>
          </cell>
          <cell r="B1205" t="str">
            <v>tubulin alpha-1a chain (higher at 8h)</v>
          </cell>
          <cell r="C1205">
            <v>6.3862100000000002E-4</v>
          </cell>
          <cell r="D1205">
            <v>0.41492171653622001</v>
          </cell>
          <cell r="E1205">
            <v>7.85507412431714E-3</v>
          </cell>
          <cell r="F1205" t="str">
            <v>Physa</v>
          </cell>
          <cell r="G1205">
            <v>0.48261141322859208</v>
          </cell>
          <cell r="H1205" t="str">
            <v>physa</v>
          </cell>
          <cell r="I1205" t="str">
            <v>hour 8</v>
          </cell>
          <cell r="J1205" t="str">
            <v>Physa</v>
          </cell>
          <cell r="K1205">
            <v>1.6418287603553272</v>
          </cell>
          <cell r="L1205" t="str">
            <v>0 to 8</v>
          </cell>
          <cell r="M1205" t="str">
            <v>Physa</v>
          </cell>
          <cell r="N1205">
            <v>1.6418287603553272</v>
          </cell>
        </row>
        <row r="1206">
          <cell r="A1206" t="str">
            <v>NEMVEDRAFT_v1g229839</v>
          </cell>
          <cell r="B1206" t="str">
            <v>protein</v>
          </cell>
          <cell r="C1206">
            <v>4.6334899999999997E-3</v>
          </cell>
          <cell r="D1206">
            <v>0.30019146171669697</v>
          </cell>
          <cell r="E1206">
            <v>3.5910244233878202E-2</v>
          </cell>
          <cell r="F1206" t="str">
            <v>Physa</v>
          </cell>
          <cell r="G1206">
            <v>0.48261738141457128</v>
          </cell>
          <cell r="H1206" t="str">
            <v>Oral</v>
          </cell>
          <cell r="I1206" t="str">
            <v>hour 24</v>
          </cell>
          <cell r="J1206" t="str">
            <v>Physa</v>
          </cell>
          <cell r="K1206">
            <v>3.4819948404761201</v>
          </cell>
          <cell r="L1206" t="str">
            <v>0 to 8</v>
          </cell>
          <cell r="M1206" t="str">
            <v>Physa</v>
          </cell>
          <cell r="N1206">
            <v>1.8706401002210307</v>
          </cell>
        </row>
        <row r="1207">
          <cell r="A1207" t="str">
            <v>NEMVEDRAFT_v1g243349</v>
          </cell>
          <cell r="B1207" t="str">
            <v>predicted protein</v>
          </cell>
          <cell r="C1207">
            <v>2.4737500000000002E-5</v>
          </cell>
          <cell r="D1207">
            <v>1.94293204712799E-6</v>
          </cell>
          <cell r="E1207">
            <v>0.36644211767003998</v>
          </cell>
          <cell r="F1207" t="str">
            <v>Oral</v>
          </cell>
          <cell r="G1207">
            <v>0.48271283713690932</v>
          </cell>
          <cell r="H1207" t="str">
            <v>physa</v>
          </cell>
          <cell r="I1207" t="str">
            <v>hour 8</v>
          </cell>
          <cell r="J1207" t="str">
            <v>Oral</v>
          </cell>
          <cell r="K1207">
            <v>2.000934281052734</v>
          </cell>
          <cell r="L1207" t="str">
            <v>0 to 8</v>
          </cell>
          <cell r="M1207" t="str">
            <v>Oral</v>
          </cell>
          <cell r="N1207">
            <v>2.000934281052734</v>
          </cell>
        </row>
        <row r="1208">
          <cell r="A1208" t="str">
            <v>NEMVEDRAFT_v1g26281</v>
          </cell>
          <cell r="B1208" t="str">
            <v>protein</v>
          </cell>
          <cell r="C1208">
            <v>1.2552600000000001E-2</v>
          </cell>
          <cell r="D1208">
            <v>0.283689234001611</v>
          </cell>
          <cell r="E1208">
            <v>0.12024510383190901</v>
          </cell>
          <cell r="F1208" t="str">
            <v>none</v>
          </cell>
          <cell r="G1208">
            <v>0.48286086261875244</v>
          </cell>
          <cell r="H1208" t="str">
            <v>Oral</v>
          </cell>
          <cell r="I1208" t="str">
            <v>hour 24</v>
          </cell>
          <cell r="J1208" t="str">
            <v>Physa</v>
          </cell>
          <cell r="K1208">
            <v>2.8098610552480774</v>
          </cell>
          <cell r="L1208" t="str">
            <v>8 to 24</v>
          </cell>
          <cell r="M1208" t="str">
            <v>Physa</v>
          </cell>
          <cell r="N1208">
            <v>1.6813682889474388</v>
          </cell>
        </row>
        <row r="1209">
          <cell r="A1209" t="str">
            <v>NEMVEDRAFT_v1g105663</v>
          </cell>
          <cell r="B1209" t="str">
            <v>misshapen-like kinase 1-like</v>
          </cell>
          <cell r="C1209">
            <v>3.7992999999999999E-2</v>
          </cell>
          <cell r="D1209">
            <v>0.91086410743401802</v>
          </cell>
          <cell r="E1209">
            <v>4.1521119448488797E-2</v>
          </cell>
          <cell r="F1209" t="str">
            <v>Physa</v>
          </cell>
          <cell r="G1209">
            <v>0.48307170308036607</v>
          </cell>
          <cell r="H1209" t="str">
            <v>physa</v>
          </cell>
          <cell r="I1209" t="str">
            <v>hour 72</v>
          </cell>
          <cell r="J1209" t="str">
            <v>Physa</v>
          </cell>
          <cell r="K1209">
            <v>0.91961859786288169</v>
          </cell>
          <cell r="L1209" t="str">
            <v>8 to 24</v>
          </cell>
          <cell r="M1209" t="str">
            <v>Physa</v>
          </cell>
          <cell r="N1209">
            <v>1.5500462105506918</v>
          </cell>
        </row>
        <row r="1210">
          <cell r="A1210" t="str">
            <v>NEMVEDRAFT_v1g240479</v>
          </cell>
          <cell r="B1210" t="str">
            <v>protein</v>
          </cell>
          <cell r="C1210">
            <v>1.9071600000000001E-2</v>
          </cell>
          <cell r="D1210">
            <v>0.16450862811703801</v>
          </cell>
          <cell r="E1210">
            <v>0.37726342084101899</v>
          </cell>
          <cell r="F1210" t="str">
            <v>none</v>
          </cell>
          <cell r="G1210">
            <v>0.4831329155897004</v>
          </cell>
          <cell r="H1210" t="str">
            <v>Oral</v>
          </cell>
          <cell r="I1210" t="str">
            <v>hour 24</v>
          </cell>
          <cell r="J1210" t="str">
            <v>Oral</v>
          </cell>
          <cell r="K1210">
            <v>1.3005149133652416</v>
          </cell>
          <cell r="L1210" t="str">
            <v>0 to 8</v>
          </cell>
          <cell r="M1210" t="str">
            <v>Physa</v>
          </cell>
          <cell r="N1210">
            <v>1.0438049908199927</v>
          </cell>
        </row>
        <row r="1211">
          <cell r="A1211" t="str">
            <v>NEMVEDRAFT_v1g237908</v>
          </cell>
          <cell r="B1211" t="str">
            <v>predicted protein</v>
          </cell>
          <cell r="C1211">
            <v>4.5145300000000002E-12</v>
          </cell>
          <cell r="D1211">
            <v>2.4416993438696899E-6</v>
          </cell>
          <cell r="E1211">
            <v>2.7633672132288701E-6</v>
          </cell>
          <cell r="F1211" t="str">
            <v>both</v>
          </cell>
          <cell r="G1211">
            <v>0.48370933639903585</v>
          </cell>
          <cell r="H1211" t="str">
            <v>physa</v>
          </cell>
          <cell r="I1211" t="str">
            <v>hour 24</v>
          </cell>
          <cell r="J1211" t="str">
            <v>Physa</v>
          </cell>
          <cell r="K1211">
            <v>2.8428780881806182</v>
          </cell>
          <cell r="L1211" t="str">
            <v>0 to 8</v>
          </cell>
          <cell r="M1211" t="str">
            <v>Oral</v>
          </cell>
          <cell r="N1211">
            <v>2.7010518255452807</v>
          </cell>
        </row>
        <row r="1212">
          <cell r="A1212" t="str">
            <v>NEMVEDRAFT_v1g243916</v>
          </cell>
          <cell r="B1212" t="str">
            <v>frizzled-5 precursor (Aboral higher late)(does not contain 7tm sequence - could be a sFRP)</v>
          </cell>
          <cell r="C1212">
            <v>3.6512500000000003E-2</v>
          </cell>
          <cell r="D1212">
            <v>8.90663933684918E-2</v>
          </cell>
          <cell r="E1212">
            <v>0.63888224890032397</v>
          </cell>
          <cell r="F1212" t="str">
            <v>none</v>
          </cell>
          <cell r="G1212">
            <v>0.48378145131098282</v>
          </cell>
          <cell r="H1212" t="str">
            <v>physa</v>
          </cell>
          <cell r="I1212" t="str">
            <v>hour 8</v>
          </cell>
          <cell r="J1212" t="str">
            <v>Oral</v>
          </cell>
          <cell r="K1212">
            <v>1.3281336030859963</v>
          </cell>
          <cell r="L1212" t="str">
            <v>0 to 8</v>
          </cell>
          <cell r="M1212" t="str">
            <v>Oral</v>
          </cell>
          <cell r="N1212">
            <v>1.3281336030859963</v>
          </cell>
        </row>
        <row r="1213">
          <cell r="A1213" t="str">
            <v>NEMVEDRAFT_v1g209299</v>
          </cell>
          <cell r="B1213" t="str">
            <v>dna repair and recombination protein rad54b</v>
          </cell>
          <cell r="C1213">
            <v>2.78921E-2</v>
          </cell>
          <cell r="D1213">
            <v>1.6250055888409502E-2</v>
          </cell>
          <cell r="E1213">
            <v>0.78935869433732897</v>
          </cell>
          <cell r="F1213" t="str">
            <v>Oral</v>
          </cell>
          <cell r="G1213">
            <v>0.48435012071158579</v>
          </cell>
          <cell r="H1213" t="str">
            <v>physa</v>
          </cell>
          <cell r="I1213" t="str">
            <v>hour 72</v>
          </cell>
          <cell r="J1213" t="str">
            <v>Oral</v>
          </cell>
          <cell r="K1213">
            <v>1.5368933355910113</v>
          </cell>
          <cell r="L1213" t="str">
            <v>8 to 24</v>
          </cell>
          <cell r="M1213" t="str">
            <v>Oral</v>
          </cell>
          <cell r="N1213">
            <v>1.2559806640515607</v>
          </cell>
        </row>
        <row r="1214">
          <cell r="A1214" t="str">
            <v>NEMVEDRAFT_v1g197770</v>
          </cell>
          <cell r="B1214" t="str">
            <v>protein</v>
          </cell>
          <cell r="C1214">
            <v>2.6246400000000001E-4</v>
          </cell>
          <cell r="D1214">
            <v>0.22015274748204999</v>
          </cell>
          <cell r="E1214">
            <v>4.9353939969362095E-4</v>
          </cell>
          <cell r="F1214" t="str">
            <v>Physa</v>
          </cell>
          <cell r="G1214">
            <v>0.48440094164054476</v>
          </cell>
          <cell r="H1214" t="str">
            <v>Oral</v>
          </cell>
          <cell r="I1214" t="str">
            <v>hour 24</v>
          </cell>
          <cell r="J1214" t="str">
            <v>Physa</v>
          </cell>
          <cell r="K1214">
            <v>2.7730447349272165</v>
          </cell>
          <cell r="L1214" t="str">
            <v>0 to 8</v>
          </cell>
          <cell r="M1214" t="str">
            <v>Physa</v>
          </cell>
          <cell r="N1214">
            <v>2.0355819966341269</v>
          </cell>
        </row>
        <row r="1215">
          <cell r="A1215" t="str">
            <v>NEMVEDRAFT_v1g210079</v>
          </cell>
          <cell r="B1215" t="str">
            <v>sequestosome 1</v>
          </cell>
          <cell r="C1215">
            <v>1.7514600000000002E-2</v>
          </cell>
          <cell r="D1215">
            <v>1.12897083264384E-2</v>
          </cell>
          <cell r="E1215">
            <v>0.45442079218575199</v>
          </cell>
          <cell r="F1215" t="str">
            <v>Oral</v>
          </cell>
          <cell r="G1215">
            <v>0.48446374861903324</v>
          </cell>
          <cell r="H1215" t="str">
            <v>Oral</v>
          </cell>
          <cell r="I1215" t="str">
            <v>hour 24</v>
          </cell>
          <cell r="J1215" t="str">
            <v>Oral</v>
          </cell>
          <cell r="K1215">
            <v>3.5575594384992426</v>
          </cell>
          <cell r="L1215" t="str">
            <v>24 to 72</v>
          </cell>
          <cell r="M1215" t="str">
            <v>Oral</v>
          </cell>
          <cell r="N1215">
            <v>2.5512656818597317</v>
          </cell>
        </row>
        <row r="1216">
          <cell r="A1216" t="str">
            <v>NEMVEDRAFT_v1g348</v>
          </cell>
          <cell r="B1216" t="str">
            <v>neuroendocrine convertase 1 isoform 1</v>
          </cell>
          <cell r="C1216">
            <v>5.8189299999999999E-3</v>
          </cell>
          <cell r="D1216">
            <v>2.4185936226666701E-2</v>
          </cell>
          <cell r="E1216">
            <v>0.235515343711825</v>
          </cell>
          <cell r="F1216" t="str">
            <v>Oral</v>
          </cell>
          <cell r="G1216">
            <v>0.48449748386917058</v>
          </cell>
          <cell r="H1216" t="str">
            <v>physa</v>
          </cell>
          <cell r="I1216" t="str">
            <v>hour 24</v>
          </cell>
          <cell r="J1216" t="str">
            <v>Oral</v>
          </cell>
          <cell r="K1216">
            <v>1.5323198457985598</v>
          </cell>
          <cell r="L1216" t="str">
            <v>0 to 8</v>
          </cell>
          <cell r="M1216" t="str">
            <v>Physa</v>
          </cell>
          <cell r="N1216">
            <v>1.0239005789696927</v>
          </cell>
        </row>
        <row r="1217">
          <cell r="A1217" t="str">
            <v>NEMVEDRAFT_v1g211668</v>
          </cell>
          <cell r="B1217" t="str">
            <v>catenin alpha-2 isoform 1</v>
          </cell>
          <cell r="C1217">
            <v>2.9064E-3</v>
          </cell>
          <cell r="D1217">
            <v>2.5767757732079798E-2</v>
          </cell>
          <cell r="E1217">
            <v>0.115660771993171</v>
          </cell>
          <cell r="F1217" t="str">
            <v>Oral</v>
          </cell>
          <cell r="G1217">
            <v>0.48534188008718238</v>
          </cell>
          <cell r="H1217" t="str">
            <v>physa</v>
          </cell>
          <cell r="I1217" t="str">
            <v>hour 24</v>
          </cell>
          <cell r="J1217" t="str">
            <v>Oral</v>
          </cell>
          <cell r="K1217">
            <v>1.682385983199699</v>
          </cell>
          <cell r="L1217" t="str">
            <v>0 to 8</v>
          </cell>
          <cell r="M1217" t="str">
            <v>Physa</v>
          </cell>
          <cell r="N1217">
            <v>1.2284311517224669</v>
          </cell>
        </row>
        <row r="1218">
          <cell r="A1218" t="str">
            <v>NEMVEDRAFT_v1g192646</v>
          </cell>
          <cell r="B1218" t="str">
            <v>prostaglandin d2 hematopoietic-like</v>
          </cell>
          <cell r="C1218">
            <v>1.08851E-2</v>
          </cell>
          <cell r="D1218">
            <v>0.50483391968901103</v>
          </cell>
          <cell r="E1218">
            <v>4.49018012557948E-2</v>
          </cell>
          <cell r="F1218" t="str">
            <v>Physa</v>
          </cell>
          <cell r="G1218">
            <v>0.4855311545468089</v>
          </cell>
          <cell r="H1218" t="str">
            <v>Oral</v>
          </cell>
          <cell r="I1218" t="str">
            <v>hour 8</v>
          </cell>
          <cell r="J1218" t="str">
            <v>Physa</v>
          </cell>
          <cell r="K1218">
            <v>0.79947245086676211</v>
          </cell>
          <cell r="L1218" t="str">
            <v>8 to 24</v>
          </cell>
          <cell r="M1218" t="str">
            <v>Physa</v>
          </cell>
          <cell r="N1218">
            <v>1.3171946702198605</v>
          </cell>
        </row>
        <row r="1219">
          <cell r="A1219" t="str">
            <v>NEMVEDRAFT_v1g168498</v>
          </cell>
          <cell r="B1219" t="str">
            <v>bone morphogenetic protein 2 (BMP2/4 or Nv-dpp) (oral higher late)</v>
          </cell>
          <cell r="C1219">
            <v>2.9734000000000002E-3</v>
          </cell>
          <cell r="D1219">
            <v>0.31376596136529999</v>
          </cell>
          <cell r="E1219">
            <v>1.8723208116176799E-2</v>
          </cell>
          <cell r="F1219" t="str">
            <v>Physa</v>
          </cell>
          <cell r="G1219">
            <v>0.4861502445550116</v>
          </cell>
          <cell r="H1219" t="str">
            <v>Oral</v>
          </cell>
          <cell r="I1219" t="str">
            <v>hour 8</v>
          </cell>
          <cell r="J1219" t="str">
            <v>Physa</v>
          </cell>
          <cell r="K1219">
            <v>1.7696986696673027</v>
          </cell>
          <cell r="L1219" t="str">
            <v>0 to 8</v>
          </cell>
          <cell r="M1219" t="str">
            <v>Physa</v>
          </cell>
          <cell r="N1219">
            <v>1.7696986696673027</v>
          </cell>
        </row>
        <row r="1220">
          <cell r="A1220" t="str">
            <v>NEMVEDRAFT_v1g195059</v>
          </cell>
          <cell r="B1220" t="str">
            <v>wd repeat-containing protein 92</v>
          </cell>
          <cell r="C1220">
            <v>2.12281E-2</v>
          </cell>
          <cell r="D1220">
            <v>6.9014645632101204E-2</v>
          </cell>
          <cell r="E1220">
            <v>0.49310132404794399</v>
          </cell>
          <cell r="F1220" t="str">
            <v>none</v>
          </cell>
          <cell r="G1220">
            <v>0.48618538175578868</v>
          </cell>
          <cell r="H1220" t="str">
            <v>Oral</v>
          </cell>
          <cell r="I1220" t="str">
            <v>hour 24</v>
          </cell>
          <cell r="J1220" t="str">
            <v>Oral</v>
          </cell>
          <cell r="K1220">
            <v>1.3716035638071802</v>
          </cell>
          <cell r="L1220" t="str">
            <v>0 to 8</v>
          </cell>
          <cell r="M1220" t="str">
            <v>Physa</v>
          </cell>
          <cell r="N1220">
            <v>0.81363493548178778</v>
          </cell>
        </row>
        <row r="1221">
          <cell r="A1221" t="str">
            <v>NEMVEDRAFT_v1g220734</v>
          </cell>
          <cell r="B1221" t="str">
            <v>biliverdin reductase a-like</v>
          </cell>
          <cell r="C1221">
            <v>2.68311E-2</v>
          </cell>
          <cell r="D1221">
            <v>0.579458508615185</v>
          </cell>
          <cell r="E1221">
            <v>9.5871437507421706E-2</v>
          </cell>
          <cell r="F1221" t="str">
            <v>none</v>
          </cell>
          <cell r="G1221">
            <v>0.48636272731293317</v>
          </cell>
          <cell r="H1221" t="str">
            <v>physa</v>
          </cell>
          <cell r="I1221" t="str">
            <v>hour 8</v>
          </cell>
          <cell r="J1221" t="str">
            <v>Physa</v>
          </cell>
          <cell r="K1221">
            <v>1.1586388223755502</v>
          </cell>
          <cell r="L1221" t="str">
            <v>0 to 8</v>
          </cell>
          <cell r="M1221" t="str">
            <v>Physa</v>
          </cell>
          <cell r="N1221">
            <v>1.1586388223755502</v>
          </cell>
        </row>
        <row r="1222">
          <cell r="A1222" t="str">
            <v>NEMVEDRAFT_v1g177781</v>
          </cell>
          <cell r="B1222" t="str">
            <v>importin-7</v>
          </cell>
          <cell r="C1222">
            <v>1.8712800000000002E-2</v>
          </cell>
          <cell r="D1222">
            <v>4.9109572521716098E-2</v>
          </cell>
          <cell r="E1222">
            <v>0.74455634549634098</v>
          </cell>
          <cell r="F1222" t="str">
            <v>Oral</v>
          </cell>
          <cell r="G1222">
            <v>0.48652192513289516</v>
          </cell>
          <cell r="H1222" t="str">
            <v>Oral</v>
          </cell>
          <cell r="I1222" t="str">
            <v>hour 24</v>
          </cell>
          <cell r="J1222" t="str">
            <v>Oral</v>
          </cell>
          <cell r="K1222">
            <v>1.3936345150303393</v>
          </cell>
          <cell r="L1222" t="str">
            <v>8 to 24</v>
          </cell>
          <cell r="M1222" t="str">
            <v>Oral</v>
          </cell>
          <cell r="N1222">
            <v>0.70487974603705916</v>
          </cell>
        </row>
        <row r="1223">
          <cell r="A1223" t="str">
            <v>NEMVEDRAFT_v1g200105</v>
          </cell>
          <cell r="B1223" t="str">
            <v>protein</v>
          </cell>
          <cell r="C1223">
            <v>1.2844E-7</v>
          </cell>
          <cell r="D1223">
            <v>1.23859428290863E-2</v>
          </cell>
          <cell r="E1223">
            <v>3.2962599407273098E-4</v>
          </cell>
          <cell r="F1223" t="str">
            <v>both</v>
          </cell>
          <cell r="G1223">
            <v>0.48705705127532228</v>
          </cell>
          <cell r="H1223" t="str">
            <v>Oral</v>
          </cell>
          <cell r="I1223" t="str">
            <v>hour 24</v>
          </cell>
          <cell r="J1223" t="str">
            <v>Physa</v>
          </cell>
          <cell r="K1223">
            <v>3.3325343556259668</v>
          </cell>
          <cell r="L1223" t="str">
            <v>8 to 24</v>
          </cell>
          <cell r="M1223" t="str">
            <v>Physa</v>
          </cell>
          <cell r="N1223">
            <v>3.0302225978166542</v>
          </cell>
        </row>
        <row r="1224">
          <cell r="A1224" t="str">
            <v>NEMVEDRAFT_v1g180397</v>
          </cell>
          <cell r="B1224" t="str">
            <v>cytochrome c-like</v>
          </cell>
          <cell r="C1224">
            <v>4.2264599999999999E-4</v>
          </cell>
          <cell r="D1224">
            <v>1.5543533507583E-4</v>
          </cell>
          <cell r="E1224">
            <v>0.44491888025760401</v>
          </cell>
          <cell r="F1224" t="str">
            <v>Oral</v>
          </cell>
          <cell r="G1224">
            <v>0.48739456265564046</v>
          </cell>
          <cell r="H1224" t="str">
            <v>Oral</v>
          </cell>
          <cell r="I1224" t="str">
            <v>hour 72</v>
          </cell>
          <cell r="J1224" t="str">
            <v>Oral</v>
          </cell>
          <cell r="K1224">
            <v>1.7496583424439043</v>
          </cell>
          <cell r="L1224" t="str">
            <v>8 to 24</v>
          </cell>
          <cell r="M1224" t="str">
            <v>Oral</v>
          </cell>
          <cell r="N1224">
            <v>1.662132172899611</v>
          </cell>
        </row>
        <row r="1225">
          <cell r="A1225" t="str">
            <v>NEMVEDRAFT_v1g172947</v>
          </cell>
          <cell r="B1225" t="str">
            <v>predicted protein</v>
          </cell>
          <cell r="C1225">
            <v>9.0078399999999996E-4</v>
          </cell>
          <cell r="D1225">
            <v>0.105147407472391</v>
          </cell>
          <cell r="E1225">
            <v>7.9406728001250801E-2</v>
          </cell>
          <cell r="F1225" t="str">
            <v>none</v>
          </cell>
          <cell r="G1225">
            <v>0.48749005540037432</v>
          </cell>
          <cell r="H1225" t="str">
            <v>physa</v>
          </cell>
          <cell r="I1225" t="str">
            <v>hour 72</v>
          </cell>
          <cell r="J1225" t="str">
            <v>Physa</v>
          </cell>
          <cell r="K1225">
            <v>1.322084780924367</v>
          </cell>
          <cell r="L1225" t="str">
            <v>24 to 72</v>
          </cell>
          <cell r="M1225" t="str">
            <v>Physa</v>
          </cell>
          <cell r="N1225">
            <v>1.4057464761116529</v>
          </cell>
        </row>
        <row r="1226">
          <cell r="A1226" t="str">
            <v>NEMVEDRAFT_v1g18</v>
          </cell>
          <cell r="B1226" t="str">
            <v>NA</v>
          </cell>
          <cell r="C1226">
            <v>5.0326299999999998E-9</v>
          </cell>
          <cell r="D1226">
            <v>2.3607977555305898E-6</v>
          </cell>
          <cell r="E1226">
            <v>2.1024872325882901E-2</v>
          </cell>
          <cell r="F1226" t="str">
            <v>both</v>
          </cell>
          <cell r="G1226">
            <v>0.48795679257520103</v>
          </cell>
          <cell r="H1226" t="str">
            <v>Oral</v>
          </cell>
          <cell r="I1226" t="str">
            <v>hour 8</v>
          </cell>
          <cell r="J1226" t="str">
            <v>Oral</v>
          </cell>
          <cell r="K1226">
            <v>2.6636447922587618</v>
          </cell>
          <cell r="L1226" t="str">
            <v>0 to 8</v>
          </cell>
          <cell r="M1226" t="str">
            <v>Oral</v>
          </cell>
          <cell r="N1226">
            <v>2.6636447922587618</v>
          </cell>
        </row>
        <row r="1227">
          <cell r="A1227" t="str">
            <v>NEMVEDRAFT_v1g239899</v>
          </cell>
          <cell r="B1227" t="str">
            <v>neural-cadherin-like (oral high 8 h)</v>
          </cell>
          <cell r="C1227">
            <v>0</v>
          </cell>
          <cell r="D1227">
            <v>1.5228359114257099E-12</v>
          </cell>
          <cell r="E1227">
            <v>1.2302629185876499E-6</v>
          </cell>
          <cell r="F1227" t="str">
            <v>both</v>
          </cell>
          <cell r="G1227">
            <v>0.48832395198470002</v>
          </cell>
          <cell r="H1227" t="str">
            <v>Oral</v>
          </cell>
          <cell r="I1227" t="str">
            <v>hour 24</v>
          </cell>
          <cell r="J1227" t="str">
            <v>Oral</v>
          </cell>
          <cell r="K1227">
            <v>3.4925814109609612</v>
          </cell>
          <cell r="L1227" t="str">
            <v>0 to 8</v>
          </cell>
          <cell r="M1227" t="str">
            <v>Oral</v>
          </cell>
          <cell r="N1227">
            <v>3.0452620741839307</v>
          </cell>
        </row>
        <row r="1228">
          <cell r="A1228" t="str">
            <v>NEMVEDRAFT_v1g128202</v>
          </cell>
          <cell r="B1228" t="str">
            <v>zinc finger mynd domain-containing protein 11 isoform 1(oral higher 8-24h)</v>
          </cell>
          <cell r="C1228">
            <v>5.9764499999999998E-7</v>
          </cell>
          <cell r="D1228">
            <v>1.4434606278081999E-4</v>
          </cell>
          <cell r="E1228">
            <v>3.9290732858026603E-2</v>
          </cell>
          <cell r="F1228" t="str">
            <v>both</v>
          </cell>
          <cell r="G1228">
            <v>0.48863251065365071</v>
          </cell>
          <cell r="H1228" t="str">
            <v>Oral</v>
          </cell>
          <cell r="I1228" t="str">
            <v>hour 24</v>
          </cell>
          <cell r="J1228" t="str">
            <v>Oral</v>
          </cell>
          <cell r="K1228">
            <v>2.3654310691168998</v>
          </cell>
          <cell r="L1228" t="str">
            <v>0 to 8</v>
          </cell>
          <cell r="M1228" t="str">
            <v>Oral</v>
          </cell>
          <cell r="N1228">
            <v>2.1393369940791218</v>
          </cell>
        </row>
        <row r="1229">
          <cell r="A1229" t="str">
            <v>NEMVEDRAFT_v1g11392</v>
          </cell>
          <cell r="B1229" t="str">
            <v>60s ribosomal export protein nmd3</v>
          </cell>
          <cell r="C1229">
            <v>5.5305700000000003E-4</v>
          </cell>
          <cell r="D1229">
            <v>6.8154189734099799E-2</v>
          </cell>
          <cell r="E1229">
            <v>2.5974256372983302E-2</v>
          </cell>
          <cell r="F1229" t="str">
            <v>Physa</v>
          </cell>
          <cell r="G1229">
            <v>0.48908066173351405</v>
          </cell>
          <cell r="H1229" t="str">
            <v>Oral</v>
          </cell>
          <cell r="I1229" t="str">
            <v>hour 8</v>
          </cell>
          <cell r="J1229" t="str">
            <v>Physa</v>
          </cell>
          <cell r="K1229">
            <v>1.6244903252019933</v>
          </cell>
          <cell r="L1229" t="str">
            <v>0 to 8</v>
          </cell>
          <cell r="M1229" t="str">
            <v>Physa</v>
          </cell>
          <cell r="N1229">
            <v>1.6244903252019933</v>
          </cell>
        </row>
        <row r="1230">
          <cell r="A1230" t="str">
            <v>NEMVEDRAFT_v1g233752</v>
          </cell>
          <cell r="B1230" t="str">
            <v>cd63 antigen isoform 2</v>
          </cell>
          <cell r="C1230">
            <v>3.7429100000000001E-4</v>
          </cell>
          <cell r="D1230">
            <v>1.9659829856089099E-2</v>
          </cell>
          <cell r="E1230">
            <v>0.143005061863167</v>
          </cell>
          <cell r="F1230" t="str">
            <v>Oral</v>
          </cell>
          <cell r="G1230">
            <v>0.4898446548480262</v>
          </cell>
          <cell r="H1230" t="str">
            <v>Oral</v>
          </cell>
          <cell r="I1230" t="str">
            <v>hour 24</v>
          </cell>
          <cell r="J1230" t="str">
            <v>Oral</v>
          </cell>
          <cell r="K1230">
            <v>1.5162970084770313</v>
          </cell>
          <cell r="L1230" t="str">
            <v>8 to 24</v>
          </cell>
          <cell r="M1230" t="str">
            <v>Oral</v>
          </cell>
          <cell r="N1230">
            <v>1.1229794516459544</v>
          </cell>
        </row>
        <row r="1231">
          <cell r="A1231" t="str">
            <v>NEMVEDRAFT_v1g236578</v>
          </cell>
          <cell r="B1231" t="str">
            <v>lupus la protein homolog</v>
          </cell>
          <cell r="C1231">
            <v>8.1611800000000005E-3</v>
          </cell>
          <cell r="D1231">
            <v>7.1560628175106999E-2</v>
          </cell>
          <cell r="E1231">
            <v>0.46764874681426899</v>
          </cell>
          <cell r="F1231" t="str">
            <v>none</v>
          </cell>
          <cell r="G1231">
            <v>0.49016357478008055</v>
          </cell>
          <cell r="H1231" t="str">
            <v>Oral</v>
          </cell>
          <cell r="I1231" t="str">
            <v>hour 24</v>
          </cell>
          <cell r="J1231" t="str">
            <v>Oral</v>
          </cell>
          <cell r="K1231">
            <v>1.4137861994945418</v>
          </cell>
          <cell r="L1231" t="str">
            <v>0 to 8</v>
          </cell>
          <cell r="M1231" t="str">
            <v>Physa</v>
          </cell>
          <cell r="N1231">
            <v>0.81959268469639923</v>
          </cell>
        </row>
        <row r="1232">
          <cell r="A1232" t="str">
            <v>NEMVEDRAFT_v1g200174</v>
          </cell>
          <cell r="B1232" t="str">
            <v>protein</v>
          </cell>
          <cell r="C1232">
            <v>1.24037E-2</v>
          </cell>
          <cell r="D1232">
            <v>0.19967965019037501</v>
          </cell>
          <cell r="E1232">
            <v>4.90238192020227E-2</v>
          </cell>
          <cell r="F1232" t="str">
            <v>Physa</v>
          </cell>
          <cell r="G1232">
            <v>0.49025944917404524</v>
          </cell>
          <cell r="H1232" t="str">
            <v>Oral</v>
          </cell>
          <cell r="I1232" t="str">
            <v>hour 24</v>
          </cell>
          <cell r="J1232" t="str">
            <v>Physa</v>
          </cell>
          <cell r="K1232">
            <v>3.3051880455755058</v>
          </cell>
          <cell r="L1232" t="str">
            <v>24 to 72</v>
          </cell>
          <cell r="M1232" t="str">
            <v>Physa</v>
          </cell>
          <cell r="N1232">
            <v>2.487469136988989</v>
          </cell>
        </row>
        <row r="1233">
          <cell r="A1233" t="str">
            <v>NEMVEDRAFT_v1g88668</v>
          </cell>
          <cell r="B1233" t="str">
            <v>protein</v>
          </cell>
          <cell r="C1233">
            <v>1.13031E-2</v>
          </cell>
          <cell r="D1233">
            <v>0.42712543248740398</v>
          </cell>
          <cell r="E1233">
            <v>5.5091456024224598E-2</v>
          </cell>
          <cell r="F1233" t="str">
            <v>none</v>
          </cell>
          <cell r="G1233">
            <v>0.49073302612858155</v>
          </cell>
          <cell r="H1233" t="str">
            <v>Oral</v>
          </cell>
          <cell r="I1233" t="str">
            <v>hour 24</v>
          </cell>
          <cell r="J1233" t="str">
            <v>Physa</v>
          </cell>
          <cell r="K1233">
            <v>2.934651771443161</v>
          </cell>
          <cell r="L1233" t="str">
            <v>8 to 24</v>
          </cell>
          <cell r="M1233" t="str">
            <v>Physa</v>
          </cell>
          <cell r="N1233">
            <v>1.8476923158468657</v>
          </cell>
        </row>
        <row r="1234">
          <cell r="A1234" t="str">
            <v>NEMVEDRAFT_v1g181794</v>
          </cell>
          <cell r="B1234" t="str">
            <v>protein rolling stone-like</v>
          </cell>
          <cell r="C1234">
            <v>3.4939499999999998E-2</v>
          </cell>
          <cell r="D1234">
            <v>0.855916690857075</v>
          </cell>
          <cell r="E1234">
            <v>7.6988984112466297E-2</v>
          </cell>
          <cell r="F1234" t="str">
            <v>none</v>
          </cell>
          <cell r="G1234">
            <v>0.49078512272013014</v>
          </cell>
          <cell r="H1234" t="str">
            <v>physa</v>
          </cell>
          <cell r="I1234" t="str">
            <v>hour 8</v>
          </cell>
          <cell r="J1234" t="str">
            <v>Physa</v>
          </cell>
          <cell r="K1234">
            <v>1.4899546975115954</v>
          </cell>
          <cell r="L1234" t="str">
            <v>0 to 8</v>
          </cell>
          <cell r="M1234" t="str">
            <v>Physa</v>
          </cell>
          <cell r="N1234">
            <v>1.4899546975115954</v>
          </cell>
        </row>
        <row r="1235">
          <cell r="A1235" t="str">
            <v>NEMVEDRAFT_v1g19278</v>
          </cell>
          <cell r="B1235" t="str">
            <v>krueppel-like factor 13 (oral higher)</v>
          </cell>
          <cell r="C1235">
            <v>0</v>
          </cell>
          <cell r="D1235">
            <v>0</v>
          </cell>
          <cell r="E1235">
            <v>4.4082260610482098E-12</v>
          </cell>
          <cell r="F1235" t="str">
            <v>both</v>
          </cell>
          <cell r="G1235">
            <v>0.49151360952667555</v>
          </cell>
          <cell r="H1235" t="str">
            <v>Oral</v>
          </cell>
          <cell r="I1235" t="str">
            <v>hour 8</v>
          </cell>
          <cell r="J1235" t="str">
            <v>Oral</v>
          </cell>
          <cell r="K1235">
            <v>4.5143224005330866</v>
          </cell>
          <cell r="L1235" t="str">
            <v>0 to 8</v>
          </cell>
          <cell r="M1235" t="str">
            <v>Oral</v>
          </cell>
          <cell r="N1235">
            <v>4.5143224005330866</v>
          </cell>
        </row>
        <row r="1236">
          <cell r="A1236" t="str">
            <v>NEMVEDRAFT_v1g243188</v>
          </cell>
          <cell r="B1236" t="str">
            <v>predicted protein</v>
          </cell>
          <cell r="C1236">
            <v>1.0448700000000001E-10</v>
          </cell>
          <cell r="D1236">
            <v>8.5820263808346806E-11</v>
          </cell>
          <cell r="E1236">
            <v>0.120278720754761</v>
          </cell>
          <cell r="F1236" t="str">
            <v>Oral</v>
          </cell>
          <cell r="G1236">
            <v>0.49173019994474115</v>
          </cell>
          <cell r="H1236" t="str">
            <v>physa</v>
          </cell>
          <cell r="I1236" t="str">
            <v>hour 72</v>
          </cell>
          <cell r="J1236" t="str">
            <v>Oral</v>
          </cell>
          <cell r="K1236">
            <v>2.8779039191723546</v>
          </cell>
          <cell r="L1236" t="str">
            <v>0 to 8</v>
          </cell>
          <cell r="M1236" t="str">
            <v>Oral</v>
          </cell>
          <cell r="N1236">
            <v>1.8095571339380001</v>
          </cell>
        </row>
        <row r="1237">
          <cell r="A1237" t="str">
            <v>NEMVEDRAFT_v1g112786</v>
          </cell>
          <cell r="B1237" t="str">
            <v>transcription factor sox-14</v>
          </cell>
          <cell r="C1237">
            <v>2.5097499999999998E-2</v>
          </cell>
          <cell r="D1237">
            <v>0.320178835764792</v>
          </cell>
          <cell r="E1237">
            <v>0.32570274460980198</v>
          </cell>
          <cell r="F1237" t="str">
            <v>none</v>
          </cell>
          <cell r="G1237">
            <v>0.49177140206368214</v>
          </cell>
          <cell r="H1237" t="str">
            <v>Oral</v>
          </cell>
          <cell r="I1237" t="str">
            <v>hour 8</v>
          </cell>
          <cell r="J1237" t="str">
            <v>Oral</v>
          </cell>
          <cell r="K1237">
            <v>2.9141352154541282</v>
          </cell>
          <cell r="L1237" t="str">
            <v>0 to 8</v>
          </cell>
          <cell r="M1237" t="str">
            <v>Oral</v>
          </cell>
          <cell r="N1237">
            <v>2.9141352154541282</v>
          </cell>
        </row>
        <row r="1238">
          <cell r="A1238" t="str">
            <v>NEMVEDRAFT_v1g179511</v>
          </cell>
          <cell r="B1238" t="str">
            <v>acetylserotonin o-methyltransferase</v>
          </cell>
          <cell r="C1238">
            <v>1.8603999999999999E-7</v>
          </cell>
          <cell r="D1238">
            <v>1.8211066883532399E-3</v>
          </cell>
          <cell r="E1238">
            <v>5.9001854570991399E-4</v>
          </cell>
          <cell r="F1238" t="str">
            <v>both</v>
          </cell>
          <cell r="G1238">
            <v>0.49207892702782252</v>
          </cell>
          <cell r="H1238" t="str">
            <v>Oral</v>
          </cell>
          <cell r="I1238" t="str">
            <v>hour 24</v>
          </cell>
          <cell r="J1238" t="str">
            <v>Physa</v>
          </cell>
          <cell r="K1238">
            <v>2.4898754692198408</v>
          </cell>
          <cell r="L1238" t="str">
            <v>0 to 8</v>
          </cell>
          <cell r="M1238" t="str">
            <v>Physa</v>
          </cell>
          <cell r="N1238">
            <v>1.9811592303696774</v>
          </cell>
        </row>
        <row r="1239">
          <cell r="A1239" t="str">
            <v>NEMVEDRAFT_v1g222858</v>
          </cell>
          <cell r="B1239" t="str">
            <v>heterogeneous nuclear ribonucleoprotein u-like protein 1-like</v>
          </cell>
          <cell r="C1239">
            <v>1.8827300000000002E-2</v>
          </cell>
          <cell r="D1239">
            <v>0.48587288681476098</v>
          </cell>
          <cell r="E1239">
            <v>7.9406728001250801E-2</v>
          </cell>
          <cell r="F1239" t="str">
            <v>none</v>
          </cell>
          <cell r="G1239">
            <v>0.49223474368922915</v>
          </cell>
          <cell r="H1239" t="str">
            <v>physa</v>
          </cell>
          <cell r="I1239" t="str">
            <v>hour 24</v>
          </cell>
          <cell r="J1239" t="str">
            <v>Physa</v>
          </cell>
          <cell r="K1239">
            <v>2.4701080523789241</v>
          </cell>
          <cell r="L1239" t="str">
            <v>0 to 8</v>
          </cell>
          <cell r="M1239" t="str">
            <v>Oral</v>
          </cell>
          <cell r="N1239">
            <v>1.8764694456072872</v>
          </cell>
        </row>
        <row r="1240">
          <cell r="A1240" t="str">
            <v>NEMVEDRAFT_v1g204768</v>
          </cell>
          <cell r="B1240" t="str">
            <v>radial spoke head 1 homolog</v>
          </cell>
          <cell r="C1240">
            <v>1.53075E-2</v>
          </cell>
          <cell r="D1240">
            <v>0.61870197564436902</v>
          </cell>
          <cell r="E1240">
            <v>6.6203098569498506E-2</v>
          </cell>
          <cell r="F1240" t="str">
            <v>none</v>
          </cell>
          <cell r="G1240">
            <v>0.49224718315100108</v>
          </cell>
          <cell r="H1240" t="str">
            <v>physa</v>
          </cell>
          <cell r="I1240" t="str">
            <v>hour 24</v>
          </cell>
          <cell r="J1240" t="str">
            <v>Physa</v>
          </cell>
          <cell r="K1240">
            <v>0.90653421388250421</v>
          </cell>
          <cell r="L1240" t="str">
            <v>24 to 72</v>
          </cell>
          <cell r="M1240" t="str">
            <v>Physa</v>
          </cell>
          <cell r="N1240">
            <v>1.526979535847369</v>
          </cell>
        </row>
        <row r="1241">
          <cell r="A1241" t="str">
            <v>NEMVEDRAFT_v1g93121</v>
          </cell>
          <cell r="B1241" t="str">
            <v>NA</v>
          </cell>
          <cell r="C1241">
            <v>2.3664500000000001E-7</v>
          </cell>
          <cell r="D1241">
            <v>2.1844458577818002E-5</v>
          </cell>
          <cell r="E1241">
            <v>5.42087381512305E-2</v>
          </cell>
          <cell r="F1241" t="str">
            <v>Oral</v>
          </cell>
          <cell r="G1241">
            <v>0.49250504129302369</v>
          </cell>
          <cell r="H1241" t="str">
            <v>Oral</v>
          </cell>
          <cell r="I1241" t="str">
            <v>hour 24</v>
          </cell>
          <cell r="J1241" t="str">
            <v>Oral</v>
          </cell>
          <cell r="K1241">
            <v>3.7052263298265622</v>
          </cell>
          <cell r="L1241" t="str">
            <v>0 to 8</v>
          </cell>
          <cell r="M1241" t="str">
            <v>Oral</v>
          </cell>
          <cell r="N1241">
            <v>2.9915787599710213</v>
          </cell>
        </row>
        <row r="1242">
          <cell r="A1242" t="str">
            <v>NEMVEDRAFT_v1g113598</v>
          </cell>
          <cell r="B1242" t="str">
            <v>protein (thyroglobulin type I repeat)</v>
          </cell>
          <cell r="C1242">
            <v>1.6297099999999999E-8</v>
          </cell>
          <cell r="D1242">
            <v>1.0847986478663E-4</v>
          </cell>
          <cell r="E1242">
            <v>4.8579463906889102E-3</v>
          </cell>
          <cell r="F1242" t="str">
            <v>both</v>
          </cell>
          <cell r="G1242">
            <v>0.49251418694536553</v>
          </cell>
          <cell r="H1242" t="str">
            <v>Oral</v>
          </cell>
          <cell r="I1242" t="str">
            <v>hour 72</v>
          </cell>
          <cell r="J1242" t="str">
            <v>Oral</v>
          </cell>
          <cell r="K1242">
            <v>2.2440106011798395</v>
          </cell>
          <cell r="L1242" t="str">
            <v>8 to 24</v>
          </cell>
          <cell r="M1242" t="str">
            <v>Oral</v>
          </cell>
          <cell r="N1242">
            <v>1.7063024190385307</v>
          </cell>
        </row>
        <row r="1243">
          <cell r="A1243" t="str">
            <v>NEMVEDRAFT_v1g248664</v>
          </cell>
          <cell r="B1243" t="str">
            <v>hypothetical protein NEMVEDRAFT_v1g248664</v>
          </cell>
          <cell r="C1243">
            <v>1.44159E-3</v>
          </cell>
          <cell r="D1243">
            <v>0.19510042203383801</v>
          </cell>
          <cell r="E1243">
            <v>2.2640170147119301E-2</v>
          </cell>
          <cell r="F1243" t="str">
            <v>Physa</v>
          </cell>
          <cell r="G1243">
            <v>0.49262818698980437</v>
          </cell>
          <cell r="H1243" t="str">
            <v>physa</v>
          </cell>
          <cell r="I1243" t="str">
            <v>hour 8</v>
          </cell>
          <cell r="J1243" t="str">
            <v>Physa</v>
          </cell>
          <cell r="K1243">
            <v>1.2349754216219848</v>
          </cell>
          <cell r="L1243" t="str">
            <v>24 to 72</v>
          </cell>
          <cell r="M1243" t="str">
            <v>Oral</v>
          </cell>
          <cell r="N1243">
            <v>1.3893518334445931</v>
          </cell>
        </row>
        <row r="1244">
          <cell r="A1244" t="str">
            <v>NEMVEDRAFT_v1g47437</v>
          </cell>
          <cell r="B1244" t="str">
            <v>dr1-associated corepressor</v>
          </cell>
          <cell r="C1244">
            <v>9.3902900000000008E-3</v>
          </cell>
          <cell r="D1244">
            <v>4.0384233503642598E-2</v>
          </cell>
          <cell r="E1244">
            <v>0.31796179791606499</v>
          </cell>
          <cell r="F1244" t="str">
            <v>Oral</v>
          </cell>
          <cell r="G1244">
            <v>0.49273135260284495</v>
          </cell>
          <cell r="H1244" t="str">
            <v>Oral</v>
          </cell>
          <cell r="I1244" t="str">
            <v>hour 72</v>
          </cell>
          <cell r="J1244" t="str">
            <v>Oral</v>
          </cell>
          <cell r="K1244">
            <v>2.850206673563576</v>
          </cell>
          <cell r="L1244" t="str">
            <v>0 to 8</v>
          </cell>
          <cell r="M1244" t="str">
            <v>Physa</v>
          </cell>
          <cell r="N1244">
            <v>1.7842583998892827</v>
          </cell>
        </row>
        <row r="1245">
          <cell r="A1245" t="str">
            <v>NEMVEDRAFT_v1g136737</v>
          </cell>
          <cell r="B1245" t="str">
            <v>lamin-b receptor</v>
          </cell>
          <cell r="C1245">
            <v>4.5331499999999997E-2</v>
          </cell>
          <cell r="D1245">
            <v>9.1490293827687294E-2</v>
          </cell>
          <cell r="E1245">
            <v>0.74869484596803404</v>
          </cell>
          <cell r="F1245" t="str">
            <v>none</v>
          </cell>
          <cell r="G1245">
            <v>0.49289276843697011</v>
          </cell>
          <cell r="H1245" t="str">
            <v>physa</v>
          </cell>
          <cell r="I1245" t="str">
            <v>hour 72</v>
          </cell>
          <cell r="J1245" t="str">
            <v>Oral</v>
          </cell>
          <cell r="K1245">
            <v>1.3320799769746789</v>
          </cell>
          <cell r="L1245" t="str">
            <v>8 to 24</v>
          </cell>
          <cell r="M1245" t="str">
            <v>Oral</v>
          </cell>
          <cell r="N1245">
            <v>1.1210504335571667</v>
          </cell>
        </row>
        <row r="1246">
          <cell r="A1246" t="str">
            <v>NEMVEDRAFT_v1g173898</v>
          </cell>
          <cell r="B1246" t="str">
            <v>argininosuccinate synthase</v>
          </cell>
          <cell r="C1246">
            <v>1.14338E-4</v>
          </cell>
          <cell r="D1246">
            <v>1.32104022794972E-3</v>
          </cell>
          <cell r="E1246">
            <v>0.159894410777146</v>
          </cell>
          <cell r="F1246" t="str">
            <v>Oral</v>
          </cell>
          <cell r="G1246">
            <v>0.4929214059743135</v>
          </cell>
          <cell r="H1246" t="str">
            <v>physa</v>
          </cell>
          <cell r="I1246" t="str">
            <v>hour 8</v>
          </cell>
          <cell r="J1246" t="str">
            <v>Oral</v>
          </cell>
          <cell r="K1246">
            <v>1.2468310789032324</v>
          </cell>
          <cell r="L1246" t="str">
            <v>0 to 8</v>
          </cell>
          <cell r="M1246" t="str">
            <v>Oral</v>
          </cell>
          <cell r="N1246">
            <v>1.2468310789032324</v>
          </cell>
        </row>
        <row r="1247">
          <cell r="A1247" t="str">
            <v>NEMVEDRAFT_v1g113783</v>
          </cell>
          <cell r="B1247" t="str">
            <v>an1-type zinc finger protein 4 (aboral higher at 8h)</v>
          </cell>
          <cell r="C1247">
            <v>3.4288600000000002E-3</v>
          </cell>
          <cell r="D1247">
            <v>9.0781478400195695E-2</v>
          </cell>
          <cell r="E1247">
            <v>0.120470782313469</v>
          </cell>
          <cell r="F1247" t="str">
            <v>none</v>
          </cell>
          <cell r="G1247">
            <v>0.49306377406922064</v>
          </cell>
          <cell r="H1247" t="str">
            <v>physa</v>
          </cell>
          <cell r="I1247" t="str">
            <v>hour 8</v>
          </cell>
          <cell r="J1247" t="str">
            <v>Physa</v>
          </cell>
          <cell r="K1247">
            <v>1.4478302057446852</v>
          </cell>
          <cell r="L1247" t="str">
            <v>0 to 8</v>
          </cell>
          <cell r="M1247" t="str">
            <v>Physa</v>
          </cell>
          <cell r="N1247">
            <v>1.4478302057446852</v>
          </cell>
        </row>
        <row r="1248">
          <cell r="A1248" t="str">
            <v>NEMVEDRAFT_v1g240733</v>
          </cell>
          <cell r="B1248" t="str">
            <v>predicted protein</v>
          </cell>
          <cell r="C1248">
            <v>9.4435800000000004E-11</v>
          </cell>
          <cell r="D1248">
            <v>1.1921021071974299E-5</v>
          </cell>
          <cell r="E1248">
            <v>1.86565752410694E-4</v>
          </cell>
          <cell r="F1248" t="str">
            <v>both</v>
          </cell>
          <cell r="G1248">
            <v>0.49313293969469457</v>
          </cell>
          <cell r="H1248" t="str">
            <v>Oral</v>
          </cell>
          <cell r="I1248" t="str">
            <v>hour 8</v>
          </cell>
          <cell r="J1248" t="str">
            <v>Oral</v>
          </cell>
          <cell r="K1248">
            <v>2.5693105025562963</v>
          </cell>
          <cell r="L1248" t="str">
            <v>0 to 8</v>
          </cell>
          <cell r="M1248" t="str">
            <v>Oral</v>
          </cell>
          <cell r="N1248">
            <v>2.5693105025562963</v>
          </cell>
        </row>
        <row r="1249">
          <cell r="A1249" t="str">
            <v>NEMVEDRAFT_v1g91515</v>
          </cell>
          <cell r="B1249" t="str">
            <v xml:space="preserve">protein, Zinc-dependent metalloprotease, astacin_like
Zinc-dependent metalloprotease, astacin_like
Zinc-dependent metalloprotease, astacin_like
</v>
          </cell>
          <cell r="C1249">
            <v>1.9039500000000001E-2</v>
          </cell>
          <cell r="D1249">
            <v>0.101151543851513</v>
          </cell>
          <cell r="E1249">
            <v>0.42967232908118502</v>
          </cell>
          <cell r="F1249" t="str">
            <v>none</v>
          </cell>
          <cell r="G1249">
            <v>0.49371846529488539</v>
          </cell>
          <cell r="H1249" t="str">
            <v>Oral</v>
          </cell>
          <cell r="I1249" t="str">
            <v>hour 72</v>
          </cell>
          <cell r="J1249" t="str">
            <v>Oral</v>
          </cell>
          <cell r="K1249">
            <v>2.4276395697440871</v>
          </cell>
          <cell r="L1249" t="str">
            <v>8 to 24</v>
          </cell>
          <cell r="M1249" t="str">
            <v>Physa</v>
          </cell>
          <cell r="N1249">
            <v>1.2358484200723538</v>
          </cell>
        </row>
        <row r="1250">
          <cell r="A1250" t="str">
            <v>NEMVEDRAFT_v1g211254</v>
          </cell>
          <cell r="B1250" t="str">
            <v>a disintegrin and metalloproteinase with thrombospondin motifs 7-like (oral high 8-24, aboral at 72h)</v>
          </cell>
          <cell r="C1250">
            <v>1.5921399999999999E-2</v>
          </cell>
          <cell r="D1250">
            <v>0.57051456685415902</v>
          </cell>
          <cell r="E1250">
            <v>7.4839437232291403E-2</v>
          </cell>
          <cell r="F1250" t="str">
            <v>none</v>
          </cell>
          <cell r="G1250">
            <v>0.49375573875549877</v>
          </cell>
          <cell r="H1250" t="str">
            <v>Oral</v>
          </cell>
          <cell r="I1250" t="str">
            <v>hour 72</v>
          </cell>
          <cell r="J1250" t="str">
            <v>Physa</v>
          </cell>
          <cell r="K1250">
            <v>4.5762606376987289</v>
          </cell>
          <cell r="L1250" t="str">
            <v>0 to 8</v>
          </cell>
          <cell r="M1250" t="str">
            <v>Physa</v>
          </cell>
          <cell r="N1250">
            <v>3.0588751463356068</v>
          </cell>
        </row>
        <row r="1251">
          <cell r="A1251" t="str">
            <v>NEMVEDRAFT_v1g21450</v>
          </cell>
          <cell r="B1251" t="str">
            <v>tyrosine-protein kinase transmembrane receptor ror2 (aboral higher at 72h)(possible Wnt5 receptor)</v>
          </cell>
          <cell r="C1251">
            <v>3.7971900000000002E-3</v>
          </cell>
          <cell r="D1251">
            <v>0.85994642049701198</v>
          </cell>
          <cell r="E1251">
            <v>3.3593353052503399E-3</v>
          </cell>
          <cell r="F1251" t="str">
            <v>Physa</v>
          </cell>
          <cell r="G1251">
            <v>0.49378399749532503</v>
          </cell>
          <cell r="H1251" t="str">
            <v>physa</v>
          </cell>
          <cell r="I1251" t="str">
            <v>hour 8</v>
          </cell>
          <cell r="J1251" t="str">
            <v>Physa</v>
          </cell>
          <cell r="K1251">
            <v>1.5305542695957881</v>
          </cell>
          <cell r="L1251" t="str">
            <v>8 to 24</v>
          </cell>
          <cell r="M1251" t="str">
            <v>Physa</v>
          </cell>
          <cell r="N1251">
            <v>1.5359415337483218</v>
          </cell>
        </row>
        <row r="1252">
          <cell r="A1252" t="str">
            <v>NEMVEDRAFT_v1g241054</v>
          </cell>
          <cell r="B1252" t="str">
            <v>predicted protein</v>
          </cell>
          <cell r="C1252">
            <v>6.7396399999999999E-3</v>
          </cell>
          <cell r="D1252">
            <v>7.2491541420967504E-2</v>
          </cell>
          <cell r="E1252">
            <v>0.44333941073023603</v>
          </cell>
          <cell r="F1252" t="str">
            <v>none</v>
          </cell>
          <cell r="G1252">
            <v>0.49395983805470289</v>
          </cell>
          <cell r="H1252" t="str">
            <v>Oral</v>
          </cell>
          <cell r="I1252" t="str">
            <v>hour 8</v>
          </cell>
          <cell r="J1252" t="str">
            <v>Oral</v>
          </cell>
          <cell r="K1252">
            <v>2.47176460060507</v>
          </cell>
          <cell r="L1252" t="str">
            <v>0 to 8</v>
          </cell>
          <cell r="M1252" t="str">
            <v>Oral</v>
          </cell>
          <cell r="N1252">
            <v>2.47176460060507</v>
          </cell>
        </row>
        <row r="1253">
          <cell r="A1253" t="str">
            <v>NEMVEDRAFT_v1g211144</v>
          </cell>
          <cell r="B1253" t="str">
            <v>predicted protein</v>
          </cell>
          <cell r="C1253">
            <v>1.4683E-2</v>
          </cell>
          <cell r="D1253">
            <v>0.37367664006727203</v>
          </cell>
          <cell r="E1253">
            <v>9.6046557898819399E-2</v>
          </cell>
          <cell r="F1253" t="str">
            <v>none</v>
          </cell>
          <cell r="G1253">
            <v>0.49408234733698486</v>
          </cell>
          <cell r="H1253" t="str">
            <v>Oral</v>
          </cell>
          <cell r="I1253" t="str">
            <v>hour 8</v>
          </cell>
          <cell r="J1253" t="str">
            <v>Oral</v>
          </cell>
          <cell r="K1253">
            <v>2.3670955268385412</v>
          </cell>
          <cell r="L1253" t="str">
            <v>0 to 8</v>
          </cell>
          <cell r="M1253" t="str">
            <v>Oral</v>
          </cell>
          <cell r="N1253">
            <v>2.3670955268385412</v>
          </cell>
        </row>
        <row r="1254">
          <cell r="A1254" t="str">
            <v>NEMVEDRAFT_v1g212775</v>
          </cell>
          <cell r="B1254" t="str">
            <v>von willebrand factor type egf and pentraxin domain-containing protein 1</v>
          </cell>
          <cell r="C1254">
            <v>4.5396400000000003E-2</v>
          </cell>
          <cell r="D1254">
            <v>0.40954699687006602</v>
          </cell>
          <cell r="E1254">
            <v>0.19485691893868501</v>
          </cell>
          <cell r="F1254" t="str">
            <v>none</v>
          </cell>
          <cell r="G1254">
            <v>0.49411400248664056</v>
          </cell>
          <cell r="H1254" t="str">
            <v>Oral</v>
          </cell>
          <cell r="I1254" t="str">
            <v>hour 24</v>
          </cell>
          <cell r="J1254" t="str">
            <v>Physa</v>
          </cell>
          <cell r="K1254">
            <v>2.5025099044168919</v>
          </cell>
          <cell r="L1254" t="str">
            <v>24 to 72</v>
          </cell>
          <cell r="M1254" t="str">
            <v>Physa</v>
          </cell>
          <cell r="N1254">
            <v>2.1482008185182502</v>
          </cell>
        </row>
        <row r="1255">
          <cell r="A1255" t="str">
            <v>NEMVEDRAFT_v1g140631</v>
          </cell>
          <cell r="B1255" t="str">
            <v>endothelin-converting enzyme 1</v>
          </cell>
          <cell r="C1255">
            <v>5.2322499999999999E-3</v>
          </cell>
          <cell r="D1255">
            <v>1.6228166276555699E-3</v>
          </cell>
          <cell r="E1255">
            <v>0.876380519560923</v>
          </cell>
          <cell r="F1255" t="str">
            <v>Oral</v>
          </cell>
          <cell r="G1255">
            <v>0.49466750385716879</v>
          </cell>
          <cell r="H1255" t="str">
            <v>physa</v>
          </cell>
          <cell r="I1255" t="str">
            <v>hour 72</v>
          </cell>
          <cell r="J1255" t="str">
            <v>Oral</v>
          </cell>
          <cell r="K1255">
            <v>1.5559272400617647</v>
          </cell>
          <cell r="L1255" t="str">
            <v>8 to 24</v>
          </cell>
          <cell r="M1255" t="str">
            <v>Oral</v>
          </cell>
          <cell r="N1255">
            <v>1.165113366976448</v>
          </cell>
        </row>
        <row r="1256">
          <cell r="A1256" t="str">
            <v>NEMVEDRAFT_v1g107005</v>
          </cell>
          <cell r="B1256" t="str">
            <v>afg3-like protein 2</v>
          </cell>
          <cell r="C1256">
            <v>1.0589299999999999E-2</v>
          </cell>
          <cell r="D1256">
            <v>7.3724514659881293E-2</v>
          </cell>
          <cell r="E1256">
            <v>5.9464273872225401E-2</v>
          </cell>
          <cell r="F1256" t="str">
            <v>none</v>
          </cell>
          <cell r="G1256">
            <v>0.49469483842316525</v>
          </cell>
          <cell r="H1256" t="str">
            <v>physa</v>
          </cell>
          <cell r="I1256" t="str">
            <v>hour 8</v>
          </cell>
          <cell r="J1256" t="str">
            <v>Physa</v>
          </cell>
          <cell r="K1256">
            <v>1.4534446182059648</v>
          </cell>
          <cell r="L1256" t="str">
            <v>0 to 8</v>
          </cell>
          <cell r="M1256" t="str">
            <v>Physa</v>
          </cell>
          <cell r="N1256">
            <v>1.4534446182059648</v>
          </cell>
        </row>
        <row r="1257">
          <cell r="A1257" t="str">
            <v>NEMVEDRAFT_v1g208550</v>
          </cell>
          <cell r="B1257" t="str">
            <v>protein(high aboral 72 h late)</v>
          </cell>
          <cell r="C1257">
            <v>0</v>
          </cell>
          <cell r="D1257">
            <v>0</v>
          </cell>
          <cell r="E1257">
            <v>1.7277467379275301E-5</v>
          </cell>
          <cell r="F1257" t="str">
            <v>both</v>
          </cell>
          <cell r="G1257">
            <v>0.49496977272308984</v>
          </cell>
          <cell r="H1257" t="str">
            <v>Oral</v>
          </cell>
          <cell r="I1257" t="str">
            <v>hour 24</v>
          </cell>
          <cell r="J1257" t="str">
            <v>Oral</v>
          </cell>
          <cell r="K1257">
            <v>6.3946094773940372</v>
          </cell>
          <cell r="L1257" t="str">
            <v>0 to 8</v>
          </cell>
          <cell r="M1257" t="str">
            <v>Oral</v>
          </cell>
          <cell r="N1257">
            <v>5.2405321490721528</v>
          </cell>
        </row>
        <row r="1258">
          <cell r="A1258" t="str">
            <v>NEMVEDRAFT_v1g88150</v>
          </cell>
          <cell r="B1258" t="str">
            <v>aggrecan core (high aboral at 8 h)</v>
          </cell>
          <cell r="C1258">
            <v>7.8776500000000001E-12</v>
          </cell>
          <cell r="D1258">
            <v>3.7185999812250998E-3</v>
          </cell>
          <cell r="E1258">
            <v>1.11247150317735E-8</v>
          </cell>
          <cell r="F1258" t="str">
            <v>both</v>
          </cell>
          <cell r="G1258">
            <v>0.49596902358042222</v>
          </cell>
          <cell r="H1258" t="str">
            <v>physa</v>
          </cell>
          <cell r="I1258" t="str">
            <v>hour 8</v>
          </cell>
          <cell r="J1258" t="str">
            <v>Physa</v>
          </cell>
          <cell r="K1258">
            <v>1.8067211874988176</v>
          </cell>
          <cell r="L1258" t="str">
            <v>8 to 24</v>
          </cell>
          <cell r="M1258" t="str">
            <v>Physa</v>
          </cell>
          <cell r="N1258">
            <v>2.1914397043405529</v>
          </cell>
        </row>
        <row r="1259">
          <cell r="A1259" t="str">
            <v>NEMVEDRAFT_v1g239063</v>
          </cell>
          <cell r="B1259" t="str">
            <v>predicted protein</v>
          </cell>
          <cell r="C1259">
            <v>3.0961400000000002E-13</v>
          </cell>
          <cell r="D1259">
            <v>1.2909801626407899E-9</v>
          </cell>
          <cell r="E1259">
            <v>2.8766680427838101E-3</v>
          </cell>
          <cell r="F1259" t="str">
            <v>both</v>
          </cell>
          <cell r="G1259">
            <v>0.49600331443452572</v>
          </cell>
          <cell r="H1259" t="str">
            <v>Oral</v>
          </cell>
          <cell r="I1259" t="str">
            <v>hour 8</v>
          </cell>
          <cell r="J1259" t="str">
            <v>Oral</v>
          </cell>
          <cell r="K1259">
            <v>2.4277417060713593</v>
          </cell>
          <cell r="L1259" t="str">
            <v>0 to 8</v>
          </cell>
          <cell r="M1259" t="str">
            <v>Oral</v>
          </cell>
          <cell r="N1259">
            <v>2.4277417060713593</v>
          </cell>
        </row>
        <row r="1260">
          <cell r="A1260" t="str">
            <v>NEMVEDRAFT_v1g237102</v>
          </cell>
          <cell r="B1260" t="str">
            <v>protein cmss1 isoform 1</v>
          </cell>
          <cell r="C1260">
            <v>4.6477999999999998E-4</v>
          </cell>
          <cell r="D1260">
            <v>1.0476547108108499E-3</v>
          </cell>
          <cell r="E1260">
            <v>0.58080954073999502</v>
          </cell>
          <cell r="F1260" t="str">
            <v>Oral</v>
          </cell>
          <cell r="G1260">
            <v>0.4960714107571923</v>
          </cell>
          <cell r="H1260" t="str">
            <v>Oral</v>
          </cell>
          <cell r="I1260" t="str">
            <v>hour 24</v>
          </cell>
          <cell r="J1260" t="str">
            <v>Oral</v>
          </cell>
          <cell r="K1260">
            <v>1.9524998347364111</v>
          </cell>
          <cell r="L1260" t="str">
            <v>8 to 24</v>
          </cell>
          <cell r="M1260" t="str">
            <v>Oral</v>
          </cell>
          <cell r="N1260">
            <v>1.3637719361421241</v>
          </cell>
        </row>
        <row r="1261">
          <cell r="A1261" t="str">
            <v>NEMVEDRAFT_v1g131035</v>
          </cell>
          <cell r="B1261" t="str">
            <v>predicted protein</v>
          </cell>
          <cell r="C1261">
            <v>6.7302799999999999E-3</v>
          </cell>
          <cell r="D1261">
            <v>7.9216530564449397E-3</v>
          </cell>
          <cell r="E1261">
            <v>0.52634777087973705</v>
          </cell>
          <cell r="F1261" t="str">
            <v>Oral</v>
          </cell>
          <cell r="G1261">
            <v>0.49622025289480143</v>
          </cell>
          <cell r="H1261" t="str">
            <v>physa</v>
          </cell>
          <cell r="I1261" t="str">
            <v>hour 24</v>
          </cell>
          <cell r="J1261" t="str">
            <v>Oral</v>
          </cell>
          <cell r="K1261">
            <v>2.8043938482541866</v>
          </cell>
          <cell r="L1261" t="str">
            <v>8 to 24</v>
          </cell>
          <cell r="M1261" t="str">
            <v>Oral</v>
          </cell>
          <cell r="N1261">
            <v>2.2936688978454765</v>
          </cell>
        </row>
        <row r="1262">
          <cell r="A1262" t="str">
            <v>NEMVEDRAFT_v1g222801</v>
          </cell>
          <cell r="B1262" t="str">
            <v>protein ect2</v>
          </cell>
          <cell r="C1262">
            <v>1.54591E-2</v>
          </cell>
          <cell r="D1262">
            <v>0.13601250743086701</v>
          </cell>
          <cell r="E1262">
            <v>0.26846150244736799</v>
          </cell>
          <cell r="F1262" t="str">
            <v>none</v>
          </cell>
          <cell r="G1262">
            <v>0.4964250687443148</v>
          </cell>
          <cell r="H1262" t="str">
            <v>Oral</v>
          </cell>
          <cell r="I1262" t="str">
            <v>hour 72</v>
          </cell>
          <cell r="J1262" t="str">
            <v>Oral</v>
          </cell>
          <cell r="K1262">
            <v>2.6409862316073167</v>
          </cell>
          <cell r="L1262" t="str">
            <v>24 to 72</v>
          </cell>
          <cell r="M1262" t="str">
            <v>Oral</v>
          </cell>
          <cell r="N1262">
            <v>3.0642005588821344</v>
          </cell>
        </row>
        <row r="1263">
          <cell r="A1263" t="str">
            <v>NEMVEDRAFT_v1g245074</v>
          </cell>
          <cell r="B1263" t="str">
            <v>sparc-like protein 1-like</v>
          </cell>
          <cell r="C1263">
            <v>1.40964E-3</v>
          </cell>
          <cell r="D1263">
            <v>4.4416840301290499E-2</v>
          </cell>
          <cell r="E1263">
            <v>0.112350882774716</v>
          </cell>
          <cell r="F1263" t="str">
            <v>Oral</v>
          </cell>
          <cell r="G1263">
            <v>0.49663548991944745</v>
          </cell>
          <cell r="H1263" t="str">
            <v>Oral</v>
          </cell>
          <cell r="I1263" t="str">
            <v>hour 24</v>
          </cell>
          <cell r="J1263" t="str">
            <v>Physa</v>
          </cell>
          <cell r="K1263">
            <v>4.2969063700483927</v>
          </cell>
          <cell r="L1263" t="str">
            <v>0 to 8</v>
          </cell>
          <cell r="M1263" t="str">
            <v>Physa</v>
          </cell>
          <cell r="N1263">
            <v>2.9551454064709697</v>
          </cell>
        </row>
        <row r="1264">
          <cell r="A1264" t="str">
            <v>NEMVEDRAFT_v1g185216</v>
          </cell>
          <cell r="B1264" t="str">
            <v>histidine--trna cytoplasmic isoform 1</v>
          </cell>
          <cell r="C1264">
            <v>2.3385799999999998E-3</v>
          </cell>
          <cell r="D1264">
            <v>5.4599028051281001E-2</v>
          </cell>
          <cell r="E1264">
            <v>0.163236397900312</v>
          </cell>
          <cell r="F1264" t="str">
            <v>none</v>
          </cell>
          <cell r="G1264">
            <v>0.49707226224363932</v>
          </cell>
          <cell r="H1264" t="str">
            <v>Oral</v>
          </cell>
          <cell r="I1264" t="str">
            <v>hour 24</v>
          </cell>
          <cell r="J1264" t="str">
            <v>Oral</v>
          </cell>
          <cell r="K1264">
            <v>1.5877443302230534</v>
          </cell>
          <cell r="L1264" t="str">
            <v>0 to 8</v>
          </cell>
          <cell r="M1264" t="str">
            <v>Physa</v>
          </cell>
          <cell r="N1264">
            <v>1.4466857314450108</v>
          </cell>
        </row>
        <row r="1265">
          <cell r="A1265" t="str">
            <v>NEMVEDRAFT_v1g207003</v>
          </cell>
          <cell r="B1265" t="str">
            <v>protein</v>
          </cell>
          <cell r="C1265">
            <v>1.2012200000000001E-2</v>
          </cell>
          <cell r="D1265">
            <v>0.70110529498624996</v>
          </cell>
          <cell r="E1265">
            <v>4.8793227681442897E-2</v>
          </cell>
          <cell r="F1265" t="str">
            <v>Physa</v>
          </cell>
          <cell r="G1265">
            <v>0.4971308584206543</v>
          </cell>
          <cell r="H1265" t="str">
            <v>Oral</v>
          </cell>
          <cell r="I1265" t="str">
            <v>hour 72</v>
          </cell>
          <cell r="J1265" t="str">
            <v>Physa</v>
          </cell>
          <cell r="K1265">
            <v>1.2581759206687373</v>
          </cell>
          <cell r="L1265" t="str">
            <v>8 to 24</v>
          </cell>
          <cell r="M1265" t="str">
            <v>Physa</v>
          </cell>
          <cell r="N1265">
            <v>0.8583260808256602</v>
          </cell>
        </row>
        <row r="1266">
          <cell r="A1266" t="str">
            <v>NEMVEDRAFT_v1g248854</v>
          </cell>
          <cell r="B1266" t="str">
            <v>hypothetical protein NEMVEDRAFT_v1g248854</v>
          </cell>
          <cell r="C1266">
            <v>3.4817500000000003E-5</v>
          </cell>
          <cell r="D1266">
            <v>2.8057967206692402E-3</v>
          </cell>
          <cell r="E1266">
            <v>4.1322500346927901E-2</v>
          </cell>
          <cell r="F1266" t="str">
            <v>both</v>
          </cell>
          <cell r="G1266">
            <v>0.49732761051562413</v>
          </cell>
          <cell r="H1266" t="str">
            <v>Oral</v>
          </cell>
          <cell r="I1266" t="str">
            <v>hour 72</v>
          </cell>
          <cell r="J1266" t="str">
            <v>Oral</v>
          </cell>
          <cell r="K1266">
            <v>2.5942133961198679</v>
          </cell>
          <cell r="L1266" t="str">
            <v>0 to 8</v>
          </cell>
          <cell r="M1266" t="str">
            <v>Physa</v>
          </cell>
          <cell r="N1266">
            <v>2.0952116095318569</v>
          </cell>
        </row>
        <row r="1267">
          <cell r="A1267" t="str">
            <v>NEMVEDRAFT_v1g232548</v>
          </cell>
          <cell r="B1267" t="str">
            <v>predicted protein</v>
          </cell>
          <cell r="C1267">
            <v>1.9071299999999999E-2</v>
          </cell>
          <cell r="D1267">
            <v>0.47954055475482199</v>
          </cell>
          <cell r="E1267">
            <v>8.6818948079844194E-2</v>
          </cell>
          <cell r="F1267" t="str">
            <v>none</v>
          </cell>
          <cell r="G1267">
            <v>0.49742103951349481</v>
          </cell>
          <cell r="H1267" t="str">
            <v>Oral</v>
          </cell>
          <cell r="I1267" t="str">
            <v>hour 8</v>
          </cell>
          <cell r="J1267" t="str">
            <v>Physa</v>
          </cell>
          <cell r="K1267">
            <v>1.3653267585334672</v>
          </cell>
          <cell r="L1267" t="str">
            <v>0 to 8</v>
          </cell>
          <cell r="M1267" t="str">
            <v>Physa</v>
          </cell>
          <cell r="N1267">
            <v>1.3653267585334672</v>
          </cell>
        </row>
        <row r="1268">
          <cell r="A1268" t="str">
            <v>NEMVEDRAFT_v1g169358</v>
          </cell>
          <cell r="B1268" t="str">
            <v>predicted protein</v>
          </cell>
          <cell r="C1268">
            <v>4.1380500000000001E-2</v>
          </cell>
          <cell r="D1268">
            <v>6.2700479729378006E-2</v>
          </cell>
          <cell r="E1268">
            <v>0.83052227488226205</v>
          </cell>
          <cell r="F1268" t="str">
            <v>none</v>
          </cell>
          <cell r="G1268">
            <v>0.49750743908713602</v>
          </cell>
          <cell r="H1268" t="str">
            <v>physa</v>
          </cell>
          <cell r="I1268" t="str">
            <v>hour 24</v>
          </cell>
          <cell r="J1268" t="str">
            <v>Oral</v>
          </cell>
          <cell r="K1268">
            <v>1.4099860258269559</v>
          </cell>
          <cell r="L1268" t="str">
            <v>0 to 8</v>
          </cell>
          <cell r="M1268" t="str">
            <v>Oral</v>
          </cell>
          <cell r="N1268">
            <v>1.0760291653939063</v>
          </cell>
        </row>
        <row r="1269">
          <cell r="A1269" t="str">
            <v>NEMVEDRAFT_v1g90281</v>
          </cell>
          <cell r="B1269" t="str">
            <v>Integrin beta (Fragment)</v>
          </cell>
          <cell r="C1269">
            <v>1.27677E-3</v>
          </cell>
          <cell r="D1269">
            <v>6.6749168132666801E-3</v>
          </cell>
          <cell r="E1269">
            <v>0.38621339408779098</v>
          </cell>
          <cell r="F1269" t="str">
            <v>Oral</v>
          </cell>
          <cell r="G1269">
            <v>0.49762641238412736</v>
          </cell>
          <cell r="H1269" t="str">
            <v>Oral</v>
          </cell>
          <cell r="I1269" t="str">
            <v>hour 72</v>
          </cell>
          <cell r="J1269" t="str">
            <v>Oral</v>
          </cell>
          <cell r="K1269">
            <v>5.3057937797358665</v>
          </cell>
          <cell r="L1269" t="str">
            <v>24 to 72</v>
          </cell>
          <cell r="M1269" t="str">
            <v>Oral</v>
          </cell>
          <cell r="N1269">
            <v>2.498980474703191</v>
          </cell>
        </row>
        <row r="1270">
          <cell r="A1270" t="str">
            <v>NEMVEDRAFT_v1g96909</v>
          </cell>
          <cell r="B1270" t="str">
            <v>protein isoform 2 precursor</v>
          </cell>
          <cell r="C1270">
            <v>1.08916E-2</v>
          </cell>
          <cell r="D1270">
            <v>1.7976344959282398E-2</v>
          </cell>
          <cell r="E1270">
            <v>0.710915714254443</v>
          </cell>
          <cell r="F1270" t="str">
            <v>Oral</v>
          </cell>
          <cell r="G1270">
            <v>0.49770692540067696</v>
          </cell>
          <cell r="H1270" t="str">
            <v>physa</v>
          </cell>
          <cell r="I1270" t="str">
            <v>hour 24</v>
          </cell>
          <cell r="J1270" t="str">
            <v>Oral</v>
          </cell>
          <cell r="K1270">
            <v>1.6888730372024037</v>
          </cell>
          <cell r="L1270" t="str">
            <v>0 to 8</v>
          </cell>
          <cell r="M1270" t="str">
            <v>Oral</v>
          </cell>
          <cell r="N1270">
            <v>0.91527398979135199</v>
          </cell>
        </row>
        <row r="1271">
          <cell r="A1271" t="str">
            <v>NEMVEDRAFT_v1g211825</v>
          </cell>
          <cell r="B1271" t="str">
            <v>protein canopy homolog 4</v>
          </cell>
          <cell r="C1271">
            <v>8.9462900000000008E-3</v>
          </cell>
          <cell r="D1271">
            <v>0.39892285704955799</v>
          </cell>
          <cell r="E1271">
            <v>0.102122024659813</v>
          </cell>
          <cell r="F1271" t="str">
            <v>none</v>
          </cell>
          <cell r="G1271">
            <v>0.49790963994413234</v>
          </cell>
          <cell r="H1271" t="str">
            <v>Oral</v>
          </cell>
          <cell r="I1271" t="str">
            <v>hour 24</v>
          </cell>
          <cell r="J1271" t="str">
            <v>Physa</v>
          </cell>
          <cell r="K1271">
            <v>1.9208426226309829</v>
          </cell>
          <cell r="L1271" t="str">
            <v>24 to 72</v>
          </cell>
          <cell r="M1271" t="str">
            <v>Physa</v>
          </cell>
          <cell r="N1271">
            <v>1.64101001778664</v>
          </cell>
        </row>
        <row r="1272">
          <cell r="A1272" t="str">
            <v>NEMVEDRAFT_v1g168072</v>
          </cell>
          <cell r="B1272" t="str">
            <v>pre-mrna-splicing factor spf27</v>
          </cell>
          <cell r="C1272">
            <v>3.7677299999999997E-2</v>
          </cell>
          <cell r="D1272">
            <v>9.6085991251124603E-2</v>
          </cell>
          <cell r="E1272">
            <v>0.64628284781158396</v>
          </cell>
          <cell r="F1272" t="str">
            <v>none</v>
          </cell>
          <cell r="G1272">
            <v>0.49795515805150653</v>
          </cell>
          <cell r="H1272" t="str">
            <v>Oral</v>
          </cell>
          <cell r="I1272" t="str">
            <v>hour 72</v>
          </cell>
          <cell r="J1272" t="str">
            <v>Oral</v>
          </cell>
          <cell r="K1272">
            <v>1.2856140166576895</v>
          </cell>
          <cell r="L1272" t="str">
            <v>0 to 8</v>
          </cell>
          <cell r="M1272" t="str">
            <v>Physa</v>
          </cell>
          <cell r="N1272">
            <v>0.81953750662784031</v>
          </cell>
        </row>
        <row r="1273">
          <cell r="A1273" t="str">
            <v>NEMVEDRAFT_v1g198494</v>
          </cell>
          <cell r="B1273" t="str">
            <v>protein</v>
          </cell>
          <cell r="C1273">
            <v>9.498769999999999E-10</v>
          </cell>
          <cell r="D1273">
            <v>2.4488510443556601E-4</v>
          </cell>
          <cell r="E1273">
            <v>2.4731482865837498E-6</v>
          </cell>
          <cell r="F1273" t="str">
            <v>both</v>
          </cell>
          <cell r="G1273">
            <v>0.49802540601353645</v>
          </cell>
          <cell r="H1273" t="str">
            <v>physa</v>
          </cell>
          <cell r="I1273" t="str">
            <v>hour 72</v>
          </cell>
          <cell r="J1273" t="str">
            <v>Oral</v>
          </cell>
          <cell r="K1273">
            <v>2.003871318646639</v>
          </cell>
          <cell r="L1273" t="str">
            <v>8 to 24</v>
          </cell>
          <cell r="M1273" t="str">
            <v>Physa</v>
          </cell>
          <cell r="N1273">
            <v>1.9281157995985638</v>
          </cell>
        </row>
        <row r="1274">
          <cell r="A1274" t="str">
            <v>NEMVEDRAFT_v1g32113</v>
          </cell>
          <cell r="B1274" t="str">
            <v>sodium-dependent phosphate transport protein 2b-like</v>
          </cell>
          <cell r="C1274">
            <v>5.6326399999999995E-4</v>
          </cell>
          <cell r="D1274">
            <v>0.64533870970619001</v>
          </cell>
          <cell r="E1274">
            <v>1.57910127366713E-3</v>
          </cell>
          <cell r="F1274" t="str">
            <v>Physa</v>
          </cell>
          <cell r="G1274">
            <v>0.49804010151014066</v>
          </cell>
          <cell r="H1274" t="str">
            <v>physa</v>
          </cell>
          <cell r="I1274" t="str">
            <v>hour 72</v>
          </cell>
          <cell r="J1274" t="str">
            <v>Physa</v>
          </cell>
          <cell r="K1274">
            <v>2.4636960383392283</v>
          </cell>
          <cell r="L1274" t="str">
            <v>0 to 8</v>
          </cell>
          <cell r="M1274" t="str">
            <v>Physa</v>
          </cell>
          <cell r="N1274">
            <v>1.8948293897430872</v>
          </cell>
        </row>
        <row r="1275">
          <cell r="A1275" t="str">
            <v>NEMVEDRAFT_v1g14580</v>
          </cell>
          <cell r="B1275" t="str">
            <v>protein</v>
          </cell>
          <cell r="C1275">
            <v>1.0924100000000001E-4</v>
          </cell>
          <cell r="D1275">
            <v>0.23361513545906901</v>
          </cell>
          <cell r="E1275">
            <v>1.8371168523285198E-5</v>
          </cell>
          <cell r="F1275" t="str">
            <v>Physa</v>
          </cell>
          <cell r="G1275">
            <v>0.49814018785104769</v>
          </cell>
          <cell r="H1275" t="str">
            <v>Oral</v>
          </cell>
          <cell r="I1275" t="str">
            <v>hour 8</v>
          </cell>
          <cell r="J1275" t="str">
            <v>Physa</v>
          </cell>
          <cell r="K1275">
            <v>2.6586697929422929</v>
          </cell>
          <cell r="L1275" t="str">
            <v>0 to 8</v>
          </cell>
          <cell r="M1275" t="str">
            <v>Physa</v>
          </cell>
          <cell r="N1275">
            <v>2.6586697929422929</v>
          </cell>
        </row>
        <row r="1276">
          <cell r="A1276" t="str">
            <v>NEMVEDRAFT_v1g232624</v>
          </cell>
          <cell r="B1276" t="str">
            <v>cationic amino acid transporter 4-like</v>
          </cell>
          <cell r="C1276">
            <v>2.6095199999999999E-2</v>
          </cell>
          <cell r="D1276">
            <v>0.59382484777292599</v>
          </cell>
          <cell r="E1276">
            <v>7.1451012794188098E-2</v>
          </cell>
          <cell r="F1276" t="str">
            <v>none</v>
          </cell>
          <cell r="G1276">
            <v>0.49814233353319787</v>
          </cell>
          <cell r="H1276" t="str">
            <v>physa</v>
          </cell>
          <cell r="I1276" t="str">
            <v>hour 8</v>
          </cell>
          <cell r="J1276" t="str">
            <v>Physa</v>
          </cell>
          <cell r="K1276">
            <v>1.0411329665257205</v>
          </cell>
          <cell r="L1276" t="str">
            <v>0 to 8</v>
          </cell>
          <cell r="M1276" t="str">
            <v>Physa</v>
          </cell>
          <cell r="N1276">
            <v>1.0411329665257205</v>
          </cell>
        </row>
        <row r="1277">
          <cell r="A1277" t="str">
            <v>NEMVEDRAFT_v1g61607</v>
          </cell>
          <cell r="B1277" t="str">
            <v>trna (guanine-n -)-methyltransferase subunit wdr4-like</v>
          </cell>
          <cell r="C1277">
            <v>3.2035300000000003E-2</v>
          </cell>
          <cell r="D1277">
            <v>0.146044773764783</v>
          </cell>
          <cell r="E1277">
            <v>0.46668440823958202</v>
          </cell>
          <cell r="F1277" t="str">
            <v>none</v>
          </cell>
          <cell r="G1277">
            <v>0.49828822490987534</v>
          </cell>
          <cell r="H1277" t="str">
            <v>Oral</v>
          </cell>
          <cell r="I1277" t="str">
            <v>hour 24</v>
          </cell>
          <cell r="J1277" t="str">
            <v>Oral</v>
          </cell>
          <cell r="K1277">
            <v>1.3073367444439135</v>
          </cell>
          <cell r="L1277" t="str">
            <v>0 to 8</v>
          </cell>
          <cell r="M1277" t="str">
            <v>Physa</v>
          </cell>
          <cell r="N1277">
            <v>0.86626188290692563</v>
          </cell>
        </row>
        <row r="1278">
          <cell r="A1278" t="str">
            <v>NEMVEDRAFT_v1g248021</v>
          </cell>
          <cell r="B1278" t="str">
            <v>creb atf bzip transcription factor-like (oral higher 72h)</v>
          </cell>
          <cell r="C1278">
            <v>1.6611999999999998E-2</v>
          </cell>
          <cell r="D1278">
            <v>8.4298822819404595E-2</v>
          </cell>
          <cell r="E1278">
            <v>0.30445808094000298</v>
          </cell>
          <cell r="F1278" t="str">
            <v>none</v>
          </cell>
          <cell r="G1278">
            <v>0.49831210804831855</v>
          </cell>
          <cell r="H1278" t="str">
            <v>Oral</v>
          </cell>
          <cell r="I1278" t="str">
            <v>hour 72</v>
          </cell>
          <cell r="J1278" t="str">
            <v>Oral</v>
          </cell>
          <cell r="K1278">
            <v>1.2540956912580958</v>
          </cell>
          <cell r="L1278" t="str">
            <v>0 to 8</v>
          </cell>
          <cell r="M1278" t="str">
            <v>Oral</v>
          </cell>
          <cell r="N1278">
            <v>1.0982427712420431</v>
          </cell>
        </row>
        <row r="1279">
          <cell r="A1279" t="str">
            <v>NEMVEDRAFT_v1g182669</v>
          </cell>
          <cell r="B1279" t="str">
            <v>acyl-coenzyme a synthetase mitochondrial</v>
          </cell>
          <cell r="C1279">
            <v>2.41727E-3</v>
          </cell>
          <cell r="D1279">
            <v>4.3093674442230501E-2</v>
          </cell>
          <cell r="E1279">
            <v>0.340753815060581</v>
          </cell>
          <cell r="F1279" t="str">
            <v>Oral</v>
          </cell>
          <cell r="G1279">
            <v>0.4983420628549351</v>
          </cell>
          <cell r="H1279" t="str">
            <v>Oral</v>
          </cell>
          <cell r="I1279" t="str">
            <v>hour 24</v>
          </cell>
          <cell r="J1279" t="str">
            <v>Oral</v>
          </cell>
          <cell r="K1279">
            <v>1.5130845867355649</v>
          </cell>
          <cell r="L1279" t="str">
            <v>24 to 72</v>
          </cell>
          <cell r="M1279" t="str">
            <v>Oral</v>
          </cell>
          <cell r="N1279">
            <v>1.0291944880345778</v>
          </cell>
        </row>
        <row r="1280">
          <cell r="A1280" t="str">
            <v>NEMVEDRAFT_v1g102600</v>
          </cell>
          <cell r="B1280" t="str">
            <v>kunitz domain-containing</v>
          </cell>
          <cell r="C1280">
            <v>2.1789000000000001E-5</v>
          </cell>
          <cell r="D1280">
            <v>2.0718274916831699E-2</v>
          </cell>
          <cell r="E1280">
            <v>1.22553981860041E-2</v>
          </cell>
          <cell r="F1280" t="str">
            <v>both</v>
          </cell>
          <cell r="G1280">
            <v>0.49843484087560946</v>
          </cell>
          <cell r="H1280" t="str">
            <v>physa</v>
          </cell>
          <cell r="I1280" t="str">
            <v>hour 72</v>
          </cell>
          <cell r="J1280" t="str">
            <v>Oral</v>
          </cell>
          <cell r="K1280">
            <v>1.6136084897980991</v>
          </cell>
          <cell r="L1280" t="str">
            <v>24 to 72</v>
          </cell>
          <cell r="M1280" t="str">
            <v>Oral</v>
          </cell>
          <cell r="N1280">
            <v>0.9260093701251183</v>
          </cell>
        </row>
        <row r="1281">
          <cell r="A1281" t="str">
            <v>NEMVEDRAFT_v1g172449</v>
          </cell>
          <cell r="B1281" t="str">
            <v>atp-binding cassette sub-family f member 1-like</v>
          </cell>
          <cell r="C1281">
            <v>9.7063499999999997E-4</v>
          </cell>
          <cell r="D1281">
            <v>1.76585506602716E-2</v>
          </cell>
          <cell r="E1281">
            <v>0.22352974245080201</v>
          </cell>
          <cell r="F1281" t="str">
            <v>Oral</v>
          </cell>
          <cell r="G1281">
            <v>0.49883559461929228</v>
          </cell>
          <cell r="H1281" t="str">
            <v>Oral</v>
          </cell>
          <cell r="I1281" t="str">
            <v>hour 24</v>
          </cell>
          <cell r="J1281" t="str">
            <v>Oral</v>
          </cell>
          <cell r="K1281">
            <v>1.5939240598111213</v>
          </cell>
          <cell r="L1281" t="str">
            <v>0 to 8</v>
          </cell>
          <cell r="M1281" t="str">
            <v>Oral</v>
          </cell>
          <cell r="N1281">
            <v>1.2748029347157763</v>
          </cell>
        </row>
        <row r="1282">
          <cell r="A1282" t="str">
            <v>NEMVEDRAFT_v1g209522</v>
          </cell>
          <cell r="B1282" t="str">
            <v>protein</v>
          </cell>
          <cell r="C1282">
            <v>5.6361300000000003E-4</v>
          </cell>
          <cell r="D1282">
            <v>5.88337664300181E-2</v>
          </cell>
          <cell r="E1282">
            <v>3.11163144285087E-2</v>
          </cell>
          <cell r="F1282" t="str">
            <v>Physa</v>
          </cell>
          <cell r="G1282">
            <v>0.498907448354034</v>
          </cell>
          <cell r="H1282" t="str">
            <v>Oral</v>
          </cell>
          <cell r="I1282" t="str">
            <v>hour 24</v>
          </cell>
          <cell r="J1282" t="str">
            <v>Oral</v>
          </cell>
          <cell r="K1282">
            <v>1.68541942164444</v>
          </cell>
          <cell r="L1282" t="str">
            <v>24 to 72</v>
          </cell>
          <cell r="M1282" t="str">
            <v>Physa</v>
          </cell>
          <cell r="N1282">
            <v>1.7917217202589919</v>
          </cell>
        </row>
        <row r="1283">
          <cell r="A1283" t="str">
            <v>NEMVEDRAFT_v1g215590</v>
          </cell>
          <cell r="B1283" t="str">
            <v>golgi-associated plant pathogenesis-related protein 1</v>
          </cell>
          <cell r="C1283">
            <v>4.9592799999999997E-4</v>
          </cell>
          <cell r="D1283">
            <v>6.0013622177555001E-2</v>
          </cell>
          <cell r="E1283">
            <v>1.7898924130700902E-2</v>
          </cell>
          <cell r="F1283" t="str">
            <v>Physa</v>
          </cell>
          <cell r="G1283">
            <v>0.49901422977074639</v>
          </cell>
          <cell r="H1283" t="str">
            <v>Oral</v>
          </cell>
          <cell r="I1283" t="str">
            <v>hour 72</v>
          </cell>
          <cell r="J1283" t="str">
            <v>Physa</v>
          </cell>
          <cell r="K1283">
            <v>1.6059288139510104</v>
          </cell>
          <cell r="L1283" t="str">
            <v>0 to 8</v>
          </cell>
          <cell r="M1283" t="str">
            <v>Oral</v>
          </cell>
          <cell r="N1283">
            <v>1.2586545839499537</v>
          </cell>
        </row>
        <row r="1284">
          <cell r="A1284" t="str">
            <v>NEMVEDRAFT_v1g117040</v>
          </cell>
          <cell r="B1284" t="str">
            <v>protein</v>
          </cell>
          <cell r="C1284">
            <v>1.4357200000000001E-2</v>
          </cell>
          <cell r="D1284">
            <v>0.31038168637028402</v>
          </cell>
          <cell r="E1284">
            <v>0.232003943369608</v>
          </cell>
          <cell r="F1284" t="str">
            <v>none</v>
          </cell>
          <cell r="G1284">
            <v>0.49904541529261714</v>
          </cell>
          <cell r="H1284" t="str">
            <v>Oral</v>
          </cell>
          <cell r="I1284" t="str">
            <v>hour 24</v>
          </cell>
          <cell r="J1284" t="str">
            <v>Physa</v>
          </cell>
          <cell r="K1284">
            <v>1.5963837545704422</v>
          </cell>
          <cell r="L1284" t="str">
            <v>0 to 8</v>
          </cell>
          <cell r="M1284" t="str">
            <v>Oral</v>
          </cell>
          <cell r="N1284">
            <v>1.1727871073500724</v>
          </cell>
        </row>
        <row r="1285">
          <cell r="A1285" t="str">
            <v>NEMVEDRAFT_v1g231809</v>
          </cell>
          <cell r="B1285" t="str">
            <v>kelch-like protein 20-like</v>
          </cell>
          <cell r="C1285">
            <v>2.2304899999999999E-2</v>
          </cell>
          <cell r="D1285">
            <v>2.15815184348714E-2</v>
          </cell>
          <cell r="E1285">
            <v>0.85163893991627704</v>
          </cell>
          <cell r="F1285" t="str">
            <v>Oral</v>
          </cell>
          <cell r="G1285">
            <v>0.4993037162188188</v>
          </cell>
          <cell r="H1285" t="str">
            <v>physa</v>
          </cell>
          <cell r="I1285" t="str">
            <v>hour 72</v>
          </cell>
          <cell r="J1285" t="str">
            <v>Oral</v>
          </cell>
          <cell r="K1285">
            <v>1.2422402036791143</v>
          </cell>
          <cell r="L1285" t="str">
            <v>0 to 8</v>
          </cell>
          <cell r="M1285" t="str">
            <v>Oral</v>
          </cell>
          <cell r="N1285">
            <v>1.237432548625794</v>
          </cell>
        </row>
        <row r="1286">
          <cell r="A1286" t="str">
            <v>NEMVEDRAFT_v1g133042</v>
          </cell>
          <cell r="B1286" t="str">
            <v>predicted protein</v>
          </cell>
          <cell r="C1286">
            <v>3.1233299999999999E-2</v>
          </cell>
          <cell r="D1286">
            <v>0.224132801197652</v>
          </cell>
          <cell r="E1286">
            <v>0.26543444596916799</v>
          </cell>
          <cell r="F1286" t="str">
            <v>none</v>
          </cell>
          <cell r="G1286">
            <v>0.49940120710808711</v>
          </cell>
          <cell r="H1286" t="str">
            <v>physa</v>
          </cell>
          <cell r="I1286" t="str">
            <v>hour 8</v>
          </cell>
          <cell r="J1286" t="str">
            <v>Physa</v>
          </cell>
          <cell r="K1286">
            <v>0.77263596309242066</v>
          </cell>
          <cell r="L1286" t="str">
            <v>24 to 72</v>
          </cell>
          <cell r="M1286" t="str">
            <v>Oral</v>
          </cell>
          <cell r="N1286">
            <v>1.2879587735515776</v>
          </cell>
        </row>
        <row r="1287">
          <cell r="A1287" t="str">
            <v>NEMVEDRAFT_v1g82884</v>
          </cell>
          <cell r="B1287" t="str">
            <v>protein</v>
          </cell>
          <cell r="C1287">
            <v>1.0063000000000001E-2</v>
          </cell>
          <cell r="D1287">
            <v>6.4876787314117806E-2</v>
          </cell>
          <cell r="E1287">
            <v>0.20905200757981501</v>
          </cell>
          <cell r="F1287" t="str">
            <v>none</v>
          </cell>
          <cell r="G1287">
            <v>0.49987623143622523</v>
          </cell>
          <cell r="H1287" t="str">
            <v>physa</v>
          </cell>
          <cell r="I1287" t="str">
            <v>hour 8</v>
          </cell>
          <cell r="J1287" t="str">
            <v>Oral</v>
          </cell>
          <cell r="K1287">
            <v>1.3272677368067056</v>
          </cell>
          <cell r="L1287" t="str">
            <v>0 to 8</v>
          </cell>
          <cell r="M1287" t="str">
            <v>Oral</v>
          </cell>
          <cell r="N1287">
            <v>1.3272677368067056</v>
          </cell>
        </row>
        <row r="1288">
          <cell r="A1288" t="str">
            <v>NEMVEDRAFT_v1g95129</v>
          </cell>
          <cell r="B1288" t="str">
            <v>neuronal migration protein doublecortin isoform 2</v>
          </cell>
          <cell r="C1288">
            <v>7.3318299999999999E-5</v>
          </cell>
          <cell r="D1288">
            <v>2.5048632890423998E-3</v>
          </cell>
          <cell r="E1288">
            <v>3.7056074674701303E-2</v>
          </cell>
          <cell r="F1288" t="str">
            <v>both</v>
          </cell>
          <cell r="G1288">
            <v>0.49998341464256796</v>
          </cell>
          <cell r="H1288" t="str">
            <v>Oral</v>
          </cell>
          <cell r="I1288" t="str">
            <v>hour 24</v>
          </cell>
          <cell r="J1288" t="str">
            <v>Oral</v>
          </cell>
          <cell r="K1288">
            <v>2.0544783473567367</v>
          </cell>
          <cell r="L1288" t="str">
            <v>0 to 8</v>
          </cell>
          <cell r="M1288" t="str">
            <v>Oral</v>
          </cell>
          <cell r="N1288">
            <v>1.7169058463752815</v>
          </cell>
        </row>
        <row r="1289">
          <cell r="A1289" t="str">
            <v>NEMVEDRAFT_v1g166591</v>
          </cell>
          <cell r="B1289" t="str">
            <v>l-aspartate dehydrogenase-like</v>
          </cell>
          <cell r="C1289">
            <v>2.1486000000000001E-3</v>
          </cell>
          <cell r="D1289">
            <v>2.26632231518312E-2</v>
          </cell>
          <cell r="E1289">
            <v>0.24824838513949801</v>
          </cell>
          <cell r="F1289" t="str">
            <v>Oral</v>
          </cell>
          <cell r="G1289">
            <v>0.50014663327137998</v>
          </cell>
          <cell r="H1289" t="str">
            <v>Oral</v>
          </cell>
          <cell r="I1289" t="str">
            <v>hour 72</v>
          </cell>
          <cell r="J1289" t="str">
            <v>Oral</v>
          </cell>
          <cell r="K1289">
            <v>1.5788295291746732</v>
          </cell>
          <cell r="L1289" t="str">
            <v>8 to 24</v>
          </cell>
          <cell r="M1289" t="str">
            <v>Physa</v>
          </cell>
          <cell r="N1289">
            <v>1.4407196884508437</v>
          </cell>
        </row>
        <row r="1290">
          <cell r="A1290" t="str">
            <v>NEMVEDRAFT_v1g248414</v>
          </cell>
          <cell r="B1290" t="str">
            <v>predicted protein</v>
          </cell>
          <cell r="C1290">
            <v>3.5744100000000001E-3</v>
          </cell>
          <cell r="D1290">
            <v>6.6992790034646702E-3</v>
          </cell>
          <cell r="E1290">
            <v>0.428276330360779</v>
          </cell>
          <cell r="F1290" t="str">
            <v>Oral</v>
          </cell>
          <cell r="G1290">
            <v>0.50023902145902555</v>
          </cell>
          <cell r="H1290" t="str">
            <v>Oral</v>
          </cell>
          <cell r="I1290" t="str">
            <v>hour 8</v>
          </cell>
          <cell r="J1290" t="str">
            <v>Oral</v>
          </cell>
          <cell r="K1290">
            <v>3.8555630678761941</v>
          </cell>
          <cell r="L1290" t="str">
            <v>0 to 8</v>
          </cell>
          <cell r="M1290" t="str">
            <v>Oral</v>
          </cell>
          <cell r="N1290">
            <v>3.8555630678761941</v>
          </cell>
        </row>
        <row r="1291">
          <cell r="A1291" t="str">
            <v>NEMVEDRAFT_v1g197952</v>
          </cell>
          <cell r="B1291" t="str">
            <v>hepatic lectin-like</v>
          </cell>
          <cell r="C1291">
            <v>5.8512099999999998E-6</v>
          </cell>
          <cell r="D1291">
            <v>1.10396506464758E-2</v>
          </cell>
          <cell r="E1291">
            <v>8.1170516072881504E-4</v>
          </cell>
          <cell r="F1291" t="str">
            <v>both</v>
          </cell>
          <cell r="G1291">
            <v>0.50030602835540283</v>
          </cell>
          <cell r="H1291" t="str">
            <v>physa</v>
          </cell>
          <cell r="I1291" t="str">
            <v>hour 72</v>
          </cell>
          <cell r="J1291" t="str">
            <v>Oral</v>
          </cell>
          <cell r="K1291">
            <v>2.0442178595147991</v>
          </cell>
          <cell r="L1291" t="str">
            <v>8 to 24</v>
          </cell>
          <cell r="M1291" t="str">
            <v>Physa</v>
          </cell>
          <cell r="N1291">
            <v>1.9569982668674175</v>
          </cell>
        </row>
        <row r="1292">
          <cell r="A1292" t="str">
            <v>NEMVEDRAFT_v1g168256</v>
          </cell>
          <cell r="B1292" t="str">
            <v>nas-15 protein</v>
          </cell>
          <cell r="C1292">
            <v>1.7016399999999999E-4</v>
          </cell>
          <cell r="D1292">
            <v>0.42510893146144102</v>
          </cell>
          <cell r="E1292">
            <v>1.07921692759756E-3</v>
          </cell>
          <cell r="F1292" t="str">
            <v>Physa</v>
          </cell>
          <cell r="G1292">
            <v>0.50054514164061115</v>
          </cell>
          <cell r="H1292" t="str">
            <v>Oral</v>
          </cell>
          <cell r="I1292" t="str">
            <v>hour 8</v>
          </cell>
          <cell r="J1292" t="str">
            <v>Physa</v>
          </cell>
          <cell r="K1292">
            <v>2.8233515366105473</v>
          </cell>
          <cell r="L1292" t="str">
            <v>0 to 8</v>
          </cell>
          <cell r="M1292" t="str">
            <v>Physa</v>
          </cell>
          <cell r="N1292">
            <v>2.8233515366105473</v>
          </cell>
        </row>
        <row r="1293">
          <cell r="A1293" t="str">
            <v>NEMVEDRAFT_v1g69147</v>
          </cell>
          <cell r="B1293" t="str">
            <v>?</v>
          </cell>
          <cell r="C1293">
            <v>3.3689200000000001E-3</v>
          </cell>
          <cell r="D1293">
            <v>0.86992850754651596</v>
          </cell>
          <cell r="E1293">
            <v>2.5105779841908499E-3</v>
          </cell>
          <cell r="F1293" t="str">
            <v>Physa</v>
          </cell>
          <cell r="G1293">
            <v>0.50069767003489796</v>
          </cell>
          <cell r="H1293" t="str">
            <v>Oral</v>
          </cell>
          <cell r="I1293" t="str">
            <v>hour 8</v>
          </cell>
          <cell r="J1293" t="str">
            <v>Physa</v>
          </cell>
          <cell r="K1293">
            <v>1.8988977777967546</v>
          </cell>
          <cell r="L1293" t="str">
            <v>0 to 8</v>
          </cell>
          <cell r="M1293" t="str">
            <v>Physa</v>
          </cell>
          <cell r="N1293">
            <v>1.8988977777967546</v>
          </cell>
        </row>
        <row r="1294">
          <cell r="A1294" t="str">
            <v>NEMVEDRAFT_v1g209526</v>
          </cell>
          <cell r="B1294" t="str">
            <v>rrna-processing protein fcf1 homolog</v>
          </cell>
          <cell r="C1294">
            <v>8.2268900000000006E-3</v>
          </cell>
          <cell r="D1294">
            <v>5.7677904891399699E-2</v>
          </cell>
          <cell r="E1294">
            <v>0.41516123625587498</v>
          </cell>
          <cell r="F1294" t="str">
            <v>none</v>
          </cell>
          <cell r="G1294">
            <v>0.50090324628318283</v>
          </cell>
          <cell r="H1294" t="str">
            <v>Oral</v>
          </cell>
          <cell r="I1294" t="str">
            <v>hour 24</v>
          </cell>
          <cell r="J1294" t="str">
            <v>Oral</v>
          </cell>
          <cell r="K1294">
            <v>1.5485125593233446</v>
          </cell>
          <cell r="L1294" t="str">
            <v>0 to 8</v>
          </cell>
          <cell r="M1294" t="str">
            <v>Physa</v>
          </cell>
          <cell r="N1294">
            <v>1.0360731515025114</v>
          </cell>
        </row>
        <row r="1295">
          <cell r="A1295" t="str">
            <v>NEMVEDRAFT_v1g112346</v>
          </cell>
          <cell r="B1295" t="str">
            <v>protein</v>
          </cell>
          <cell r="C1295">
            <v>2.74726E-2</v>
          </cell>
          <cell r="D1295">
            <v>0.155677572628521</v>
          </cell>
          <cell r="E1295">
            <v>0.151678504234391</v>
          </cell>
          <cell r="F1295" t="str">
            <v>none</v>
          </cell>
          <cell r="G1295">
            <v>0.50090551861078414</v>
          </cell>
          <cell r="H1295" t="str">
            <v>physa</v>
          </cell>
          <cell r="I1295" t="str">
            <v>hour 72</v>
          </cell>
          <cell r="J1295" t="str">
            <v>Physa</v>
          </cell>
          <cell r="K1295">
            <v>0.96381253689828505</v>
          </cell>
          <cell r="L1295" t="str">
            <v>8 to 24</v>
          </cell>
          <cell r="M1295" t="str">
            <v>Oral</v>
          </cell>
          <cell r="N1295">
            <v>1.52088176395511</v>
          </cell>
        </row>
        <row r="1296">
          <cell r="A1296" t="str">
            <v>NEMVEDRAFT_v1g240662</v>
          </cell>
          <cell r="B1296" t="str">
            <v>selenoprotein p precursor</v>
          </cell>
          <cell r="C1296">
            <v>1.5114299999999999E-7</v>
          </cell>
          <cell r="D1296">
            <v>1.68661847889757E-3</v>
          </cell>
          <cell r="E1296">
            <v>2.78403785012121E-3</v>
          </cell>
          <cell r="F1296" t="str">
            <v>both</v>
          </cell>
          <cell r="G1296">
            <v>0.50149327837171109</v>
          </cell>
          <cell r="H1296" t="str">
            <v>Oral</v>
          </cell>
          <cell r="I1296" t="str">
            <v>hour 72</v>
          </cell>
          <cell r="J1296" t="str">
            <v>Physa</v>
          </cell>
          <cell r="K1296">
            <v>4.3036964733813603</v>
          </cell>
          <cell r="L1296" t="str">
            <v>0 to 8</v>
          </cell>
          <cell r="M1296" t="str">
            <v>Physa</v>
          </cell>
          <cell r="N1296">
            <v>3.2213406072567961</v>
          </cell>
        </row>
        <row r="1297">
          <cell r="A1297" t="str">
            <v>EMNVEG_estExt_GenewiseH_1.C_340175</v>
          </cell>
          <cell r="B1297" t="str">
            <v>NA</v>
          </cell>
          <cell r="C1297">
            <v>5.9639200000000002E-3</v>
          </cell>
          <cell r="D1297">
            <v>0.42870768265956599</v>
          </cell>
          <cell r="E1297">
            <v>2.2609465415294398E-2</v>
          </cell>
          <cell r="F1297" t="str">
            <v>Physa</v>
          </cell>
          <cell r="G1297">
            <v>0.50175698568084082</v>
          </cell>
          <cell r="H1297" t="str">
            <v>Oral</v>
          </cell>
          <cell r="I1297" t="str">
            <v>hour 72</v>
          </cell>
          <cell r="J1297" t="str">
            <v>Physa</v>
          </cell>
          <cell r="K1297">
            <v>1.6938284489922297</v>
          </cell>
          <cell r="L1297" t="str">
            <v>8 to 24</v>
          </cell>
          <cell r="M1297" t="str">
            <v>Physa</v>
          </cell>
          <cell r="N1297">
            <v>1.3445734095540853</v>
          </cell>
        </row>
        <row r="1298">
          <cell r="A1298" t="str">
            <v>NEMVEDRAFT_v1g247005</v>
          </cell>
          <cell r="B1298" t="str">
            <v>calmodulin</v>
          </cell>
          <cell r="C1298">
            <v>1.10927E-5</v>
          </cell>
          <cell r="D1298">
            <v>1.4863672151318501E-2</v>
          </cell>
          <cell r="E1298">
            <v>1.49910633506007E-2</v>
          </cell>
          <cell r="F1298" t="str">
            <v>both</v>
          </cell>
          <cell r="G1298">
            <v>0.50203177755969353</v>
          </cell>
          <cell r="H1298" t="str">
            <v>Oral</v>
          </cell>
          <cell r="I1298" t="str">
            <v>hour 24</v>
          </cell>
          <cell r="J1298" t="str">
            <v>Physa</v>
          </cell>
          <cell r="K1298">
            <v>2.230737504142545</v>
          </cell>
          <cell r="L1298" t="str">
            <v>8 to 24</v>
          </cell>
          <cell r="M1298" t="str">
            <v>Physa</v>
          </cell>
          <cell r="N1298">
            <v>2.2044774806897904</v>
          </cell>
        </row>
        <row r="1299">
          <cell r="A1299" t="str">
            <v>NEMVEDRAFT_v1g167370</v>
          </cell>
          <cell r="B1299" t="str">
            <v>Bystin</v>
          </cell>
          <cell r="C1299">
            <v>4.7682200000000001E-3</v>
          </cell>
          <cell r="D1299">
            <v>1.1154466024798399E-2</v>
          </cell>
          <cell r="E1299">
            <v>0.58014997673165303</v>
          </cell>
          <cell r="F1299" t="str">
            <v>Oral</v>
          </cell>
          <cell r="G1299">
            <v>0.50247999683134925</v>
          </cell>
          <cell r="H1299" t="str">
            <v>Oral</v>
          </cell>
          <cell r="I1299" t="str">
            <v>hour 24</v>
          </cell>
          <cell r="J1299" t="str">
            <v>Oral</v>
          </cell>
          <cell r="K1299">
            <v>1.8467472317358307</v>
          </cell>
          <cell r="L1299" t="str">
            <v>8 to 24</v>
          </cell>
          <cell r="M1299" t="str">
            <v>Oral</v>
          </cell>
          <cell r="N1299">
            <v>1.1881501272741775</v>
          </cell>
        </row>
        <row r="1300">
          <cell r="A1300" t="str">
            <v>NEMVEDRAFT_v1g202490</v>
          </cell>
          <cell r="B1300" t="str">
            <v>pi-plc x domain-containing protein at5g67130-like</v>
          </cell>
          <cell r="C1300">
            <v>1.15905E-2</v>
          </cell>
          <cell r="D1300">
            <v>0.27932338140308099</v>
          </cell>
          <cell r="E1300">
            <v>0.10780645511483899</v>
          </cell>
          <cell r="F1300" t="str">
            <v>none</v>
          </cell>
          <cell r="G1300">
            <v>0.50313209112222179</v>
          </cell>
          <cell r="H1300" t="str">
            <v>Oral</v>
          </cell>
          <cell r="I1300" t="str">
            <v>hour 24</v>
          </cell>
          <cell r="J1300" t="str">
            <v>Physa</v>
          </cell>
          <cell r="K1300">
            <v>3.351849068942153</v>
          </cell>
          <cell r="L1300" t="str">
            <v>8 to 24</v>
          </cell>
          <cell r="M1300" t="str">
            <v>Physa</v>
          </cell>
          <cell r="N1300">
            <v>2.1544794802953766</v>
          </cell>
        </row>
        <row r="1301">
          <cell r="A1301" t="str">
            <v>NEMVEDRAFT_v1g136185</v>
          </cell>
          <cell r="B1301" t="str">
            <v>synaptotagmin 1-like (higher aboral late)</v>
          </cell>
          <cell r="C1301">
            <v>3.5896600000000001E-2</v>
          </cell>
          <cell r="D1301">
            <v>0.33656012731780999</v>
          </cell>
          <cell r="E1301">
            <v>0.19922471691211899</v>
          </cell>
          <cell r="F1301" t="str">
            <v>none</v>
          </cell>
          <cell r="G1301">
            <v>0.50327575374315159</v>
          </cell>
          <cell r="H1301" t="str">
            <v>physa</v>
          </cell>
          <cell r="I1301" t="str">
            <v>hour 24</v>
          </cell>
          <cell r="J1301" t="str">
            <v>Oral</v>
          </cell>
          <cell r="K1301">
            <v>1.049453328749536</v>
          </cell>
          <cell r="L1301" t="str">
            <v>0 to 8</v>
          </cell>
          <cell r="M1301" t="str">
            <v>Physa</v>
          </cell>
          <cell r="N1301">
            <v>0.82767079248141862</v>
          </cell>
        </row>
        <row r="1302">
          <cell r="A1302" t="str">
            <v>NEMVEDRAFT_v1g163720</v>
          </cell>
          <cell r="B1302" t="str">
            <v>protein</v>
          </cell>
          <cell r="C1302">
            <v>1.6667000000000001E-2</v>
          </cell>
          <cell r="D1302">
            <v>0.75897092663127497</v>
          </cell>
          <cell r="E1302">
            <v>5.61594627798256E-2</v>
          </cell>
          <cell r="F1302" t="str">
            <v>none</v>
          </cell>
          <cell r="G1302">
            <v>0.5032846329736812</v>
          </cell>
          <cell r="H1302" t="str">
            <v>Oral</v>
          </cell>
          <cell r="I1302" t="str">
            <v>hour 8</v>
          </cell>
          <cell r="J1302" t="str">
            <v>Physa</v>
          </cell>
          <cell r="K1302">
            <v>1.6583130685658733</v>
          </cell>
          <cell r="L1302" t="str">
            <v>0 to 8</v>
          </cell>
          <cell r="M1302" t="str">
            <v>Physa</v>
          </cell>
          <cell r="N1302">
            <v>1.6583130685658733</v>
          </cell>
        </row>
        <row r="1303">
          <cell r="A1303" t="str">
            <v>NEMVEDRAFT_v1g32913</v>
          </cell>
          <cell r="B1303" t="str">
            <v>protein (EGF-Ca domains)</v>
          </cell>
          <cell r="C1303">
            <v>1.78619E-9</v>
          </cell>
          <cell r="D1303">
            <v>8.2981931049391596E-6</v>
          </cell>
          <cell r="E1303">
            <v>2.63917622285864E-3</v>
          </cell>
          <cell r="F1303" t="str">
            <v>both</v>
          </cell>
          <cell r="G1303">
            <v>0.50355144534985652</v>
          </cell>
          <cell r="H1303" t="str">
            <v>Oral</v>
          </cell>
          <cell r="I1303" t="str">
            <v>hour 24</v>
          </cell>
          <cell r="J1303" t="str">
            <v>Oral</v>
          </cell>
          <cell r="K1303">
            <v>3.7251122347029892</v>
          </cell>
          <cell r="L1303" t="str">
            <v>0 to 8</v>
          </cell>
          <cell r="M1303" t="str">
            <v>Oral</v>
          </cell>
          <cell r="N1303">
            <v>2.3785183456275805</v>
          </cell>
        </row>
        <row r="1304">
          <cell r="A1304" t="str">
            <v>NEMVEDRAFT_v1g185184</v>
          </cell>
          <cell r="B1304" t="str">
            <v>transcription factor protein (High mobility group B3-like)(higher oral 24-72h)</v>
          </cell>
          <cell r="C1304">
            <v>3.5458700000000001E-4</v>
          </cell>
          <cell r="D1304">
            <v>1.4608462453387201E-3</v>
          </cell>
          <cell r="E1304">
            <v>0.52687787357642102</v>
          </cell>
          <cell r="F1304" t="str">
            <v>Oral</v>
          </cell>
          <cell r="G1304">
            <v>0.50374991596430507</v>
          </cell>
          <cell r="H1304" t="str">
            <v>Oral</v>
          </cell>
          <cell r="I1304" t="str">
            <v>hour 72</v>
          </cell>
          <cell r="J1304" t="str">
            <v>Oral</v>
          </cell>
          <cell r="K1304">
            <v>1.46822542588698</v>
          </cell>
          <cell r="L1304" t="str">
            <v>8 to 24</v>
          </cell>
          <cell r="M1304" t="str">
            <v>Oral</v>
          </cell>
          <cell r="N1304">
            <v>1.1631068442745103</v>
          </cell>
        </row>
        <row r="1305">
          <cell r="A1305" t="str">
            <v>NEMVEDRAFT_v1g40207</v>
          </cell>
          <cell r="B1305" t="str">
            <v>NA</v>
          </cell>
          <cell r="C1305">
            <v>2.9072899999999999E-2</v>
          </cell>
          <cell r="D1305">
            <v>0.78288040301254402</v>
          </cell>
          <cell r="E1305">
            <v>5.4816459630942102E-2</v>
          </cell>
          <cell r="F1305" t="str">
            <v>none</v>
          </cell>
          <cell r="G1305">
            <v>0.50382797407737678</v>
          </cell>
          <cell r="H1305" t="str">
            <v>physa</v>
          </cell>
          <cell r="I1305" t="str">
            <v>hour 8</v>
          </cell>
          <cell r="J1305" t="str">
            <v>Physa</v>
          </cell>
          <cell r="K1305">
            <v>1.4938677069308237</v>
          </cell>
          <cell r="L1305" t="str">
            <v>0 to 8</v>
          </cell>
          <cell r="M1305" t="str">
            <v>Physa</v>
          </cell>
          <cell r="N1305">
            <v>1.4938677069308237</v>
          </cell>
        </row>
        <row r="1306">
          <cell r="A1306" t="str">
            <v>NEMVEDRAFT_v1g206419</v>
          </cell>
          <cell r="B1306" t="str">
            <v>e3 ubiquitin-protein ligase mylip</v>
          </cell>
          <cell r="C1306">
            <v>1.31163E-3</v>
          </cell>
          <cell r="D1306">
            <v>1.35107937887589E-2</v>
          </cell>
          <cell r="E1306">
            <v>0.35275054961255098</v>
          </cell>
          <cell r="F1306" t="str">
            <v>Oral</v>
          </cell>
          <cell r="G1306">
            <v>0.50395500822700035</v>
          </cell>
          <cell r="H1306" t="str">
            <v>Oral</v>
          </cell>
          <cell r="I1306" t="str">
            <v>hour 72</v>
          </cell>
          <cell r="J1306" t="str">
            <v>Oral</v>
          </cell>
          <cell r="K1306">
            <v>1.8238928157259018</v>
          </cell>
          <cell r="L1306" t="str">
            <v>8 to 24</v>
          </cell>
          <cell r="M1306" t="str">
            <v>Oral</v>
          </cell>
          <cell r="N1306">
            <v>0.91179055024774636</v>
          </cell>
        </row>
        <row r="1307">
          <cell r="A1307" t="str">
            <v>NEMVEDRAFT_v1g80283</v>
          </cell>
          <cell r="B1307" t="str">
            <v>rho gtpase-activating protein 6-like</v>
          </cell>
          <cell r="C1307">
            <v>3.2022600000000002E-3</v>
          </cell>
          <cell r="D1307">
            <v>4.71471842802101E-2</v>
          </cell>
          <cell r="E1307">
            <v>0.27923177664666399</v>
          </cell>
          <cell r="F1307" t="str">
            <v>Oral</v>
          </cell>
          <cell r="G1307">
            <v>0.50397745596042587</v>
          </cell>
          <cell r="H1307" t="str">
            <v>Oral</v>
          </cell>
          <cell r="I1307" t="str">
            <v>hour 24</v>
          </cell>
          <cell r="J1307" t="str">
            <v>Oral</v>
          </cell>
          <cell r="K1307">
            <v>1.3573291914292465</v>
          </cell>
          <cell r="L1307" t="str">
            <v>24 to 72</v>
          </cell>
          <cell r="M1307" t="str">
            <v>Oral</v>
          </cell>
          <cell r="N1307">
            <v>1.2352331866971245</v>
          </cell>
        </row>
        <row r="1308">
          <cell r="A1308" t="str">
            <v>NEMVEDRAFT_v1g185681</v>
          </cell>
          <cell r="B1308" t="str">
            <v>malate cytoplasmic</v>
          </cell>
          <cell r="C1308">
            <v>3.7823300000000001E-4</v>
          </cell>
          <cell r="D1308">
            <v>0.25300201462112998</v>
          </cell>
          <cell r="E1308">
            <v>7.1702027858993496E-3</v>
          </cell>
          <cell r="F1308" t="str">
            <v>Physa</v>
          </cell>
          <cell r="G1308">
            <v>0.5040001011519738</v>
          </cell>
          <cell r="H1308" t="str">
            <v>Oral</v>
          </cell>
          <cell r="I1308" t="str">
            <v>hour 72</v>
          </cell>
          <cell r="J1308" t="str">
            <v>Physa</v>
          </cell>
          <cell r="K1308">
            <v>1.1740810313842311</v>
          </cell>
          <cell r="L1308" t="str">
            <v>8 to 24</v>
          </cell>
          <cell r="M1308" t="str">
            <v>Physa</v>
          </cell>
          <cell r="N1308">
            <v>1.175453867414276</v>
          </cell>
        </row>
        <row r="1309">
          <cell r="A1309" t="str">
            <v>NEMVEDRAFT_v1g76743</v>
          </cell>
          <cell r="B1309" t="str">
            <v>NA</v>
          </cell>
          <cell r="C1309">
            <v>3.4898099999999999E-3</v>
          </cell>
          <cell r="D1309">
            <v>0.867816650959359</v>
          </cell>
          <cell r="E1309">
            <v>2.10158761532926E-3</v>
          </cell>
          <cell r="F1309" t="str">
            <v>Physa</v>
          </cell>
          <cell r="G1309">
            <v>0.50417143642144902</v>
          </cell>
          <cell r="H1309" t="str">
            <v>Oral</v>
          </cell>
          <cell r="I1309" t="str">
            <v>hour 8</v>
          </cell>
          <cell r="J1309" t="str">
            <v>Physa</v>
          </cell>
          <cell r="K1309">
            <v>2.8250341041009115</v>
          </cell>
          <cell r="L1309" t="str">
            <v>0 to 8</v>
          </cell>
          <cell r="M1309" t="str">
            <v>Physa</v>
          </cell>
          <cell r="N1309">
            <v>2.8250341041009115</v>
          </cell>
        </row>
        <row r="1310">
          <cell r="A1310" t="str">
            <v>NEMVEDRAFT_v1g131966</v>
          </cell>
          <cell r="B1310" t="str">
            <v>60s ribosomal protein l3-like</v>
          </cell>
          <cell r="C1310">
            <v>4.7285399999999998E-2</v>
          </cell>
          <cell r="D1310">
            <v>0.71866831978673396</v>
          </cell>
          <cell r="E1310">
            <v>0.118155050606363</v>
          </cell>
          <cell r="F1310" t="str">
            <v>none</v>
          </cell>
          <cell r="G1310">
            <v>0.50501408702288553</v>
          </cell>
          <cell r="H1310" t="str">
            <v>Oral</v>
          </cell>
          <cell r="I1310" t="str">
            <v>hour 8</v>
          </cell>
          <cell r="J1310" t="str">
            <v>Physa</v>
          </cell>
          <cell r="K1310">
            <v>0.70694695923585427</v>
          </cell>
          <cell r="L1310" t="str">
            <v>8 to 24</v>
          </cell>
          <cell r="M1310" t="str">
            <v>Physa</v>
          </cell>
          <cell r="N1310">
            <v>1.0003717328134167</v>
          </cell>
        </row>
        <row r="1311">
          <cell r="A1311" t="str">
            <v>NEMVEDRAFT_v1g1857</v>
          </cell>
          <cell r="B1311" t="str">
            <v>protein</v>
          </cell>
          <cell r="C1311">
            <v>3.8763899999999997E-2</v>
          </cell>
          <cell r="D1311">
            <v>6.02460481486655E-2</v>
          </cell>
          <cell r="E1311">
            <v>0.83858951381686297</v>
          </cell>
          <cell r="F1311" t="str">
            <v>none</v>
          </cell>
          <cell r="G1311">
            <v>0.50503456800629798</v>
          </cell>
          <cell r="H1311" t="str">
            <v>physa</v>
          </cell>
          <cell r="I1311" t="str">
            <v>hour 72</v>
          </cell>
          <cell r="J1311" t="str">
            <v>Oral</v>
          </cell>
          <cell r="K1311">
            <v>1.9069561752072837</v>
          </cell>
          <cell r="L1311" t="str">
            <v>8 to 24</v>
          </cell>
          <cell r="M1311" t="str">
            <v>Oral</v>
          </cell>
          <cell r="N1311">
            <v>1.2785299975190463</v>
          </cell>
        </row>
        <row r="1312">
          <cell r="A1312" t="str">
            <v>NEMVEDRAFT_v1g218117</v>
          </cell>
          <cell r="B1312" t="str">
            <v>protein</v>
          </cell>
          <cell r="C1312">
            <v>6.0610699999999999E-5</v>
          </cell>
          <cell r="D1312">
            <v>0.531608596926884</v>
          </cell>
          <cell r="E1312">
            <v>1.91533135435521E-4</v>
          </cell>
          <cell r="F1312" t="str">
            <v>Physa</v>
          </cell>
          <cell r="G1312">
            <v>0.50513588650847685</v>
          </cell>
          <cell r="H1312" t="str">
            <v>physa</v>
          </cell>
          <cell r="I1312" t="str">
            <v>hour 8</v>
          </cell>
          <cell r="J1312" t="str">
            <v>Physa</v>
          </cell>
          <cell r="K1312">
            <v>1.0966119713002775</v>
          </cell>
          <cell r="L1312" t="str">
            <v>8 to 24</v>
          </cell>
          <cell r="M1312" t="str">
            <v>Physa</v>
          </cell>
          <cell r="N1312">
            <v>1.6039308965295382</v>
          </cell>
        </row>
        <row r="1313">
          <cell r="A1313" t="str">
            <v>NEMVEDRAFT_v1g244133</v>
          </cell>
          <cell r="B1313" t="str">
            <v>predicted protein</v>
          </cell>
          <cell r="C1313">
            <v>4.3257800000000004E-3</v>
          </cell>
          <cell r="D1313">
            <v>9.9506242713888506E-3</v>
          </cell>
          <cell r="E1313">
            <v>0.66997190862276501</v>
          </cell>
          <cell r="F1313" t="str">
            <v>Oral</v>
          </cell>
          <cell r="G1313">
            <v>0.50514929297463396</v>
          </cell>
          <cell r="H1313" t="str">
            <v>physa</v>
          </cell>
          <cell r="I1313" t="str">
            <v>hour 24</v>
          </cell>
          <cell r="J1313" t="str">
            <v>Oral</v>
          </cell>
          <cell r="K1313">
            <v>1.745633541630766</v>
          </cell>
          <cell r="L1313" t="str">
            <v>0 to 8</v>
          </cell>
          <cell r="M1313" t="str">
            <v>Oral</v>
          </cell>
          <cell r="N1313">
            <v>1.3802783610707734</v>
          </cell>
        </row>
        <row r="1314">
          <cell r="A1314" t="str">
            <v>NEMVEDRAFT_v1g247690</v>
          </cell>
          <cell r="B1314" t="str">
            <v>predicted protein</v>
          </cell>
          <cell r="C1314">
            <v>5.5429700000000004E-3</v>
          </cell>
          <cell r="D1314">
            <v>0.84746220697712205</v>
          </cell>
          <cell r="E1314">
            <v>6.5410763201920897E-3</v>
          </cell>
          <cell r="F1314" t="str">
            <v>Physa</v>
          </cell>
          <cell r="G1314">
            <v>0.50521737029548974</v>
          </cell>
          <cell r="H1314" t="str">
            <v>Oral</v>
          </cell>
          <cell r="I1314" t="str">
            <v>hour 8</v>
          </cell>
          <cell r="J1314" t="str">
            <v>Physa</v>
          </cell>
          <cell r="K1314">
            <v>1.5102456350176998</v>
          </cell>
          <cell r="L1314" t="str">
            <v>0 to 8</v>
          </cell>
          <cell r="M1314" t="str">
            <v>Physa</v>
          </cell>
          <cell r="N1314">
            <v>1.5102456350176998</v>
          </cell>
        </row>
        <row r="1315">
          <cell r="A1315" t="str">
            <v>NEMVEDRAFT_v1g238031</v>
          </cell>
          <cell r="B1315" t="str">
            <v>eukaryotic translation initiation factor 4b</v>
          </cell>
          <cell r="C1315">
            <v>4.6534600000000002E-2</v>
          </cell>
          <cell r="D1315">
            <v>0.51991846015225296</v>
          </cell>
          <cell r="E1315">
            <v>0.22810478127432701</v>
          </cell>
          <cell r="F1315" t="str">
            <v>none</v>
          </cell>
          <cell r="G1315">
            <v>0.50522085408059347</v>
          </cell>
          <cell r="H1315" t="str">
            <v>Oral</v>
          </cell>
          <cell r="I1315" t="str">
            <v>hour 24</v>
          </cell>
          <cell r="J1315" t="str">
            <v>Oral</v>
          </cell>
          <cell r="K1315">
            <v>0.8607793041840448</v>
          </cell>
          <cell r="L1315" t="str">
            <v>8 to 24</v>
          </cell>
          <cell r="M1315" t="str">
            <v>Physa</v>
          </cell>
          <cell r="N1315">
            <v>0.91696011145948353</v>
          </cell>
        </row>
        <row r="1316">
          <cell r="A1316" t="str">
            <v>NEMVEDRAFT_v1g131865</v>
          </cell>
          <cell r="B1316" t="str">
            <v>carboxypeptidase b</v>
          </cell>
          <cell r="C1316">
            <v>1.12148E-3</v>
          </cell>
          <cell r="D1316">
            <v>0.233270731409323</v>
          </cell>
          <cell r="E1316">
            <v>6.1608804026033696E-3</v>
          </cell>
          <cell r="F1316" t="str">
            <v>Physa</v>
          </cell>
          <cell r="G1316">
            <v>0.50532606943780967</v>
          </cell>
          <cell r="H1316" t="str">
            <v>Oral</v>
          </cell>
          <cell r="I1316" t="str">
            <v>hour 24</v>
          </cell>
          <cell r="J1316" t="str">
            <v>Physa</v>
          </cell>
          <cell r="K1316">
            <v>3.6817077509267526</v>
          </cell>
          <cell r="L1316" t="str">
            <v>8 to 24</v>
          </cell>
          <cell r="M1316" t="str">
            <v>Physa</v>
          </cell>
          <cell r="N1316">
            <v>2.0840462094597001</v>
          </cell>
        </row>
        <row r="1317">
          <cell r="A1317" t="str">
            <v>NEMVEDRAFT_v1g143492</v>
          </cell>
          <cell r="B1317" t="str">
            <v>Integrin beta (Fragment) integrin beta4</v>
          </cell>
          <cell r="C1317">
            <v>8.0882400000000003E-5</v>
          </cell>
          <cell r="D1317">
            <v>6.1322270694072001E-3</v>
          </cell>
          <cell r="E1317">
            <v>9.2655340453880006E-2</v>
          </cell>
          <cell r="F1317" t="str">
            <v>Oral</v>
          </cell>
          <cell r="G1317">
            <v>0.50551841765128447</v>
          </cell>
          <cell r="H1317" t="str">
            <v>Oral</v>
          </cell>
          <cell r="I1317" t="str">
            <v>hour 72</v>
          </cell>
          <cell r="J1317" t="str">
            <v>Oral</v>
          </cell>
          <cell r="K1317">
            <v>4.5226636777387661</v>
          </cell>
          <cell r="L1317" t="str">
            <v>8 to 24</v>
          </cell>
          <cell r="M1317" t="str">
            <v>Physa</v>
          </cell>
          <cell r="N1317">
            <v>2.0707309420443236</v>
          </cell>
        </row>
        <row r="1318">
          <cell r="A1318" t="str">
            <v>NEMVEDRAFT_v1g63052</v>
          </cell>
          <cell r="B1318" t="str">
            <v xml:space="preserve">protein, Zinc-dependent metalloprotease, astacin_like
Zinc-dependent metalloprotease, astacin_like
Zinc-dependent metalloprotease, astacin_like
</v>
          </cell>
          <cell r="C1318">
            <v>1.54938E-2</v>
          </cell>
          <cell r="D1318">
            <v>0.62179315080849995</v>
          </cell>
          <cell r="E1318">
            <v>4.8745355105671399E-2</v>
          </cell>
          <cell r="F1318" t="str">
            <v>Physa</v>
          </cell>
          <cell r="G1318">
            <v>0.50561028789407392</v>
          </cell>
          <cell r="H1318" t="str">
            <v>Oral</v>
          </cell>
          <cell r="I1318" t="str">
            <v>hour 24</v>
          </cell>
          <cell r="J1318" t="str">
            <v>Physa</v>
          </cell>
          <cell r="K1318">
            <v>3.2139936721661568</v>
          </cell>
          <cell r="L1318" t="str">
            <v>0 to 8</v>
          </cell>
          <cell r="M1318" t="str">
            <v>Physa</v>
          </cell>
          <cell r="N1318">
            <v>1.7548941333128767</v>
          </cell>
        </row>
        <row r="1319">
          <cell r="A1319" t="str">
            <v>NEMVEDRAFT_v1g242847</v>
          </cell>
          <cell r="B1319" t="str">
            <v>protein</v>
          </cell>
          <cell r="C1319">
            <v>2.44884E-2</v>
          </cell>
          <cell r="D1319">
            <v>0.37832921888598697</v>
          </cell>
          <cell r="E1319">
            <v>0.229814223930419</v>
          </cell>
          <cell r="F1319" t="str">
            <v>none</v>
          </cell>
          <cell r="G1319">
            <v>0.50591475036164435</v>
          </cell>
          <cell r="H1319" t="str">
            <v>physa</v>
          </cell>
          <cell r="I1319" t="str">
            <v>hour 8</v>
          </cell>
          <cell r="J1319" t="str">
            <v>Oral</v>
          </cell>
          <cell r="K1319">
            <v>1.2612090037285235</v>
          </cell>
          <cell r="L1319" t="str">
            <v>0 to 8</v>
          </cell>
          <cell r="M1319" t="str">
            <v>Oral</v>
          </cell>
          <cell r="N1319">
            <v>1.2612090037285235</v>
          </cell>
        </row>
        <row r="1320">
          <cell r="A1320" t="str">
            <v>NEMVEDRAFT_v1g170763</v>
          </cell>
          <cell r="B1320" t="str">
            <v>carbonic anhydrase</v>
          </cell>
          <cell r="C1320">
            <v>3.24225E-2</v>
          </cell>
          <cell r="D1320">
            <v>0.62132167497842605</v>
          </cell>
          <cell r="E1320">
            <v>6.4187537327290906E-2</v>
          </cell>
          <cell r="F1320" t="str">
            <v>none</v>
          </cell>
          <cell r="G1320">
            <v>0.50599664825068824</v>
          </cell>
          <cell r="H1320" t="str">
            <v>Oral</v>
          </cell>
          <cell r="I1320" t="str">
            <v>hour 24</v>
          </cell>
          <cell r="J1320" t="str">
            <v>Physa</v>
          </cell>
          <cell r="K1320">
            <v>2.7187910000447966</v>
          </cell>
          <cell r="L1320" t="str">
            <v>8 to 24</v>
          </cell>
          <cell r="M1320" t="str">
            <v>Physa</v>
          </cell>
          <cell r="N1320">
            <v>1.8980672025608614</v>
          </cell>
        </row>
        <row r="1321">
          <cell r="A1321" t="str">
            <v>NEMVEDRAFT_v1g170371</v>
          </cell>
          <cell r="B1321" t="str">
            <v>beta-ig-h3 fasciclin</v>
          </cell>
          <cell r="C1321">
            <v>4.5879299999999996E-3</v>
          </cell>
          <cell r="D1321">
            <v>0.77414437502500499</v>
          </cell>
          <cell r="E1321">
            <v>1.2465167666685401E-2</v>
          </cell>
          <cell r="F1321" t="str">
            <v>Physa</v>
          </cell>
          <cell r="G1321">
            <v>0.5062237408779322</v>
          </cell>
          <cell r="H1321" t="str">
            <v>Oral</v>
          </cell>
          <cell r="I1321" t="str">
            <v>hour 72</v>
          </cell>
          <cell r="J1321" t="str">
            <v>Physa</v>
          </cell>
          <cell r="K1321">
            <v>0.8780630622968536</v>
          </cell>
          <cell r="L1321" t="str">
            <v>8 to 24</v>
          </cell>
          <cell r="M1321" t="str">
            <v>Physa</v>
          </cell>
          <cell r="N1321">
            <v>1.4841769623301075</v>
          </cell>
        </row>
        <row r="1322">
          <cell r="A1322" t="str">
            <v>NEMVEDRAFT_v1g79262</v>
          </cell>
          <cell r="B1322" t="str">
            <v>protein</v>
          </cell>
          <cell r="C1322">
            <v>2.0149E-2</v>
          </cell>
          <cell r="D1322">
            <v>0.21719190470272001</v>
          </cell>
          <cell r="E1322">
            <v>0.46521518251932598</v>
          </cell>
          <cell r="F1322" t="str">
            <v>none</v>
          </cell>
          <cell r="G1322">
            <v>0.50626132358801657</v>
          </cell>
          <cell r="H1322" t="str">
            <v>Oral</v>
          </cell>
          <cell r="I1322" t="str">
            <v>hour 8</v>
          </cell>
          <cell r="J1322" t="str">
            <v>Oral</v>
          </cell>
          <cell r="K1322">
            <v>2.4462456379251645</v>
          </cell>
          <cell r="L1322" t="str">
            <v>0 to 8</v>
          </cell>
          <cell r="M1322" t="str">
            <v>Oral</v>
          </cell>
          <cell r="N1322">
            <v>2.4462456379251645</v>
          </cell>
        </row>
        <row r="1323">
          <cell r="A1323" t="str">
            <v>NEMVEDRAFT_v1g212709</v>
          </cell>
          <cell r="B1323" t="str">
            <v>protein</v>
          </cell>
          <cell r="C1323">
            <v>4.37132E-7</v>
          </cell>
          <cell r="D1323">
            <v>3.5204592464648099E-5</v>
          </cell>
          <cell r="E1323">
            <v>1.57910127366713E-3</v>
          </cell>
          <cell r="F1323" t="str">
            <v>both</v>
          </cell>
          <cell r="G1323">
            <v>0.50642588929650556</v>
          </cell>
          <cell r="H1323" t="str">
            <v>physa</v>
          </cell>
          <cell r="I1323" t="str">
            <v>hour 24</v>
          </cell>
          <cell r="J1323" t="str">
            <v>Oral</v>
          </cell>
          <cell r="K1323">
            <v>2.2663277013886809</v>
          </cell>
          <cell r="L1323" t="str">
            <v>0 to 8</v>
          </cell>
          <cell r="M1323" t="str">
            <v>Physa</v>
          </cell>
          <cell r="N1323">
            <v>1.6433965860612516</v>
          </cell>
        </row>
        <row r="1324">
          <cell r="A1324" t="str">
            <v>NEMVEDRAFT_v1g242934</v>
          </cell>
          <cell r="B1324" t="str">
            <v>predicted protein</v>
          </cell>
          <cell r="C1324">
            <v>1.6800699999999998E-2</v>
          </cell>
          <cell r="D1324">
            <v>0.45172919267961897</v>
          </cell>
          <cell r="E1324">
            <v>9.6820526839554596E-2</v>
          </cell>
          <cell r="F1324" t="str">
            <v>none</v>
          </cell>
          <cell r="G1324">
            <v>0.50646914264752552</v>
          </cell>
          <cell r="H1324" t="str">
            <v>Oral</v>
          </cell>
          <cell r="I1324" t="str">
            <v>hour 24</v>
          </cell>
          <cell r="J1324" t="str">
            <v>Physa</v>
          </cell>
          <cell r="K1324">
            <v>3.6267119418926659</v>
          </cell>
          <cell r="L1324" t="str">
            <v>8 to 24</v>
          </cell>
          <cell r="M1324" t="str">
            <v>Physa</v>
          </cell>
          <cell r="N1324">
            <v>1.997249296594992</v>
          </cell>
        </row>
        <row r="1325">
          <cell r="A1325" t="str">
            <v>NEMVEDRAFT_v1g166171</v>
          </cell>
          <cell r="B1325" t="str">
            <v>phosphoenolpyruvate carboxykinase</v>
          </cell>
          <cell r="C1325">
            <v>1.2146800000000001E-3</v>
          </cell>
          <cell r="D1325">
            <v>5.0332315456888203E-2</v>
          </cell>
          <cell r="E1325">
            <v>0.10938754664797599</v>
          </cell>
          <cell r="F1325" t="str">
            <v>none</v>
          </cell>
          <cell r="G1325">
            <v>0.50680366851041336</v>
          </cell>
          <cell r="H1325" t="str">
            <v>Oral</v>
          </cell>
          <cell r="I1325" t="str">
            <v>hour 72</v>
          </cell>
          <cell r="J1325" t="str">
            <v>Oral</v>
          </cell>
          <cell r="K1325">
            <v>1.1850814703696475</v>
          </cell>
          <cell r="L1325" t="str">
            <v>8 to 24</v>
          </cell>
          <cell r="M1325" t="str">
            <v>Physa</v>
          </cell>
          <cell r="N1325">
            <v>1.3018037177274475</v>
          </cell>
        </row>
        <row r="1326">
          <cell r="A1326" t="str">
            <v>NEMVEDRAFT_v1g30081</v>
          </cell>
          <cell r="B1326" t="str">
            <v>NA</v>
          </cell>
          <cell r="C1326">
            <v>1.8827300000000002E-2</v>
          </cell>
          <cell r="D1326">
            <v>0.813968869343763</v>
          </cell>
          <cell r="E1326">
            <v>3.0426109576050402E-2</v>
          </cell>
          <cell r="F1326" t="str">
            <v>Physa</v>
          </cell>
          <cell r="G1326">
            <v>0.5073056330240352</v>
          </cell>
          <cell r="H1326" t="str">
            <v>Oral</v>
          </cell>
          <cell r="I1326" t="str">
            <v>hour 8</v>
          </cell>
          <cell r="J1326" t="str">
            <v>Physa</v>
          </cell>
          <cell r="K1326">
            <v>1.3447480413405881</v>
          </cell>
          <cell r="L1326" t="str">
            <v>0 to 8</v>
          </cell>
          <cell r="M1326" t="str">
            <v>Physa</v>
          </cell>
          <cell r="N1326">
            <v>1.3447480413405881</v>
          </cell>
        </row>
        <row r="1327">
          <cell r="A1327" t="str">
            <v>NEMVEDRAFT_v1g242015</v>
          </cell>
          <cell r="B1327" t="str">
            <v>6-pyruvoyl tetrahydrobiopterin synthase</v>
          </cell>
          <cell r="C1327">
            <v>5.8715199999999996E-4</v>
          </cell>
          <cell r="D1327">
            <v>0.27659713453526402</v>
          </cell>
          <cell r="E1327">
            <v>3.8317303155250199E-3</v>
          </cell>
          <cell r="F1327" t="str">
            <v>Physa</v>
          </cell>
          <cell r="G1327">
            <v>0.50743225350328547</v>
          </cell>
          <cell r="H1327" t="str">
            <v>Oral</v>
          </cell>
          <cell r="I1327" t="str">
            <v>hour 8</v>
          </cell>
          <cell r="J1327" t="str">
            <v>Physa</v>
          </cell>
          <cell r="K1327">
            <v>1.5797001274754765</v>
          </cell>
          <cell r="L1327" t="str">
            <v>0 to 8</v>
          </cell>
          <cell r="M1327" t="str">
            <v>Physa</v>
          </cell>
          <cell r="N1327">
            <v>1.5797001274754765</v>
          </cell>
        </row>
        <row r="1328">
          <cell r="A1328" t="str">
            <v>NEMVEDRAFT_v1g223574</v>
          </cell>
          <cell r="B1328" t="str">
            <v>dysferlin- partial</v>
          </cell>
          <cell r="C1328">
            <v>5.4752100000000003E-3</v>
          </cell>
          <cell r="D1328">
            <v>1.9049719521526998E-2</v>
          </cell>
          <cell r="E1328">
            <v>0.62263113732793895</v>
          </cell>
          <cell r="F1328" t="str">
            <v>Oral</v>
          </cell>
          <cell r="G1328">
            <v>0.50756779503639415</v>
          </cell>
          <cell r="H1328" t="str">
            <v>physa</v>
          </cell>
          <cell r="I1328" t="str">
            <v>hour 24</v>
          </cell>
          <cell r="J1328" t="str">
            <v>Oral</v>
          </cell>
          <cell r="K1328">
            <v>2.0321620120124475</v>
          </cell>
          <cell r="L1328" t="str">
            <v>8 to 24</v>
          </cell>
          <cell r="M1328" t="str">
            <v>Oral</v>
          </cell>
          <cell r="N1328">
            <v>1.9420324541198106</v>
          </cell>
        </row>
        <row r="1329">
          <cell r="A1329" t="str">
            <v>NEMVEDRAFT_v1g202985</v>
          </cell>
          <cell r="B1329" t="str">
            <v>protein isoform b</v>
          </cell>
          <cell r="C1329">
            <v>9.8218799999999994E-4</v>
          </cell>
          <cell r="D1329">
            <v>4.4932886064761E-3</v>
          </cell>
          <cell r="E1329">
            <v>0.465488600843527</v>
          </cell>
          <cell r="F1329" t="str">
            <v>Oral</v>
          </cell>
          <cell r="G1329">
            <v>0.50768400623574617</v>
          </cell>
          <cell r="H1329" t="str">
            <v>Oral</v>
          </cell>
          <cell r="I1329" t="str">
            <v>hour 8</v>
          </cell>
          <cell r="J1329" t="str">
            <v>Oral</v>
          </cell>
          <cell r="K1329">
            <v>2.2352000476177722</v>
          </cell>
          <cell r="L1329" t="str">
            <v>0 to 8</v>
          </cell>
          <cell r="M1329" t="str">
            <v>Oral</v>
          </cell>
          <cell r="N1329">
            <v>2.2352000476177722</v>
          </cell>
        </row>
        <row r="1330">
          <cell r="A1330" t="str">
            <v>NEMVEDRAFT_v1g104852</v>
          </cell>
          <cell r="B1330" t="str">
            <v>serine threonine-protein kinase d3</v>
          </cell>
          <cell r="C1330">
            <v>3.3039200000000001E-3</v>
          </cell>
          <cell r="D1330">
            <v>0.32351003140029599</v>
          </cell>
          <cell r="E1330">
            <v>5.1636165139586597E-2</v>
          </cell>
          <cell r="F1330" t="str">
            <v>none</v>
          </cell>
          <cell r="G1330">
            <v>0.50776123976477616</v>
          </cell>
          <cell r="H1330" t="str">
            <v>physa</v>
          </cell>
          <cell r="I1330" t="str">
            <v>hour 24</v>
          </cell>
          <cell r="J1330" t="str">
            <v>Physa</v>
          </cell>
          <cell r="K1330">
            <v>1.5105566527805385</v>
          </cell>
          <cell r="L1330" t="str">
            <v>0 to 8</v>
          </cell>
          <cell r="M1330" t="str">
            <v>Physa</v>
          </cell>
          <cell r="N1330">
            <v>1.0479157210146002</v>
          </cell>
        </row>
        <row r="1331">
          <cell r="A1331" t="str">
            <v>NEMVEDRAFT_v1g2918</v>
          </cell>
          <cell r="B1331" t="str">
            <v>NA</v>
          </cell>
          <cell r="C1331">
            <v>3.8540099999999998E-8</v>
          </cell>
          <cell r="D1331">
            <v>9.8627224627161392E-7</v>
          </cell>
          <cell r="E1331">
            <v>1.6066088221956501E-2</v>
          </cell>
          <cell r="F1331" t="str">
            <v>both</v>
          </cell>
          <cell r="G1331">
            <v>0.50787708193977121</v>
          </cell>
          <cell r="H1331" t="str">
            <v>Oral</v>
          </cell>
          <cell r="I1331" t="str">
            <v>hour 24</v>
          </cell>
          <cell r="J1331" t="str">
            <v>Oral</v>
          </cell>
          <cell r="K1331">
            <v>3.5260210550968538</v>
          </cell>
          <cell r="L1331" t="str">
            <v>0 to 8</v>
          </cell>
          <cell r="M1331" t="str">
            <v>Oral</v>
          </cell>
          <cell r="N1331">
            <v>2.3775680742192975</v>
          </cell>
        </row>
        <row r="1332">
          <cell r="A1332" t="str">
            <v>NEMVEDRAFT_v1g216921</v>
          </cell>
          <cell r="B1332" t="str">
            <v>d -like dopamine receptor-like</v>
          </cell>
          <cell r="C1332">
            <v>3.58365E-2</v>
          </cell>
          <cell r="D1332">
            <v>2.6837137870069201E-2</v>
          </cell>
          <cell r="E1332">
            <v>0.56370221226808304</v>
          </cell>
          <cell r="F1332" t="str">
            <v>Oral</v>
          </cell>
          <cell r="G1332">
            <v>0.50794955892407745</v>
          </cell>
          <cell r="H1332" t="str">
            <v>physa</v>
          </cell>
          <cell r="I1332" t="str">
            <v>hour 24</v>
          </cell>
          <cell r="J1332" t="str">
            <v>Oral</v>
          </cell>
          <cell r="K1332">
            <v>2</v>
          </cell>
          <cell r="L1332" t="str">
            <v>8 to 24</v>
          </cell>
          <cell r="M1332" t="str">
            <v>Oral</v>
          </cell>
          <cell r="N1332">
            <v>1.6971988503090627</v>
          </cell>
        </row>
        <row r="1333">
          <cell r="A1333" t="str">
            <v>NEMVEDRAFT_v1g174565</v>
          </cell>
          <cell r="B1333" t="str">
            <v>prefoldin subunit 4</v>
          </cell>
          <cell r="C1333">
            <v>5.2244400000000003E-3</v>
          </cell>
          <cell r="D1333">
            <v>0.29307910690683298</v>
          </cell>
          <cell r="E1333">
            <v>5.2743337385913101E-2</v>
          </cell>
          <cell r="F1333" t="str">
            <v>none</v>
          </cell>
          <cell r="G1333">
            <v>0.50813384383236559</v>
          </cell>
          <cell r="H1333" t="str">
            <v>Oral</v>
          </cell>
          <cell r="I1333" t="str">
            <v>hour 8</v>
          </cell>
          <cell r="J1333" t="str">
            <v>Physa</v>
          </cell>
          <cell r="K1333">
            <v>1.4623042383343932</v>
          </cell>
          <cell r="L1333" t="str">
            <v>0 to 8</v>
          </cell>
          <cell r="M1333" t="str">
            <v>Physa</v>
          </cell>
          <cell r="N1333">
            <v>1.4623042383343932</v>
          </cell>
        </row>
        <row r="1334">
          <cell r="A1334" t="str">
            <v>NEMVEDRAFT_v1g244093</v>
          </cell>
          <cell r="B1334" t="str">
            <v>predicted protein</v>
          </cell>
          <cell r="C1334">
            <v>3.3091000000000002E-2</v>
          </cell>
          <cell r="D1334">
            <v>4.2675594607792203E-2</v>
          </cell>
          <cell r="E1334">
            <v>0.86489446565666395</v>
          </cell>
          <cell r="F1334" t="str">
            <v>Oral</v>
          </cell>
          <cell r="G1334">
            <v>0.50828997144637456</v>
          </cell>
          <cell r="H1334" t="str">
            <v>physa</v>
          </cell>
          <cell r="I1334" t="str">
            <v>hour 24</v>
          </cell>
          <cell r="J1334" t="str">
            <v>Oral</v>
          </cell>
          <cell r="K1334">
            <v>1.1817210703559253</v>
          </cell>
          <cell r="L1334" t="str">
            <v>24 to 72</v>
          </cell>
          <cell r="M1334" t="str">
            <v>Oral</v>
          </cell>
          <cell r="N1334">
            <v>1.1994979363631455</v>
          </cell>
        </row>
        <row r="1335">
          <cell r="A1335" t="str">
            <v>NEMVEDRAFT_v1g243701</v>
          </cell>
          <cell r="B1335" t="str">
            <v>predicted protein</v>
          </cell>
          <cell r="C1335">
            <v>4.5654300000000003E-8</v>
          </cell>
          <cell r="D1335">
            <v>1.3108807099497599E-3</v>
          </cell>
          <cell r="E1335">
            <v>4.2943011148350301E-5</v>
          </cell>
          <cell r="F1335" t="str">
            <v>both</v>
          </cell>
          <cell r="G1335">
            <v>0.50836702986612559</v>
          </cell>
          <cell r="H1335" t="str">
            <v>physa</v>
          </cell>
          <cell r="I1335" t="str">
            <v>hour 24</v>
          </cell>
          <cell r="J1335" t="str">
            <v>Physa</v>
          </cell>
          <cell r="K1335">
            <v>2.4644432769511622</v>
          </cell>
          <cell r="L1335" t="str">
            <v>0 to 8</v>
          </cell>
          <cell r="M1335" t="str">
            <v>Physa</v>
          </cell>
          <cell r="N1335">
            <v>1.7138668213346357</v>
          </cell>
        </row>
        <row r="1336">
          <cell r="A1336" t="str">
            <v>NEMVEDRAFT_v1g124946</v>
          </cell>
          <cell r="B1336" t="str">
            <v>protein</v>
          </cell>
          <cell r="C1336">
            <v>2.0548599999999999E-3</v>
          </cell>
          <cell r="D1336">
            <v>1.5154020098391599E-2</v>
          </cell>
          <cell r="E1336">
            <v>0.39812722361310898</v>
          </cell>
          <cell r="F1336" t="str">
            <v>Oral</v>
          </cell>
          <cell r="G1336">
            <v>0.50886980863783526</v>
          </cell>
          <cell r="H1336" t="str">
            <v>physa</v>
          </cell>
          <cell r="I1336" t="str">
            <v>hour 72</v>
          </cell>
          <cell r="J1336" t="str">
            <v>Oral</v>
          </cell>
          <cell r="K1336">
            <v>3.3292628149842596</v>
          </cell>
          <cell r="L1336" t="str">
            <v>0 to 8</v>
          </cell>
          <cell r="M1336" t="str">
            <v>Oral</v>
          </cell>
          <cell r="N1336">
            <v>2.0346427148615804</v>
          </cell>
        </row>
        <row r="1337">
          <cell r="A1337" t="str">
            <v>NEMVEDRAFT_v1g233863</v>
          </cell>
          <cell r="B1337" t="str">
            <v>mitochondrial uncoupling protein 2</v>
          </cell>
          <cell r="C1337">
            <v>5.4697500000000003E-5</v>
          </cell>
          <cell r="D1337">
            <v>9.7499981505145793E-3</v>
          </cell>
          <cell r="E1337">
            <v>2.5686077964777398E-2</v>
          </cell>
          <cell r="F1337" t="str">
            <v>both</v>
          </cell>
          <cell r="G1337">
            <v>0.50888184669252545</v>
          </cell>
          <cell r="H1337" t="str">
            <v>Oral</v>
          </cell>
          <cell r="I1337" t="str">
            <v>hour 8</v>
          </cell>
          <cell r="J1337" t="str">
            <v>Oral</v>
          </cell>
          <cell r="K1337">
            <v>1.7605130763665209</v>
          </cell>
          <cell r="L1337" t="str">
            <v>0 to 8</v>
          </cell>
          <cell r="M1337" t="str">
            <v>Oral</v>
          </cell>
          <cell r="N1337">
            <v>1.7605130763665209</v>
          </cell>
        </row>
        <row r="1338">
          <cell r="A1338" t="str">
            <v>NEMVEDRAFT_v1g229180</v>
          </cell>
          <cell r="B1338" t="str">
            <v>allene oxide synthase-lipoxygenase</v>
          </cell>
          <cell r="C1338">
            <v>3.2183400000000001E-5</v>
          </cell>
          <cell r="D1338">
            <v>1.25646929556552E-2</v>
          </cell>
          <cell r="E1338">
            <v>5.8301338620809296E-3</v>
          </cell>
          <cell r="F1338" t="str">
            <v>both</v>
          </cell>
          <cell r="G1338">
            <v>0.50925543966315523</v>
          </cell>
          <cell r="H1338" t="str">
            <v>physa</v>
          </cell>
          <cell r="I1338" t="str">
            <v>hour 24</v>
          </cell>
          <cell r="J1338" t="str">
            <v>Physa</v>
          </cell>
          <cell r="K1338">
            <v>1.9811534324125759</v>
          </cell>
          <cell r="L1338" t="str">
            <v>0 to 8</v>
          </cell>
          <cell r="M1338" t="str">
            <v>Oral</v>
          </cell>
          <cell r="N1338">
            <v>1.7995716332142466</v>
          </cell>
        </row>
        <row r="1339">
          <cell r="A1339" t="str">
            <v>NEMVEDRAFT_v1g240151</v>
          </cell>
          <cell r="B1339" t="str">
            <v>protein</v>
          </cell>
          <cell r="C1339">
            <v>3.1299500000000001E-2</v>
          </cell>
          <cell r="D1339">
            <v>7.78641610080191E-2</v>
          </cell>
          <cell r="E1339">
            <v>0.76086094392685399</v>
          </cell>
          <cell r="F1339" t="str">
            <v>none</v>
          </cell>
          <cell r="G1339">
            <v>0.50927840166338789</v>
          </cell>
          <cell r="H1339" t="str">
            <v>Oral</v>
          </cell>
          <cell r="I1339" t="str">
            <v>hour 24</v>
          </cell>
          <cell r="J1339" t="str">
            <v>Oral</v>
          </cell>
          <cell r="K1339">
            <v>1.2259200738099649</v>
          </cell>
          <cell r="L1339" t="str">
            <v>0 to 8</v>
          </cell>
          <cell r="M1339" t="str">
            <v>Oral</v>
          </cell>
          <cell r="N1339">
            <v>1.1658843992388817</v>
          </cell>
        </row>
        <row r="1340">
          <cell r="A1340" t="str">
            <v>NEMVEDRAFT_v1g238199</v>
          </cell>
          <cell r="B1340" t="str">
            <v>predicted protein</v>
          </cell>
          <cell r="C1340">
            <v>3.7556299999999998E-3</v>
          </cell>
          <cell r="D1340">
            <v>0.146158919823835</v>
          </cell>
          <cell r="E1340">
            <v>0.11366055347694499</v>
          </cell>
          <cell r="F1340" t="str">
            <v>none</v>
          </cell>
          <cell r="G1340">
            <v>0.50942178725347764</v>
          </cell>
          <cell r="H1340" t="str">
            <v>physa</v>
          </cell>
          <cell r="I1340" t="str">
            <v>hour 24</v>
          </cell>
          <cell r="J1340" t="str">
            <v>Oral</v>
          </cell>
          <cell r="K1340">
            <v>1.7454677178307232</v>
          </cell>
          <cell r="L1340" t="str">
            <v>0 to 8</v>
          </cell>
          <cell r="M1340" t="str">
            <v>Physa</v>
          </cell>
          <cell r="N1340">
            <v>1.4463407491548712</v>
          </cell>
        </row>
        <row r="1341">
          <cell r="A1341" t="str">
            <v>NEMVEDRAFT_v1g219318</v>
          </cell>
          <cell r="B1341" t="str">
            <v>predicted protein</v>
          </cell>
          <cell r="C1341">
            <v>1.2068000000000001E-3</v>
          </cell>
          <cell r="D1341">
            <v>3.6127609729547198E-2</v>
          </cell>
          <cell r="E1341">
            <v>0.12820962186719001</v>
          </cell>
          <cell r="F1341" t="str">
            <v>Oral</v>
          </cell>
          <cell r="G1341">
            <v>0.50962645687302854</v>
          </cell>
          <cell r="H1341" t="str">
            <v>physa</v>
          </cell>
          <cell r="I1341" t="str">
            <v>hour 24</v>
          </cell>
          <cell r="J1341" t="str">
            <v>Oral</v>
          </cell>
          <cell r="K1341">
            <v>2.4194095030854452</v>
          </cell>
          <cell r="L1341" t="str">
            <v>0 to 8</v>
          </cell>
          <cell r="M1341" t="str">
            <v>Physa</v>
          </cell>
          <cell r="N1341">
            <v>1.573235598315583</v>
          </cell>
        </row>
        <row r="1342">
          <cell r="A1342" t="str">
            <v>NEMVEDRAFT_v1g87316</v>
          </cell>
          <cell r="B1342" t="str">
            <v>zinc finger protein xfin-like</v>
          </cell>
          <cell r="C1342">
            <v>2.6920799999999999E-3</v>
          </cell>
          <cell r="D1342">
            <v>0.267382009040952</v>
          </cell>
          <cell r="E1342">
            <v>2.70598202015556E-2</v>
          </cell>
          <cell r="F1342" t="str">
            <v>Physa</v>
          </cell>
          <cell r="G1342">
            <v>0.50980934440571035</v>
          </cell>
          <cell r="H1342" t="str">
            <v>physa</v>
          </cell>
          <cell r="I1342" t="str">
            <v>hour 72</v>
          </cell>
          <cell r="J1342" t="str">
            <v>Physa</v>
          </cell>
          <cell r="K1342">
            <v>1.7469509652868263</v>
          </cell>
          <cell r="L1342" t="str">
            <v>8 to 24</v>
          </cell>
          <cell r="M1342" t="str">
            <v>Oral</v>
          </cell>
          <cell r="N1342">
            <v>1.7048228859872705</v>
          </cell>
        </row>
        <row r="1343">
          <cell r="A1343" t="str">
            <v>NEMVEDRAFT_v1g138161</v>
          </cell>
          <cell r="B1343" t="str">
            <v>meprin a subunit beta</v>
          </cell>
          <cell r="C1343">
            <v>2.32821E-2</v>
          </cell>
          <cell r="D1343">
            <v>0.47247467821114802</v>
          </cell>
          <cell r="E1343">
            <v>0.116508340640983</v>
          </cell>
          <cell r="F1343" t="str">
            <v>none</v>
          </cell>
          <cell r="G1343">
            <v>0.51015493640063392</v>
          </cell>
          <cell r="H1343" t="str">
            <v>Oral</v>
          </cell>
          <cell r="I1343" t="str">
            <v>hour 24</v>
          </cell>
          <cell r="J1343" t="str">
            <v>Physa</v>
          </cell>
          <cell r="K1343">
            <v>2.715540837615158</v>
          </cell>
          <cell r="L1343" t="str">
            <v>8 to 24</v>
          </cell>
          <cell r="M1343" t="str">
            <v>Physa</v>
          </cell>
          <cell r="N1343">
            <v>2.2607002651897634</v>
          </cell>
        </row>
        <row r="1344">
          <cell r="A1344" t="str">
            <v>NEMVEDRAFT_v1g158344</v>
          </cell>
          <cell r="B1344" t="str">
            <v>wd repeat-containing protein 60</v>
          </cell>
          <cell r="C1344">
            <v>2.4115999999999999E-2</v>
          </cell>
          <cell r="D1344">
            <v>0.40770223405466899</v>
          </cell>
          <cell r="E1344">
            <v>0.16576715961340399</v>
          </cell>
          <cell r="F1344" t="str">
            <v>none</v>
          </cell>
          <cell r="G1344">
            <v>0.51016405670697029</v>
          </cell>
          <cell r="H1344" t="str">
            <v>physa</v>
          </cell>
          <cell r="I1344" t="str">
            <v>hour 8</v>
          </cell>
          <cell r="J1344" t="str">
            <v>Physa</v>
          </cell>
          <cell r="K1344">
            <v>1.1405233218689486</v>
          </cell>
          <cell r="L1344" t="str">
            <v>0 to 8</v>
          </cell>
          <cell r="M1344" t="str">
            <v>Physa</v>
          </cell>
          <cell r="N1344">
            <v>1.1405233218689486</v>
          </cell>
        </row>
        <row r="1345">
          <cell r="A1345" t="str">
            <v>NEMVEDRAFT_v1g237539</v>
          </cell>
          <cell r="B1345" t="str">
            <v>Core-binding factor subunit beta(CBF-beta)</v>
          </cell>
          <cell r="C1345">
            <v>0</v>
          </cell>
          <cell r="D1345">
            <v>9.6129699182901895E-12</v>
          </cell>
          <cell r="E1345">
            <v>4.5580958166225401E-6</v>
          </cell>
          <cell r="F1345" t="str">
            <v>both</v>
          </cell>
          <cell r="G1345">
            <v>0.51024833378242662</v>
          </cell>
          <cell r="H1345" t="str">
            <v>Oral</v>
          </cell>
          <cell r="I1345" t="str">
            <v>hour 24</v>
          </cell>
          <cell r="J1345" t="str">
            <v>Oral</v>
          </cell>
          <cell r="K1345">
            <v>3.4605900602940545</v>
          </cell>
          <cell r="L1345" t="str">
            <v>0 to 8</v>
          </cell>
          <cell r="M1345" t="str">
            <v>Oral</v>
          </cell>
          <cell r="N1345">
            <v>3.3852451986530676</v>
          </cell>
        </row>
        <row r="1346">
          <cell r="A1346" t="str">
            <v>NEMVEDRAFT_v1g209450</v>
          </cell>
          <cell r="B1346" t="str">
            <v>Transporter</v>
          </cell>
          <cell r="C1346">
            <v>3.9992400000000003E-3</v>
          </cell>
          <cell r="D1346">
            <v>5.9745321888087899E-2</v>
          </cell>
          <cell r="E1346">
            <v>6.6136889558751605E-2</v>
          </cell>
          <cell r="F1346" t="str">
            <v>none</v>
          </cell>
          <cell r="G1346">
            <v>0.51025253169710538</v>
          </cell>
          <cell r="H1346" t="str">
            <v>physa</v>
          </cell>
          <cell r="I1346" t="str">
            <v>hour 8</v>
          </cell>
          <cell r="J1346" t="str">
            <v>Physa</v>
          </cell>
          <cell r="K1346">
            <v>1.7995803326331203</v>
          </cell>
          <cell r="L1346" t="str">
            <v>0 to 8</v>
          </cell>
          <cell r="M1346" t="str">
            <v>Physa</v>
          </cell>
          <cell r="N1346">
            <v>1.7995803326331203</v>
          </cell>
        </row>
        <row r="1347">
          <cell r="A1347" t="str">
            <v>EMNVEG_fgenesh1_pg.scaffold_356000016</v>
          </cell>
          <cell r="B1347" t="str">
            <v>NA</v>
          </cell>
          <cell r="C1347">
            <v>4.1404500000000004E-3</v>
          </cell>
          <cell r="D1347">
            <v>3.4517288659189599E-2</v>
          </cell>
          <cell r="E1347">
            <v>0.26823289566994502</v>
          </cell>
          <cell r="F1347" t="str">
            <v>Oral</v>
          </cell>
          <cell r="G1347">
            <v>0.5102928565036795</v>
          </cell>
          <cell r="H1347" t="str">
            <v>physa</v>
          </cell>
          <cell r="I1347" t="str">
            <v>hour 24</v>
          </cell>
          <cell r="J1347" t="str">
            <v>Oral</v>
          </cell>
          <cell r="K1347">
            <v>2.0170716486975553</v>
          </cell>
          <cell r="L1347" t="str">
            <v>24 to 72</v>
          </cell>
          <cell r="M1347" t="str">
            <v>Oral</v>
          </cell>
          <cell r="N1347">
            <v>1.3969315590315414</v>
          </cell>
        </row>
        <row r="1348">
          <cell r="A1348" t="str">
            <v>NEMVEDRAFT_v1g239622</v>
          </cell>
          <cell r="B1348" t="str">
            <v>neuropilin-2 isoform 3</v>
          </cell>
          <cell r="C1348">
            <v>5.1798100000000001E-10</v>
          </cell>
          <cell r="D1348">
            <v>7.8604226924979104E-6</v>
          </cell>
          <cell r="E1348">
            <v>1.37832064824775E-4</v>
          </cell>
          <cell r="F1348" t="str">
            <v>both</v>
          </cell>
          <cell r="G1348">
            <v>0.51050805184926817</v>
          </cell>
          <cell r="H1348" t="str">
            <v>Oral</v>
          </cell>
          <cell r="I1348" t="str">
            <v>hour 24</v>
          </cell>
          <cell r="J1348" t="str">
            <v>Oral</v>
          </cell>
          <cell r="K1348">
            <v>2.4160264055909613</v>
          </cell>
          <cell r="L1348" t="str">
            <v>0 to 8</v>
          </cell>
          <cell r="M1348" t="str">
            <v>Oral</v>
          </cell>
          <cell r="N1348">
            <v>2.2722012776043901</v>
          </cell>
        </row>
        <row r="1349">
          <cell r="A1349" t="str">
            <v>NEMVEDRAFT_v1g211870</v>
          </cell>
          <cell r="B1349" t="str">
            <v>protein</v>
          </cell>
          <cell r="C1349">
            <v>9.4969499999999997E-4</v>
          </cell>
          <cell r="D1349">
            <v>1.42126926009405E-3</v>
          </cell>
          <cell r="E1349">
            <v>0.37992900909880301</v>
          </cell>
          <cell r="F1349" t="str">
            <v>Oral</v>
          </cell>
          <cell r="G1349">
            <v>0.5105675689429745</v>
          </cell>
          <cell r="H1349" t="str">
            <v>physa</v>
          </cell>
          <cell r="I1349" t="str">
            <v>hour 24</v>
          </cell>
          <cell r="J1349" t="str">
            <v>Oral</v>
          </cell>
          <cell r="K1349">
            <v>2.2235083103284867</v>
          </cell>
          <cell r="L1349" t="str">
            <v>8 to 24</v>
          </cell>
          <cell r="M1349" t="str">
            <v>Oral</v>
          </cell>
          <cell r="N1349">
            <v>2.0311208799478555</v>
          </cell>
        </row>
        <row r="1350">
          <cell r="A1350" t="str">
            <v>NEMVEDRAFT_v1g248582</v>
          </cell>
          <cell r="B1350" t="str">
            <v>Amidophosphoribosyltransferase</v>
          </cell>
          <cell r="C1350">
            <v>8.9253200000000001E-11</v>
          </cell>
          <cell r="D1350">
            <v>5.3311878313266895E-7</v>
          </cell>
          <cell r="E1350">
            <v>4.1546613059503101E-4</v>
          </cell>
          <cell r="F1350" t="str">
            <v>both</v>
          </cell>
          <cell r="G1350">
            <v>0.5107347900199658</v>
          </cell>
          <cell r="H1350" t="str">
            <v>Oral</v>
          </cell>
          <cell r="I1350" t="str">
            <v>hour 24</v>
          </cell>
          <cell r="J1350" t="str">
            <v>Oral</v>
          </cell>
          <cell r="K1350">
            <v>2.6363790404387402</v>
          </cell>
          <cell r="L1350" t="str">
            <v>0 to 8</v>
          </cell>
          <cell r="M1350" t="str">
            <v>Physa</v>
          </cell>
          <cell r="N1350">
            <v>2.1072444450830901</v>
          </cell>
        </row>
        <row r="1351">
          <cell r="A1351" t="str">
            <v>NEMVEDRAFT_v1g40552</v>
          </cell>
          <cell r="B1351" t="str">
            <v>sphingomyelin phosphodiesterase-like</v>
          </cell>
          <cell r="C1351">
            <v>4.1721899999999999E-2</v>
          </cell>
          <cell r="D1351">
            <v>0.14036963833837199</v>
          </cell>
          <cell r="E1351">
            <v>0.29019277173422903</v>
          </cell>
          <cell r="F1351" t="str">
            <v>none</v>
          </cell>
          <cell r="G1351">
            <v>0.51106047914455688</v>
          </cell>
          <cell r="H1351" t="str">
            <v>physa</v>
          </cell>
          <cell r="I1351" t="str">
            <v>hour 24</v>
          </cell>
          <cell r="J1351" t="str">
            <v>Oral</v>
          </cell>
          <cell r="K1351">
            <v>1.2520643296372604</v>
          </cell>
          <cell r="L1351" t="str">
            <v>0 to 8</v>
          </cell>
          <cell r="M1351" t="str">
            <v>Physa</v>
          </cell>
          <cell r="N1351">
            <v>1.0571486791351399</v>
          </cell>
        </row>
        <row r="1352">
          <cell r="A1352" t="str">
            <v>NEMVEDRAFT_v1g110593</v>
          </cell>
          <cell r="B1352" t="str">
            <v>protein, Zinc-dependent metalloprotease, astacin_like</v>
          </cell>
          <cell r="C1352">
            <v>1.18502E-3</v>
          </cell>
          <cell r="D1352">
            <v>0.44882396131954599</v>
          </cell>
          <cell r="E1352">
            <v>1.03903726926008E-2</v>
          </cell>
          <cell r="F1352" t="str">
            <v>Physa</v>
          </cell>
          <cell r="G1352">
            <v>0.51110956297333687</v>
          </cell>
          <cell r="H1352" t="str">
            <v>physa</v>
          </cell>
          <cell r="I1352" t="str">
            <v>hour 24</v>
          </cell>
          <cell r="J1352" t="str">
            <v>Physa</v>
          </cell>
          <cell r="K1352">
            <v>2.2244146281188342</v>
          </cell>
          <cell r="L1352" t="str">
            <v>0 to 8</v>
          </cell>
          <cell r="M1352" t="str">
            <v>Physa</v>
          </cell>
          <cell r="N1352">
            <v>1.7664117921806255</v>
          </cell>
        </row>
        <row r="1353">
          <cell r="A1353" t="str">
            <v>NEMVEDRAFT_v1g89170</v>
          </cell>
          <cell r="B1353" t="str">
            <v>protein</v>
          </cell>
          <cell r="C1353">
            <v>3.3060699999999998E-2</v>
          </cell>
          <cell r="D1353">
            <v>0.343775751394439</v>
          </cell>
          <cell r="E1353">
            <v>0.371567403656132</v>
          </cell>
          <cell r="F1353" t="str">
            <v>none</v>
          </cell>
          <cell r="G1353">
            <v>0.51116106591550525</v>
          </cell>
          <cell r="H1353" t="str">
            <v>Oral</v>
          </cell>
          <cell r="I1353" t="str">
            <v>hour 8</v>
          </cell>
          <cell r="J1353" t="str">
            <v>Physa</v>
          </cell>
          <cell r="K1353">
            <v>1.6325303212207602</v>
          </cell>
          <cell r="L1353" t="str">
            <v>0 to 8</v>
          </cell>
          <cell r="M1353" t="str">
            <v>Physa</v>
          </cell>
          <cell r="N1353">
            <v>1.6325303212207602</v>
          </cell>
        </row>
        <row r="1354">
          <cell r="A1354" t="str">
            <v>NEMVEDRAFT_v1g140371</v>
          </cell>
          <cell r="B1354" t="str">
            <v>lens fiber major intrinsic protein</v>
          </cell>
          <cell r="C1354">
            <v>1.34617E-2</v>
          </cell>
          <cell r="D1354">
            <v>0.22904801457013499</v>
          </cell>
          <cell r="E1354">
            <v>0.24193341121383</v>
          </cell>
          <cell r="F1354" t="str">
            <v>none</v>
          </cell>
          <cell r="G1354">
            <v>0.51146757764828676</v>
          </cell>
          <cell r="H1354" t="str">
            <v>Oral</v>
          </cell>
          <cell r="I1354" t="str">
            <v>hour 24</v>
          </cell>
          <cell r="J1354" t="str">
            <v>Physa</v>
          </cell>
          <cell r="K1354">
            <v>2.0538747689153269</v>
          </cell>
          <cell r="L1354" t="str">
            <v>0 to 8</v>
          </cell>
          <cell r="M1354" t="str">
            <v>Oral</v>
          </cell>
          <cell r="N1354">
            <v>1.5473076486942512</v>
          </cell>
        </row>
        <row r="1355">
          <cell r="A1355" t="str">
            <v>NEMVEDRAFT_v1g31531</v>
          </cell>
          <cell r="B1355" t="str">
            <v>gdh 6pgl endoplasmic bifunctional protein</v>
          </cell>
          <cell r="C1355">
            <v>4.3044899999999997E-2</v>
          </cell>
          <cell r="D1355">
            <v>7.8222424039984501E-2</v>
          </cell>
          <cell r="E1355">
            <v>0.7038691179373</v>
          </cell>
          <cell r="F1355" t="str">
            <v>none</v>
          </cell>
          <cell r="G1355">
            <v>0.51176934435938526</v>
          </cell>
          <cell r="H1355" t="str">
            <v>physa</v>
          </cell>
          <cell r="I1355" t="str">
            <v>hour 8</v>
          </cell>
          <cell r="J1355" t="str">
            <v>Oral</v>
          </cell>
          <cell r="K1355">
            <v>2.157506958568443</v>
          </cell>
          <cell r="L1355" t="str">
            <v>0 to 8</v>
          </cell>
          <cell r="M1355" t="str">
            <v>Oral</v>
          </cell>
          <cell r="N1355">
            <v>2.157506958568443</v>
          </cell>
        </row>
        <row r="1356">
          <cell r="A1356" t="str">
            <v>NEMVEDRAFT_v1g219996</v>
          </cell>
          <cell r="B1356" t="str">
            <v>serine protease 23-like</v>
          </cell>
          <cell r="C1356">
            <v>1.41518E-3</v>
          </cell>
          <cell r="D1356">
            <v>8.86948205905345E-4</v>
          </cell>
          <cell r="E1356">
            <v>0.72713822045892995</v>
          </cell>
          <cell r="F1356" t="str">
            <v>Oral</v>
          </cell>
          <cell r="G1356">
            <v>0.51185951177861699</v>
          </cell>
          <cell r="H1356" t="str">
            <v>physa</v>
          </cell>
          <cell r="I1356" t="str">
            <v>hour 24</v>
          </cell>
          <cell r="J1356" t="str">
            <v>Oral</v>
          </cell>
          <cell r="K1356">
            <v>2.3770800992238477</v>
          </cell>
          <cell r="L1356" t="str">
            <v>0 to 8</v>
          </cell>
          <cell r="M1356" t="str">
            <v>Oral</v>
          </cell>
          <cell r="N1356">
            <v>1.6514682359228368</v>
          </cell>
        </row>
        <row r="1357">
          <cell r="A1357" t="str">
            <v>NEMVEDRAFT_v1g211178</v>
          </cell>
          <cell r="B1357" t="str">
            <v>protein</v>
          </cell>
          <cell r="C1357">
            <v>4.5165099999999996E-3</v>
          </cell>
          <cell r="D1357">
            <v>0.34702046573622097</v>
          </cell>
          <cell r="E1357">
            <v>1.86966955833065E-3</v>
          </cell>
          <cell r="F1357" t="str">
            <v>Physa</v>
          </cell>
          <cell r="G1357">
            <v>0.51208629566190711</v>
          </cell>
          <cell r="H1357" t="str">
            <v>Oral</v>
          </cell>
          <cell r="I1357" t="str">
            <v>hour 24</v>
          </cell>
          <cell r="J1357" t="str">
            <v>Physa</v>
          </cell>
          <cell r="K1357">
            <v>3.3562195595801558</v>
          </cell>
          <cell r="L1357" t="str">
            <v>8 to 24</v>
          </cell>
          <cell r="M1357" t="str">
            <v>Physa</v>
          </cell>
          <cell r="N1357">
            <v>2.5547568935803078</v>
          </cell>
        </row>
        <row r="1358">
          <cell r="A1358" t="str">
            <v>NEMVEDRAFT_v1g237274</v>
          </cell>
          <cell r="B1358" t="str">
            <v>orn dap arg decarboxylase 2</v>
          </cell>
          <cell r="C1358">
            <v>7.3410499999999998E-4</v>
          </cell>
          <cell r="D1358">
            <v>1.7608487576724501E-2</v>
          </cell>
          <cell r="E1358">
            <v>6.4296159293853697E-2</v>
          </cell>
          <cell r="F1358" t="str">
            <v>Oral</v>
          </cell>
          <cell r="G1358">
            <v>0.51222837857924453</v>
          </cell>
          <cell r="H1358" t="str">
            <v>physa</v>
          </cell>
          <cell r="I1358" t="str">
            <v>hour 8</v>
          </cell>
          <cell r="J1358" t="str">
            <v>Physa</v>
          </cell>
          <cell r="K1358">
            <v>1.3729175901304895</v>
          </cell>
          <cell r="L1358" t="str">
            <v>8 to 24</v>
          </cell>
          <cell r="M1358" t="str">
            <v>Oral</v>
          </cell>
          <cell r="N1358">
            <v>1.4518094659089831</v>
          </cell>
        </row>
        <row r="1359">
          <cell r="A1359" t="str">
            <v>NEMVEDRAFT_v1g195315</v>
          </cell>
          <cell r="B1359" t="str">
            <v>heat shock cognate 71 kda protein</v>
          </cell>
          <cell r="C1359">
            <v>1.1986800000000001E-2</v>
          </cell>
          <cell r="D1359">
            <v>0.52293331743505</v>
          </cell>
          <cell r="E1359">
            <v>6.08091048377951E-2</v>
          </cell>
          <cell r="F1359" t="str">
            <v>none</v>
          </cell>
          <cell r="G1359">
            <v>0.51247822153964506</v>
          </cell>
          <cell r="H1359" t="str">
            <v>Oral</v>
          </cell>
          <cell r="I1359" t="str">
            <v>hour 72</v>
          </cell>
          <cell r="J1359" t="str">
            <v>Physa</v>
          </cell>
          <cell r="K1359">
            <v>1.0466654644035418</v>
          </cell>
          <cell r="L1359" t="str">
            <v>8 to 24</v>
          </cell>
          <cell r="M1359" t="str">
            <v>Physa</v>
          </cell>
          <cell r="N1359">
            <v>0.76082298493565281</v>
          </cell>
        </row>
        <row r="1360">
          <cell r="A1360" t="str">
            <v>NEMVEDRAFT_v1g235335</v>
          </cell>
          <cell r="B1360" t="str">
            <v>transcription factor sox-9 (SoxE1 -du Buc et al.)(oral higher)</v>
          </cell>
          <cell r="C1360">
            <v>5.2206499999999997E-6</v>
          </cell>
          <cell r="D1360">
            <v>2.9903910017092098E-3</v>
          </cell>
          <cell r="E1360">
            <v>3.1490702039166103E-2</v>
          </cell>
          <cell r="F1360" t="str">
            <v>both</v>
          </cell>
          <cell r="G1360">
            <v>0.51260249529283353</v>
          </cell>
          <cell r="H1360" t="str">
            <v>Oral</v>
          </cell>
          <cell r="I1360" t="str">
            <v>hour 72</v>
          </cell>
          <cell r="J1360" t="str">
            <v>Oral</v>
          </cell>
          <cell r="K1360">
            <v>1.7322352262568212</v>
          </cell>
          <cell r="L1360" t="str">
            <v>0 to 8</v>
          </cell>
          <cell r="M1360" t="str">
            <v>Oral</v>
          </cell>
          <cell r="N1360">
            <v>1.6555571311254345</v>
          </cell>
        </row>
        <row r="1361">
          <cell r="A1361" t="str">
            <v>NEMVEDRAFT_v1g210155</v>
          </cell>
          <cell r="B1361" t="str">
            <v>predicted protein</v>
          </cell>
          <cell r="C1361">
            <v>4.4324099999999998E-2</v>
          </cell>
          <cell r="D1361">
            <v>0.45998670646645601</v>
          </cell>
          <cell r="E1361">
            <v>0.35695829851463201</v>
          </cell>
          <cell r="F1361" t="str">
            <v>none</v>
          </cell>
          <cell r="G1361">
            <v>0.51278162034140629</v>
          </cell>
          <cell r="H1361" t="str">
            <v>Oral</v>
          </cell>
          <cell r="I1361" t="str">
            <v>hour 24</v>
          </cell>
          <cell r="J1361" t="str">
            <v>Oral</v>
          </cell>
          <cell r="K1361">
            <v>0.82714857089120986</v>
          </cell>
          <cell r="L1361" t="str">
            <v>8 to 24</v>
          </cell>
          <cell r="M1361" t="str">
            <v>Physa</v>
          </cell>
          <cell r="N1361">
            <v>0.76686331764772253</v>
          </cell>
        </row>
        <row r="1362">
          <cell r="A1362" t="str">
            <v>NEMVEDRAFT_v1g246133</v>
          </cell>
          <cell r="B1362" t="str">
            <v>a disintegrin and metalloproteinase with thrombospondin motifs 6 -ADAMTS (oral high at 8h)</v>
          </cell>
          <cell r="C1362">
            <v>0</v>
          </cell>
          <cell r="D1362">
            <v>9.3908214537918906E-13</v>
          </cell>
          <cell r="E1362">
            <v>1.87912889634724E-4</v>
          </cell>
          <cell r="F1362" t="str">
            <v>both</v>
          </cell>
          <cell r="G1362">
            <v>0.51351703415387151</v>
          </cell>
          <cell r="H1362" t="str">
            <v>Oral</v>
          </cell>
          <cell r="I1362" t="str">
            <v>hour 24</v>
          </cell>
          <cell r="J1362" t="str">
            <v>Oral</v>
          </cell>
          <cell r="K1362">
            <v>1.9628851535600662</v>
          </cell>
          <cell r="L1362" t="str">
            <v>8 to 24</v>
          </cell>
          <cell r="M1362" t="str">
            <v>Oral</v>
          </cell>
          <cell r="N1362">
            <v>3.3746438165218517</v>
          </cell>
        </row>
        <row r="1363">
          <cell r="A1363" t="str">
            <v>NEMVEDRAFT_v1g105169</v>
          </cell>
          <cell r="B1363" t="str">
            <v>beta-1 adrenergic receptor-like</v>
          </cell>
          <cell r="C1363">
            <v>1.01434E-2</v>
          </cell>
          <cell r="D1363">
            <v>8.8289702314699306E-2</v>
          </cell>
          <cell r="E1363">
            <v>0.24086027123086201</v>
          </cell>
          <cell r="F1363" t="str">
            <v>none</v>
          </cell>
          <cell r="G1363">
            <v>0.51379485310003115</v>
          </cell>
          <cell r="H1363" t="str">
            <v>Oral</v>
          </cell>
          <cell r="I1363" t="str">
            <v>hour 24</v>
          </cell>
          <cell r="J1363" t="str">
            <v>Oral</v>
          </cell>
          <cell r="K1363">
            <v>1.5350124324588499</v>
          </cell>
          <cell r="L1363" t="str">
            <v>0 to 8</v>
          </cell>
          <cell r="M1363" t="str">
            <v>Physa</v>
          </cell>
          <cell r="N1363">
            <v>1.2993583714306163</v>
          </cell>
        </row>
        <row r="1364">
          <cell r="A1364" t="str">
            <v>NEMVEDRAFT_v1g132738</v>
          </cell>
          <cell r="B1364" t="str">
            <v>protein</v>
          </cell>
          <cell r="C1364">
            <v>2.7481200000000001E-2</v>
          </cell>
          <cell r="D1364">
            <v>0.636092139475542</v>
          </cell>
          <cell r="E1364">
            <v>0.151678504234391</v>
          </cell>
          <cell r="F1364" t="str">
            <v>none</v>
          </cell>
          <cell r="G1364">
            <v>0.5139371770356973</v>
          </cell>
          <cell r="H1364" t="str">
            <v>physa</v>
          </cell>
          <cell r="I1364" t="str">
            <v>hour 24</v>
          </cell>
          <cell r="J1364" t="str">
            <v>Physa</v>
          </cell>
          <cell r="K1364">
            <v>2.16208555699217</v>
          </cell>
          <cell r="L1364" t="str">
            <v>0 to 8</v>
          </cell>
          <cell r="M1364" t="str">
            <v>Physa</v>
          </cell>
          <cell r="N1364">
            <v>1.897836514699204</v>
          </cell>
        </row>
        <row r="1365">
          <cell r="A1365" t="str">
            <v>NEMVEDRAFT_v1g82257</v>
          </cell>
          <cell r="B1365" t="str">
            <v>serine threonine-protein phosphatase 4 regulatory subunit 1-like</v>
          </cell>
          <cell r="C1365">
            <v>2.7103499999999999E-2</v>
          </cell>
          <cell r="D1365">
            <v>0.42452272052158502</v>
          </cell>
          <cell r="E1365">
            <v>0.17742943329416699</v>
          </cell>
          <cell r="F1365" t="str">
            <v>none</v>
          </cell>
          <cell r="G1365">
            <v>0.51405720418776391</v>
          </cell>
          <cell r="H1365" t="str">
            <v>Oral</v>
          </cell>
          <cell r="I1365" t="str">
            <v>hour 8</v>
          </cell>
          <cell r="J1365" t="str">
            <v>Physa</v>
          </cell>
          <cell r="K1365">
            <v>2.1021769151921745</v>
          </cell>
          <cell r="L1365" t="str">
            <v>0 to 8</v>
          </cell>
          <cell r="M1365" t="str">
            <v>Physa</v>
          </cell>
          <cell r="N1365">
            <v>2.1021769151921745</v>
          </cell>
        </row>
        <row r="1366">
          <cell r="A1366" t="str">
            <v>NEMVEDRAFT_v1g110166</v>
          </cell>
          <cell r="B1366" t="str">
            <v>protein smg8-like</v>
          </cell>
          <cell r="C1366">
            <v>2.26255E-2</v>
          </cell>
          <cell r="D1366">
            <v>0.37475165285699102</v>
          </cell>
          <cell r="E1366">
            <v>0.17976214156677101</v>
          </cell>
          <cell r="F1366" t="str">
            <v>none</v>
          </cell>
          <cell r="G1366">
            <v>0.51411567968942373</v>
          </cell>
          <cell r="H1366" t="str">
            <v>Oral</v>
          </cell>
          <cell r="I1366" t="str">
            <v>hour 8</v>
          </cell>
          <cell r="J1366" t="str">
            <v>Physa</v>
          </cell>
          <cell r="K1366">
            <v>1.3008071079526733</v>
          </cell>
          <cell r="L1366" t="str">
            <v>0 to 8</v>
          </cell>
          <cell r="M1366" t="str">
            <v>Physa</v>
          </cell>
          <cell r="N1366">
            <v>1.3008071079526733</v>
          </cell>
        </row>
        <row r="1367">
          <cell r="A1367" t="str">
            <v>NEMVEDRAFT_v1g205490</v>
          </cell>
          <cell r="B1367" t="str">
            <v>collagen alpha-1 chain</v>
          </cell>
          <cell r="C1367">
            <v>2.2041199999999999E-6</v>
          </cell>
          <cell r="D1367">
            <v>1.5947504458921401E-4</v>
          </cell>
          <cell r="E1367">
            <v>9.5120216182072004E-2</v>
          </cell>
          <cell r="F1367" t="str">
            <v>Oral</v>
          </cell>
          <cell r="G1367">
            <v>0.51413384368827997</v>
          </cell>
          <cell r="H1367" t="str">
            <v>Oral</v>
          </cell>
          <cell r="I1367" t="str">
            <v>hour 72</v>
          </cell>
          <cell r="J1367" t="str">
            <v>Oral</v>
          </cell>
          <cell r="K1367">
            <v>2.3320391219075174</v>
          </cell>
          <cell r="L1367" t="str">
            <v>8 to 24</v>
          </cell>
          <cell r="M1367" t="str">
            <v>Oral</v>
          </cell>
          <cell r="N1367">
            <v>2.0191440406129182</v>
          </cell>
        </row>
        <row r="1368">
          <cell r="A1368" t="str">
            <v>NEMVEDRAFT_v1g19792</v>
          </cell>
          <cell r="B1368" t="str">
            <v>hypothetical protein NEMVEDRAFT_v1g19792</v>
          </cell>
          <cell r="C1368">
            <v>4.5106500000000001E-8</v>
          </cell>
          <cell r="D1368">
            <v>2.23546092555339E-6</v>
          </cell>
          <cell r="E1368">
            <v>0.102409210435615</v>
          </cell>
          <cell r="F1368" t="str">
            <v>Oral</v>
          </cell>
          <cell r="G1368">
            <v>0.51423982401299329</v>
          </cell>
          <cell r="H1368" t="str">
            <v>physa</v>
          </cell>
          <cell r="I1368" t="str">
            <v>hour 24</v>
          </cell>
          <cell r="J1368" t="str">
            <v>Oral</v>
          </cell>
          <cell r="K1368">
            <v>2.366917895724248</v>
          </cell>
          <cell r="L1368" t="str">
            <v>8 to 24</v>
          </cell>
          <cell r="M1368" t="str">
            <v>Oral</v>
          </cell>
          <cell r="N1368">
            <v>3.3756858712288871</v>
          </cell>
        </row>
        <row r="1369">
          <cell r="A1369" t="str">
            <v>NEMVEDRAFT_v1g237996</v>
          </cell>
          <cell r="B1369" t="str">
            <v>sorting nexin-30-like</v>
          </cell>
          <cell r="C1369">
            <v>1.2041E-2</v>
          </cell>
          <cell r="D1369">
            <v>0.83531778482947305</v>
          </cell>
          <cell r="E1369">
            <v>1.1058904683705E-2</v>
          </cell>
          <cell r="F1369" t="str">
            <v>Physa</v>
          </cell>
          <cell r="G1369">
            <v>0.51445879277665341</v>
          </cell>
          <cell r="H1369" t="str">
            <v>physa</v>
          </cell>
          <cell r="I1369" t="str">
            <v>hour 72</v>
          </cell>
          <cell r="J1369" t="str">
            <v>Physa</v>
          </cell>
          <cell r="K1369">
            <v>0.97325470644784051</v>
          </cell>
          <cell r="L1369" t="str">
            <v>8 to 24</v>
          </cell>
          <cell r="M1369" t="str">
            <v>Physa</v>
          </cell>
          <cell r="N1369">
            <v>1.274907934853712</v>
          </cell>
        </row>
        <row r="1370">
          <cell r="A1370" t="str">
            <v>NEMVEDRAFT_v1g31786</v>
          </cell>
          <cell r="B1370" t="str">
            <v>acid trehalase-like protein 1-like</v>
          </cell>
          <cell r="C1370">
            <v>1.2763200000000001E-2</v>
          </cell>
          <cell r="D1370">
            <v>5.5906918090538701E-2</v>
          </cell>
          <cell r="E1370">
            <v>0.414488951893354</v>
          </cell>
          <cell r="F1370" t="str">
            <v>none</v>
          </cell>
          <cell r="G1370">
            <v>0.514811863927362</v>
          </cell>
          <cell r="H1370" t="str">
            <v>Oral</v>
          </cell>
          <cell r="I1370" t="str">
            <v>hour 24</v>
          </cell>
          <cell r="J1370" t="str">
            <v>Oral</v>
          </cell>
          <cell r="K1370">
            <v>1.3219606517394209</v>
          </cell>
          <cell r="L1370" t="str">
            <v>0 to 8</v>
          </cell>
          <cell r="M1370" t="str">
            <v>Physa</v>
          </cell>
          <cell r="N1370">
            <v>0.84835049585156597</v>
          </cell>
        </row>
        <row r="1371">
          <cell r="A1371" t="str">
            <v>EMNVEG_estExt_fgenesh1_pg.C_120145</v>
          </cell>
          <cell r="B1371" t="str">
            <v>NA</v>
          </cell>
          <cell r="C1371">
            <v>7.8132500000000003E-4</v>
          </cell>
          <cell r="D1371">
            <v>1.0187118504709301E-3</v>
          </cell>
          <cell r="E1371">
            <v>0.58003294928375804</v>
          </cell>
          <cell r="F1371" t="str">
            <v>Oral</v>
          </cell>
          <cell r="G1371">
            <v>0.51512499758858454</v>
          </cell>
          <cell r="H1371" t="str">
            <v>physa</v>
          </cell>
          <cell r="I1371" t="str">
            <v>hour 8</v>
          </cell>
          <cell r="J1371" t="str">
            <v>Oral</v>
          </cell>
          <cell r="K1371">
            <v>1.8667866098803849</v>
          </cell>
          <cell r="L1371" t="str">
            <v>0 to 8</v>
          </cell>
          <cell r="M1371" t="str">
            <v>Oral</v>
          </cell>
          <cell r="N1371">
            <v>1.8667866098803849</v>
          </cell>
        </row>
        <row r="1372">
          <cell r="A1372" t="str">
            <v>NEMVEDRAFT_v1g239621</v>
          </cell>
          <cell r="B1372" t="str">
            <v>predicted protein</v>
          </cell>
          <cell r="C1372">
            <v>4.6358499999999997E-2</v>
          </cell>
          <cell r="D1372">
            <v>0.12295334428096499</v>
          </cell>
          <cell r="E1372">
            <v>0.62084025937610099</v>
          </cell>
          <cell r="F1372" t="str">
            <v>none</v>
          </cell>
          <cell r="G1372">
            <v>0.51556264744619285</v>
          </cell>
          <cell r="H1372" t="str">
            <v>Oral</v>
          </cell>
          <cell r="I1372" t="str">
            <v>hour 72</v>
          </cell>
          <cell r="J1372" t="str">
            <v>Oral</v>
          </cell>
          <cell r="K1372">
            <v>1.2348194900782035</v>
          </cell>
          <cell r="L1372" t="str">
            <v>0 to 8</v>
          </cell>
          <cell r="M1372" t="str">
            <v>Oral</v>
          </cell>
          <cell r="N1372">
            <v>0.968735615464549</v>
          </cell>
        </row>
        <row r="1373">
          <cell r="A1373" t="str">
            <v>NEMVEDRAFT_v1g213337</v>
          </cell>
          <cell r="B1373" t="str">
            <v>zinc finger -60 (oral higher 24h)</v>
          </cell>
          <cell r="C1373">
            <v>7.1722499999999998E-3</v>
          </cell>
          <cell r="D1373">
            <v>4.2674500503495699E-3</v>
          </cell>
          <cell r="E1373">
            <v>0.78899352469610795</v>
          </cell>
          <cell r="F1373" t="str">
            <v>Oral</v>
          </cell>
          <cell r="G1373">
            <v>0.51572412837649384</v>
          </cell>
          <cell r="H1373" t="str">
            <v>Oral</v>
          </cell>
          <cell r="I1373" t="str">
            <v>hour 24</v>
          </cell>
          <cell r="J1373" t="str">
            <v>Oral</v>
          </cell>
          <cell r="K1373">
            <v>1.8831141200269268</v>
          </cell>
          <cell r="L1373" t="str">
            <v>8 to 24</v>
          </cell>
          <cell r="M1373" t="str">
            <v>Oral</v>
          </cell>
          <cell r="N1373">
            <v>1.0474439480010345</v>
          </cell>
        </row>
        <row r="1374">
          <cell r="A1374" t="str">
            <v>NEMVEDRAFT_v1g41172</v>
          </cell>
          <cell r="B1374" t="str">
            <v>NA</v>
          </cell>
          <cell r="C1374">
            <v>7.0998199999999997E-3</v>
          </cell>
          <cell r="D1374">
            <v>1.27399357432196E-2</v>
          </cell>
          <cell r="E1374">
            <v>0.50211236280188798</v>
          </cell>
          <cell r="F1374" t="str">
            <v>Oral</v>
          </cell>
          <cell r="G1374">
            <v>0.51584508809174434</v>
          </cell>
          <cell r="H1374" t="str">
            <v>Oral</v>
          </cell>
          <cell r="I1374" t="str">
            <v>hour 72</v>
          </cell>
          <cell r="J1374" t="str">
            <v>Oral</v>
          </cell>
          <cell r="K1374">
            <v>1.5531751709481427</v>
          </cell>
          <cell r="L1374" t="str">
            <v>8 to 24</v>
          </cell>
          <cell r="M1374" t="str">
            <v>Oral</v>
          </cell>
          <cell r="N1374">
            <v>1.104770969929777</v>
          </cell>
        </row>
        <row r="1375">
          <cell r="A1375" t="str">
            <v>NEMVEDRAFT_v1g157581</v>
          </cell>
          <cell r="B1375" t="str">
            <v>protein</v>
          </cell>
          <cell r="C1375">
            <v>1.0493000000000001E-2</v>
          </cell>
          <cell r="D1375">
            <v>0.72254984914999398</v>
          </cell>
          <cell r="E1375">
            <v>2.0479594363862701E-2</v>
          </cell>
          <cell r="F1375" t="str">
            <v>Physa</v>
          </cell>
          <cell r="G1375">
            <v>0.51594053387139438</v>
          </cell>
          <cell r="H1375" t="str">
            <v>Oral</v>
          </cell>
          <cell r="I1375" t="str">
            <v>hour 8</v>
          </cell>
          <cell r="J1375" t="str">
            <v>Physa</v>
          </cell>
          <cell r="K1375">
            <v>2.3651089265335399</v>
          </cell>
          <cell r="L1375" t="str">
            <v>0 to 8</v>
          </cell>
          <cell r="M1375" t="str">
            <v>Physa</v>
          </cell>
          <cell r="N1375">
            <v>2.3651089265335399</v>
          </cell>
        </row>
        <row r="1376">
          <cell r="A1376" t="str">
            <v>NEMVEDRAFT_v1g233040</v>
          </cell>
          <cell r="B1376" t="str">
            <v>protein fam188b (oral high 24-72h)</v>
          </cell>
          <cell r="C1376">
            <v>0</v>
          </cell>
          <cell r="D1376">
            <v>0</v>
          </cell>
          <cell r="E1376">
            <v>2.0756083179879501E-8</v>
          </cell>
          <cell r="F1376" t="str">
            <v>both</v>
          </cell>
          <cell r="G1376">
            <v>0.51606876192933715</v>
          </cell>
          <cell r="H1376" t="str">
            <v>Oral</v>
          </cell>
          <cell r="I1376" t="str">
            <v>hour 24</v>
          </cell>
          <cell r="J1376" t="str">
            <v>Oral</v>
          </cell>
          <cell r="K1376">
            <v>4.5537823167112297</v>
          </cell>
          <cell r="L1376" t="str">
            <v>0 to 8</v>
          </cell>
          <cell r="M1376" t="str">
            <v>Oral</v>
          </cell>
          <cell r="N1376">
            <v>3.5607228211634148</v>
          </cell>
        </row>
        <row r="1377">
          <cell r="A1377" t="str">
            <v>NEMVEDRAFT_v1g127253</v>
          </cell>
          <cell r="B1377" t="str">
            <v>zinc finger protein 2-like (oral higher late)</v>
          </cell>
          <cell r="C1377">
            <v>2.84704E-2</v>
          </cell>
          <cell r="D1377">
            <v>1.8462381918672499E-2</v>
          </cell>
          <cell r="E1377">
            <v>0.70571053548622198</v>
          </cell>
          <cell r="F1377" t="str">
            <v>Oral</v>
          </cell>
          <cell r="G1377">
            <v>0.5171394872398658</v>
          </cell>
          <cell r="H1377" t="str">
            <v>Oral</v>
          </cell>
          <cell r="I1377" t="str">
            <v>hour 24</v>
          </cell>
          <cell r="J1377" t="str">
            <v>Oral</v>
          </cell>
          <cell r="K1377">
            <v>3.5258103348419216</v>
          </cell>
          <cell r="L1377" t="str">
            <v>0 to 8</v>
          </cell>
          <cell r="M1377" t="str">
            <v>Oral</v>
          </cell>
          <cell r="N1377">
            <v>2.4760015621302953</v>
          </cell>
        </row>
        <row r="1378">
          <cell r="A1378" t="str">
            <v>NEMVEDRAFT_v1g121760</v>
          </cell>
          <cell r="B1378" t="str">
            <v>NA</v>
          </cell>
          <cell r="C1378">
            <v>2.5852400000000001E-2</v>
          </cell>
          <cell r="D1378">
            <v>4.8198290718379999E-2</v>
          </cell>
          <cell r="E1378">
            <v>0.78985752689188204</v>
          </cell>
          <cell r="F1378" t="str">
            <v>Oral</v>
          </cell>
          <cell r="G1378">
            <v>0.51726919826301843</v>
          </cell>
          <cell r="H1378" t="str">
            <v>Oral</v>
          </cell>
          <cell r="I1378" t="str">
            <v>hour 72</v>
          </cell>
          <cell r="J1378" t="str">
            <v>Oral</v>
          </cell>
          <cell r="K1378">
            <v>1.6814967128893545</v>
          </cell>
          <cell r="L1378" t="str">
            <v>8 to 24</v>
          </cell>
          <cell r="M1378" t="str">
            <v>Oral</v>
          </cell>
          <cell r="N1378">
            <v>0.88325659773502352</v>
          </cell>
        </row>
        <row r="1379">
          <cell r="A1379" t="str">
            <v>NEMVEDRAFT_v1g80063</v>
          </cell>
          <cell r="B1379" t="str">
            <v>chitinase 1</v>
          </cell>
          <cell r="C1379">
            <v>3.5425100000000001E-2</v>
          </cell>
          <cell r="D1379">
            <v>0.42376280809591899</v>
          </cell>
          <cell r="E1379">
            <v>0.109972770618983</v>
          </cell>
          <cell r="F1379" t="str">
            <v>none</v>
          </cell>
          <cell r="G1379">
            <v>0.51727095724416539</v>
          </cell>
          <cell r="H1379" t="str">
            <v>Oral</v>
          </cell>
          <cell r="I1379" t="str">
            <v>hour 24</v>
          </cell>
          <cell r="J1379" t="str">
            <v>Physa</v>
          </cell>
          <cell r="K1379">
            <v>2.9103858394650031</v>
          </cell>
          <cell r="L1379" t="str">
            <v>8 to 24</v>
          </cell>
          <cell r="M1379" t="str">
            <v>Physa</v>
          </cell>
          <cell r="N1379">
            <v>1.9438387503925108</v>
          </cell>
        </row>
        <row r="1380">
          <cell r="A1380" t="str">
            <v>NEMVEDRAFT_v1g189376</v>
          </cell>
          <cell r="B1380" t="str">
            <v>elongation of very long chain fatty acids (fen1 sur4 yeast)-like 4</v>
          </cell>
          <cell r="C1380">
            <v>2.2955699999999998E-3</v>
          </cell>
          <cell r="D1380">
            <v>0.70313725163731</v>
          </cell>
          <cell r="E1380">
            <v>4.4730271253559E-4</v>
          </cell>
          <cell r="F1380" t="str">
            <v>Physa</v>
          </cell>
          <cell r="G1380">
            <v>0.51833542349620831</v>
          </cell>
          <cell r="H1380" t="str">
            <v>physa</v>
          </cell>
          <cell r="I1380" t="str">
            <v>hour 8</v>
          </cell>
          <cell r="J1380" t="str">
            <v>Physa</v>
          </cell>
          <cell r="K1380">
            <v>3.1448624883064662</v>
          </cell>
          <cell r="L1380" t="str">
            <v>0 to 8</v>
          </cell>
          <cell r="M1380" t="str">
            <v>Physa</v>
          </cell>
          <cell r="N1380">
            <v>3.1448624883064662</v>
          </cell>
        </row>
        <row r="1381">
          <cell r="A1381" t="str">
            <v>NEMVEDRAFT_v1g161196</v>
          </cell>
          <cell r="B1381" t="str">
            <v>protein</v>
          </cell>
          <cell r="C1381">
            <v>2.3912599999999999E-4</v>
          </cell>
          <cell r="D1381">
            <v>1.54051079314995E-2</v>
          </cell>
          <cell r="E1381">
            <v>0.120057056200443</v>
          </cell>
          <cell r="F1381" t="str">
            <v>Oral</v>
          </cell>
          <cell r="G1381">
            <v>0.51837987312454703</v>
          </cell>
          <cell r="H1381" t="str">
            <v>Oral</v>
          </cell>
          <cell r="I1381" t="str">
            <v>hour 72</v>
          </cell>
          <cell r="J1381" t="str">
            <v>Oral</v>
          </cell>
          <cell r="K1381">
            <v>1.1734423839347714</v>
          </cell>
          <cell r="L1381" t="str">
            <v>8 to 24</v>
          </cell>
          <cell r="M1381" t="str">
            <v>Physa</v>
          </cell>
          <cell r="N1381">
            <v>1.1443140564033951</v>
          </cell>
        </row>
        <row r="1382">
          <cell r="A1382" t="str">
            <v>NEMVEDRAFT_v1g189020</v>
          </cell>
          <cell r="B1382" t="str">
            <v xml:space="preserve">protein, Zinc-dependent metalloprotease, astacin_like 
</v>
          </cell>
          <cell r="C1382">
            <v>4.4534900000000002E-2</v>
          </cell>
          <cell r="D1382">
            <v>0.60347290700551404</v>
          </cell>
          <cell r="E1382">
            <v>7.6078291219337096E-2</v>
          </cell>
          <cell r="F1382" t="str">
            <v>none</v>
          </cell>
          <cell r="G1382">
            <v>0.51852123989680377</v>
          </cell>
          <cell r="H1382" t="str">
            <v>Oral</v>
          </cell>
          <cell r="I1382" t="str">
            <v>hour 24</v>
          </cell>
          <cell r="J1382" t="str">
            <v>Physa</v>
          </cell>
          <cell r="K1382">
            <v>2.6499088764298651</v>
          </cell>
          <cell r="L1382" t="str">
            <v>8 to 24</v>
          </cell>
          <cell r="M1382" t="str">
            <v>Physa</v>
          </cell>
          <cell r="N1382">
            <v>1.397113170027044</v>
          </cell>
        </row>
        <row r="1383">
          <cell r="A1383" t="str">
            <v>NEMVEDRAFT_v1g190506</v>
          </cell>
          <cell r="B1383" t="str">
            <v>major vault protein</v>
          </cell>
          <cell r="C1383">
            <v>8.8486399999999994E-5</v>
          </cell>
          <cell r="D1383">
            <v>2.7117211597974902E-5</v>
          </cell>
          <cell r="E1383">
            <v>0.416524390831152</v>
          </cell>
          <cell r="F1383" t="str">
            <v>Oral</v>
          </cell>
          <cell r="G1383">
            <v>0.5188289266589623</v>
          </cell>
          <cell r="H1383" t="str">
            <v>physa</v>
          </cell>
          <cell r="I1383" t="str">
            <v>hour 72</v>
          </cell>
          <cell r="J1383" t="str">
            <v>Oral</v>
          </cell>
          <cell r="K1383">
            <v>1.8760935983691422</v>
          </cell>
          <cell r="L1383" t="str">
            <v>8 to 24</v>
          </cell>
          <cell r="M1383" t="str">
            <v>Oral</v>
          </cell>
          <cell r="N1383">
            <v>1.1662301672436215</v>
          </cell>
        </row>
        <row r="1384">
          <cell r="A1384" t="str">
            <v>NEMVEDRAFT_v1g164341</v>
          </cell>
          <cell r="B1384" t="str">
            <v>predicted protein</v>
          </cell>
          <cell r="C1384">
            <v>4.7301299999999999E-3</v>
          </cell>
          <cell r="D1384">
            <v>0.65715130446054504</v>
          </cell>
          <cell r="E1384">
            <v>1.1121001673942799E-2</v>
          </cell>
          <cell r="F1384" t="str">
            <v>Physa</v>
          </cell>
          <cell r="G1384">
            <v>0.51893417572718736</v>
          </cell>
          <cell r="H1384" t="str">
            <v>Oral</v>
          </cell>
          <cell r="I1384" t="str">
            <v>hour 72</v>
          </cell>
          <cell r="J1384" t="str">
            <v>Physa</v>
          </cell>
          <cell r="K1384">
            <v>1.0943707729223473</v>
          </cell>
          <cell r="L1384" t="str">
            <v>24 to 72</v>
          </cell>
          <cell r="M1384" t="str">
            <v>Physa</v>
          </cell>
          <cell r="N1384">
            <v>0.89159332811341752</v>
          </cell>
        </row>
        <row r="1385">
          <cell r="A1385" t="str">
            <v>NEMVEDRAFT_v1g242370</v>
          </cell>
          <cell r="B1385" t="str">
            <v>galanin receptor type 2-like</v>
          </cell>
          <cell r="C1385">
            <v>4.9197199999999998E-3</v>
          </cell>
          <cell r="D1385">
            <v>7.5061333968789598E-2</v>
          </cell>
          <cell r="E1385">
            <v>0.15511668382993299</v>
          </cell>
          <cell r="F1385" t="str">
            <v>none</v>
          </cell>
          <cell r="G1385">
            <v>0.51909582692169898</v>
          </cell>
          <cell r="H1385" t="str">
            <v>Oral</v>
          </cell>
          <cell r="I1385" t="str">
            <v>hour 8</v>
          </cell>
          <cell r="J1385" t="str">
            <v>Oral</v>
          </cell>
          <cell r="K1385">
            <v>1.3923565211122058</v>
          </cell>
          <cell r="L1385" t="str">
            <v>0 to 8</v>
          </cell>
          <cell r="M1385" t="str">
            <v>Oral</v>
          </cell>
          <cell r="N1385">
            <v>1.3923565211122058</v>
          </cell>
        </row>
        <row r="1386">
          <cell r="A1386" t="str">
            <v>NEMVEDRAFT_v1g182482</v>
          </cell>
          <cell r="B1386" t="str">
            <v>cg6282 cg6282-pa</v>
          </cell>
          <cell r="C1386">
            <v>1.0033200000000001E-2</v>
          </cell>
          <cell r="D1386">
            <v>4.2255878394370297E-2</v>
          </cell>
          <cell r="E1386">
            <v>0.55979003858667797</v>
          </cell>
          <cell r="F1386" t="str">
            <v>Oral</v>
          </cell>
          <cell r="G1386">
            <v>0.51939732967197405</v>
          </cell>
          <cell r="H1386" t="str">
            <v>Oral</v>
          </cell>
          <cell r="I1386" t="str">
            <v>hour 8</v>
          </cell>
          <cell r="J1386" t="str">
            <v>Oral</v>
          </cell>
          <cell r="K1386">
            <v>1.2732795228049392</v>
          </cell>
          <cell r="L1386" t="str">
            <v>0 to 8</v>
          </cell>
          <cell r="M1386" t="str">
            <v>Oral</v>
          </cell>
          <cell r="N1386">
            <v>1.2732795228049392</v>
          </cell>
        </row>
        <row r="1387">
          <cell r="A1387" t="str">
            <v>NEMVEDRAFT_v1g117700</v>
          </cell>
          <cell r="B1387" t="str">
            <v>polycomb group ring finger protein 3-like</v>
          </cell>
          <cell r="C1387">
            <v>1.2203499999999999E-5</v>
          </cell>
          <cell r="D1387">
            <v>1.1605709658857599E-4</v>
          </cell>
          <cell r="E1387">
            <v>0.23444274727654599</v>
          </cell>
          <cell r="F1387" t="str">
            <v>Oral</v>
          </cell>
          <cell r="G1387">
            <v>0.51994601132262463</v>
          </cell>
          <cell r="H1387" t="str">
            <v>Oral</v>
          </cell>
          <cell r="I1387" t="str">
            <v>hour 24</v>
          </cell>
          <cell r="J1387" t="str">
            <v>Oral</v>
          </cell>
          <cell r="K1387">
            <v>2.1813405549600229</v>
          </cell>
          <cell r="L1387" t="str">
            <v>0 to 8</v>
          </cell>
          <cell r="M1387" t="str">
            <v>Oral</v>
          </cell>
          <cell r="N1387">
            <v>1.9404405190174532</v>
          </cell>
        </row>
        <row r="1388">
          <cell r="A1388" t="str">
            <v>NEMVEDRAFT_v1g241642</v>
          </cell>
          <cell r="B1388" t="str">
            <v>hemicentin-1</v>
          </cell>
          <cell r="C1388">
            <v>1.9286500000000001E-3</v>
          </cell>
          <cell r="D1388">
            <v>4.8868679098014602E-2</v>
          </cell>
          <cell r="E1388">
            <v>0.21001091797863</v>
          </cell>
          <cell r="F1388" t="str">
            <v>Oral</v>
          </cell>
          <cell r="G1388">
            <v>0.5199508553177441</v>
          </cell>
          <cell r="H1388" t="str">
            <v>Oral</v>
          </cell>
          <cell r="I1388" t="str">
            <v>hour 8</v>
          </cell>
          <cell r="J1388" t="str">
            <v>Oral</v>
          </cell>
          <cell r="K1388">
            <v>1.4635454043673086</v>
          </cell>
          <cell r="L1388" t="str">
            <v>0 to 8</v>
          </cell>
          <cell r="M1388" t="str">
            <v>Oral</v>
          </cell>
          <cell r="N1388">
            <v>1.4635454043673086</v>
          </cell>
        </row>
        <row r="1389">
          <cell r="A1389" t="str">
            <v>NEMVEDRAFT_v1g243017</v>
          </cell>
          <cell r="B1389" t="str">
            <v>predicted protein</v>
          </cell>
          <cell r="C1389">
            <v>1.0033200000000001E-2</v>
          </cell>
          <cell r="D1389">
            <v>0.61324613385830895</v>
          </cell>
          <cell r="E1389">
            <v>3.0264697122613999E-2</v>
          </cell>
          <cell r="F1389" t="str">
            <v>Physa</v>
          </cell>
          <cell r="G1389">
            <v>0.52027015167130319</v>
          </cell>
          <cell r="H1389" t="str">
            <v>Oral</v>
          </cell>
          <cell r="I1389" t="str">
            <v>hour 8</v>
          </cell>
          <cell r="J1389" t="str">
            <v>Physa</v>
          </cell>
          <cell r="K1389">
            <v>1.1982093854470406</v>
          </cell>
          <cell r="L1389" t="str">
            <v>0 to 8</v>
          </cell>
          <cell r="M1389" t="str">
            <v>Physa</v>
          </cell>
          <cell r="N1389">
            <v>1.1982093854470406</v>
          </cell>
        </row>
        <row r="1390">
          <cell r="A1390" t="str">
            <v>NEMVEDRAFT_v1g236459</v>
          </cell>
          <cell r="B1390" t="str">
            <v>peptidyl-prolyl cis-trans isomerase fkbp14-like</v>
          </cell>
          <cell r="C1390">
            <v>8.4063200000000001E-3</v>
          </cell>
          <cell r="D1390">
            <v>0.52915413612179296</v>
          </cell>
          <cell r="E1390">
            <v>4.6638591982051399E-2</v>
          </cell>
          <cell r="F1390" t="str">
            <v>Physa</v>
          </cell>
          <cell r="G1390">
            <v>0.52049623822047109</v>
          </cell>
          <cell r="H1390" t="str">
            <v>physa</v>
          </cell>
          <cell r="I1390" t="str">
            <v>hour 72</v>
          </cell>
          <cell r="J1390" t="str">
            <v>Physa</v>
          </cell>
          <cell r="K1390">
            <v>1.4716316281579742</v>
          </cell>
          <cell r="L1390" t="str">
            <v>0 to 8</v>
          </cell>
          <cell r="M1390" t="str">
            <v>Physa</v>
          </cell>
          <cell r="N1390">
            <v>1.098091443682538</v>
          </cell>
        </row>
        <row r="1391">
          <cell r="A1391" t="str">
            <v>NEMVEDRAFT_v1g124120</v>
          </cell>
          <cell r="B1391" t="str">
            <v>glutamate-rich wd repeat containing 1</v>
          </cell>
          <cell r="C1391">
            <v>8.2224199999999994E-3</v>
          </cell>
          <cell r="D1391">
            <v>4.9203840759381799E-2</v>
          </cell>
          <cell r="E1391">
            <v>0.60440602340396499</v>
          </cell>
          <cell r="F1391" t="str">
            <v>Oral</v>
          </cell>
          <cell r="G1391">
            <v>0.52068806194007644</v>
          </cell>
          <cell r="H1391" t="str">
            <v>Oral</v>
          </cell>
          <cell r="I1391" t="str">
            <v>hour 24</v>
          </cell>
          <cell r="J1391" t="str">
            <v>Oral</v>
          </cell>
          <cell r="K1391">
            <v>1.4349900294008782</v>
          </cell>
          <cell r="L1391" t="str">
            <v>8 to 24</v>
          </cell>
          <cell r="M1391" t="str">
            <v>Oral</v>
          </cell>
          <cell r="N1391">
            <v>1.0919502306017626</v>
          </cell>
        </row>
        <row r="1392">
          <cell r="A1392" t="str">
            <v>NEMVEDRAFT_v1g210379</v>
          </cell>
          <cell r="B1392" t="str">
            <v>protein</v>
          </cell>
          <cell r="C1392">
            <v>1.7557400000000001E-2</v>
          </cell>
          <cell r="D1392">
            <v>0.122365788969301</v>
          </cell>
          <cell r="E1392">
            <v>0.142452973887915</v>
          </cell>
          <cell r="F1392" t="str">
            <v>none</v>
          </cell>
          <cell r="G1392">
            <v>0.52094286197788753</v>
          </cell>
          <cell r="H1392" t="str">
            <v>physa</v>
          </cell>
          <cell r="I1392" t="str">
            <v>hour 8</v>
          </cell>
          <cell r="J1392" t="str">
            <v>Physa</v>
          </cell>
          <cell r="K1392">
            <v>1.3566534710406608</v>
          </cell>
          <cell r="L1392" t="str">
            <v>0 to 8</v>
          </cell>
          <cell r="M1392" t="str">
            <v>Physa</v>
          </cell>
          <cell r="N1392">
            <v>1.3566534710406608</v>
          </cell>
        </row>
        <row r="1393">
          <cell r="A1393" t="str">
            <v>NEMVEDRAFT_v1g26131</v>
          </cell>
          <cell r="B1393" t="str">
            <v>cell surface anchor</v>
          </cell>
          <cell r="C1393">
            <v>1.8925600000000001E-2</v>
          </cell>
          <cell r="D1393">
            <v>0.34804505816491998</v>
          </cell>
          <cell r="E1393">
            <v>0.18023016379100301</v>
          </cell>
          <cell r="F1393" t="str">
            <v>none</v>
          </cell>
          <cell r="G1393">
            <v>0.5217277493957917</v>
          </cell>
          <cell r="H1393" t="str">
            <v>physa</v>
          </cell>
          <cell r="I1393" t="str">
            <v>hour 8</v>
          </cell>
          <cell r="J1393" t="str">
            <v>Physa</v>
          </cell>
          <cell r="K1393">
            <v>2.6525004404752783</v>
          </cell>
          <cell r="L1393" t="str">
            <v>0 to 8</v>
          </cell>
          <cell r="M1393" t="str">
            <v>Physa</v>
          </cell>
          <cell r="N1393">
            <v>2.6525004404752783</v>
          </cell>
        </row>
        <row r="1394">
          <cell r="A1394" t="str">
            <v>NEMVEDRAFT_v1g82757</v>
          </cell>
          <cell r="B1394" t="str">
            <v>nuclear transcription factor y subunit alpha isoform 1</v>
          </cell>
          <cell r="C1394">
            <v>1.8827300000000002E-2</v>
          </cell>
          <cell r="D1394">
            <v>0.51760681256504504</v>
          </cell>
          <cell r="E1394">
            <v>0.175385027487196</v>
          </cell>
          <cell r="F1394" t="str">
            <v>none</v>
          </cell>
          <cell r="G1394">
            <v>0.52174058957301883</v>
          </cell>
          <cell r="H1394" t="str">
            <v>physa</v>
          </cell>
          <cell r="I1394" t="str">
            <v>hour 8</v>
          </cell>
          <cell r="J1394" t="str">
            <v>Physa</v>
          </cell>
          <cell r="K1394">
            <v>2.9029562148122015</v>
          </cell>
          <cell r="L1394" t="str">
            <v>0 to 8</v>
          </cell>
          <cell r="M1394" t="str">
            <v>Physa</v>
          </cell>
          <cell r="N1394">
            <v>2.9029562148122015</v>
          </cell>
        </row>
        <row r="1395">
          <cell r="A1395" t="str">
            <v>NEMVEDRAFT_v1g179966</v>
          </cell>
          <cell r="B1395" t="str">
            <v>grpe protein homolog mitochondrial</v>
          </cell>
          <cell r="C1395">
            <v>1.2626800000000001E-2</v>
          </cell>
          <cell r="D1395">
            <v>8.4116044234013407E-2</v>
          </cell>
          <cell r="E1395">
            <v>0.42890680252101299</v>
          </cell>
          <cell r="F1395" t="str">
            <v>none</v>
          </cell>
          <cell r="G1395">
            <v>0.52214431968545516</v>
          </cell>
          <cell r="H1395" t="str">
            <v>Oral</v>
          </cell>
          <cell r="I1395" t="str">
            <v>hour 24</v>
          </cell>
          <cell r="J1395" t="str">
            <v>Oral</v>
          </cell>
          <cell r="K1395">
            <v>1.4700370703431571</v>
          </cell>
          <cell r="L1395" t="str">
            <v>0 to 8</v>
          </cell>
          <cell r="M1395" t="str">
            <v>Physa</v>
          </cell>
          <cell r="N1395">
            <v>0.97785230417529567</v>
          </cell>
        </row>
        <row r="1396">
          <cell r="A1396" t="str">
            <v>NEMVEDRAFT_v1g194035</v>
          </cell>
          <cell r="B1396" t="str">
            <v>cholesterol 24-hydroxylase-like</v>
          </cell>
          <cell r="C1396">
            <v>2.7989200000000001E-4</v>
          </cell>
          <cell r="D1396">
            <v>1.42946775109297E-2</v>
          </cell>
          <cell r="E1396">
            <v>0.121551803888091</v>
          </cell>
          <cell r="F1396" t="str">
            <v>Oral</v>
          </cell>
          <cell r="G1396">
            <v>0.52216802203644197</v>
          </cell>
          <cell r="H1396" t="str">
            <v>physa</v>
          </cell>
          <cell r="I1396" t="str">
            <v>hour 24</v>
          </cell>
          <cell r="J1396" t="str">
            <v>Physa</v>
          </cell>
          <cell r="K1396">
            <v>1.0713162850005755</v>
          </cell>
          <cell r="L1396" t="str">
            <v>8 to 24</v>
          </cell>
          <cell r="M1396" t="str">
            <v>Oral</v>
          </cell>
          <cell r="N1396">
            <v>1.6079698608279771</v>
          </cell>
        </row>
        <row r="1397">
          <cell r="A1397" t="str">
            <v>NEMVEDRAFT_v1g238389</v>
          </cell>
          <cell r="B1397" t="str">
            <v>thymosin beta homologue (precursor for Pedin peptide in Hydra)</v>
          </cell>
          <cell r="C1397">
            <v>2.92487E-3</v>
          </cell>
          <cell r="D1397">
            <v>3.2625806122159699E-2</v>
          </cell>
          <cell r="E1397">
            <v>0.380817940803934</v>
          </cell>
          <cell r="F1397" t="str">
            <v>Oral</v>
          </cell>
          <cell r="G1397">
            <v>0.52219621651944315</v>
          </cell>
          <cell r="H1397" t="str">
            <v>Oral</v>
          </cell>
          <cell r="I1397" t="str">
            <v>hour 24</v>
          </cell>
          <cell r="J1397" t="str">
            <v>Oral</v>
          </cell>
          <cell r="K1397">
            <v>1.3751549496078856</v>
          </cell>
          <cell r="L1397" t="str">
            <v>8 to 24</v>
          </cell>
          <cell r="M1397" t="str">
            <v>Oral</v>
          </cell>
          <cell r="N1397">
            <v>0.98838928405298399</v>
          </cell>
        </row>
        <row r="1398">
          <cell r="A1398" t="str">
            <v>NEMVEDRAFT_v1g105779</v>
          </cell>
          <cell r="B1398" t="str">
            <v>protein</v>
          </cell>
          <cell r="C1398">
            <v>5.3942800000000004E-3</v>
          </cell>
          <cell r="D1398">
            <v>0.39158303846831799</v>
          </cell>
          <cell r="E1398">
            <v>1.3937096744194299E-2</v>
          </cell>
          <cell r="F1398" t="str">
            <v>Physa</v>
          </cell>
          <cell r="G1398">
            <v>0.52280119015823701</v>
          </cell>
          <cell r="H1398" t="str">
            <v>Oral</v>
          </cell>
          <cell r="I1398" t="str">
            <v>hour 24</v>
          </cell>
          <cell r="J1398" t="str">
            <v>Physa</v>
          </cell>
          <cell r="K1398">
            <v>3.2589258048770762</v>
          </cell>
          <cell r="L1398" t="str">
            <v>8 to 24</v>
          </cell>
          <cell r="M1398" t="str">
            <v>Physa</v>
          </cell>
          <cell r="N1398">
            <v>2.2905703945819584</v>
          </cell>
        </row>
        <row r="1399">
          <cell r="A1399" t="str">
            <v>NEMVEDRAFT_v1g235198</v>
          </cell>
          <cell r="B1399" t="str">
            <v>ranbp-type and c3hc4-type zinc finger-containing protein 1</v>
          </cell>
          <cell r="C1399">
            <v>7.0247399999999998E-3</v>
          </cell>
          <cell r="D1399">
            <v>0.16512065960008199</v>
          </cell>
          <cell r="E1399">
            <v>0.21520468590316999</v>
          </cell>
          <cell r="F1399" t="str">
            <v>none</v>
          </cell>
          <cell r="G1399">
            <v>0.52280943370763855</v>
          </cell>
          <cell r="H1399" t="str">
            <v>Oral</v>
          </cell>
          <cell r="I1399" t="str">
            <v>hour 24</v>
          </cell>
          <cell r="J1399" t="str">
            <v>Oral</v>
          </cell>
          <cell r="K1399">
            <v>1.3185994722465191</v>
          </cell>
          <cell r="L1399" t="str">
            <v>8 to 24</v>
          </cell>
          <cell r="M1399" t="str">
            <v>Physa</v>
          </cell>
          <cell r="N1399">
            <v>1.0715110257942555</v>
          </cell>
        </row>
        <row r="1400">
          <cell r="A1400" t="str">
            <v>NEMVEDRAFT_v1g215272</v>
          </cell>
          <cell r="B1400" t="str">
            <v>ferric-chelate reductase 1</v>
          </cell>
          <cell r="C1400">
            <v>1.16338E-2</v>
          </cell>
          <cell r="D1400">
            <v>0.22260716827413099</v>
          </cell>
          <cell r="E1400">
            <v>0.29694393256944501</v>
          </cell>
          <cell r="F1400" t="str">
            <v>none</v>
          </cell>
          <cell r="G1400">
            <v>0.52299405392952658</v>
          </cell>
          <cell r="H1400" t="str">
            <v>Oral</v>
          </cell>
          <cell r="I1400" t="str">
            <v>hour 24</v>
          </cell>
          <cell r="J1400" t="str">
            <v>Oral</v>
          </cell>
          <cell r="K1400">
            <v>1.2667479533556185</v>
          </cell>
          <cell r="L1400" t="str">
            <v>8 to 24</v>
          </cell>
          <cell r="M1400" t="str">
            <v>Physa</v>
          </cell>
          <cell r="N1400">
            <v>0.78125845212155876</v>
          </cell>
        </row>
        <row r="1401">
          <cell r="A1401" t="str">
            <v>NEMVEDRAFT_v1g19920</v>
          </cell>
          <cell r="B1401" t="str">
            <v>hypothetical protein NEMVEDRAFT_v1g19920</v>
          </cell>
          <cell r="C1401">
            <v>9.2746799999999998E-7</v>
          </cell>
          <cell r="D1401">
            <v>7.4195365001019796E-4</v>
          </cell>
          <cell r="E1401">
            <v>1.8160699235385699E-2</v>
          </cell>
          <cell r="F1401" t="str">
            <v>both</v>
          </cell>
          <cell r="G1401">
            <v>0.52328410679907955</v>
          </cell>
          <cell r="H1401" t="str">
            <v>Oral</v>
          </cell>
          <cell r="I1401" t="str">
            <v>hour 24</v>
          </cell>
          <cell r="J1401" t="str">
            <v>Oral</v>
          </cell>
          <cell r="K1401">
            <v>3.5193064217224217</v>
          </cell>
          <cell r="L1401" t="str">
            <v>8 to 24</v>
          </cell>
          <cell r="M1401" t="str">
            <v>Oral</v>
          </cell>
          <cell r="N1401">
            <v>2.2452278400609522</v>
          </cell>
        </row>
        <row r="1402">
          <cell r="A1402" t="str">
            <v>NEMVEDRAFT_v1g244746</v>
          </cell>
          <cell r="B1402" t="str">
            <v>pin2 terf1-interacting telomerase inhibitor 1</v>
          </cell>
          <cell r="C1402">
            <v>4.2813499999999997E-2</v>
          </cell>
          <cell r="D1402">
            <v>0.31752116197222502</v>
          </cell>
          <cell r="E1402">
            <v>0.32522407823147798</v>
          </cell>
          <cell r="F1402" t="str">
            <v>none</v>
          </cell>
          <cell r="G1402">
            <v>0.52356502011170247</v>
          </cell>
          <cell r="H1402" t="str">
            <v>Oral</v>
          </cell>
          <cell r="I1402" t="str">
            <v>hour 24</v>
          </cell>
          <cell r="J1402" t="str">
            <v>Oral</v>
          </cell>
          <cell r="K1402">
            <v>1.0943529998354815</v>
          </cell>
          <cell r="L1402" t="str">
            <v>0 to 8</v>
          </cell>
          <cell r="M1402" t="str">
            <v>Physa</v>
          </cell>
          <cell r="N1402">
            <v>1.0070367566361087</v>
          </cell>
        </row>
        <row r="1403">
          <cell r="A1403" t="str">
            <v>NEMVEDRAFT_v1g83309</v>
          </cell>
          <cell r="B1403" t="str">
            <v>predicted protein</v>
          </cell>
          <cell r="C1403">
            <v>3.6049699999999999E-4</v>
          </cell>
          <cell r="D1403">
            <v>2.19752627508372E-2</v>
          </cell>
          <cell r="E1403">
            <v>8.2335508256209194E-2</v>
          </cell>
          <cell r="F1403" t="str">
            <v>Oral</v>
          </cell>
          <cell r="G1403">
            <v>0.52387667151183881</v>
          </cell>
          <cell r="H1403" t="str">
            <v>Oral</v>
          </cell>
          <cell r="I1403" t="str">
            <v>hour 72</v>
          </cell>
          <cell r="J1403" t="str">
            <v>Oral</v>
          </cell>
          <cell r="K1403">
            <v>2.7314158572485114</v>
          </cell>
          <cell r="L1403" t="str">
            <v>0 to 8</v>
          </cell>
          <cell r="M1403" t="str">
            <v>Physa</v>
          </cell>
          <cell r="N1403">
            <v>2.3541120688929893</v>
          </cell>
        </row>
        <row r="1404">
          <cell r="A1404" t="str">
            <v>NEMVEDRAFT_v1g138017</v>
          </cell>
          <cell r="B1404" t="str">
            <v>short transient receptor potential channel 5</v>
          </cell>
          <cell r="C1404">
            <v>1.9851199999999999E-3</v>
          </cell>
          <cell r="D1404">
            <v>7.26864827377144E-2</v>
          </cell>
          <cell r="E1404">
            <v>1.8675448391500399E-2</v>
          </cell>
          <cell r="F1404" t="str">
            <v>Physa</v>
          </cell>
          <cell r="G1404">
            <v>0.52392336416734298</v>
          </cell>
          <cell r="H1404" t="str">
            <v>Oral</v>
          </cell>
          <cell r="I1404" t="str">
            <v>hour 8</v>
          </cell>
          <cell r="J1404" t="str">
            <v>Physa</v>
          </cell>
          <cell r="K1404">
            <v>2.5793744379014671</v>
          </cell>
          <cell r="L1404" t="str">
            <v>0 to 8</v>
          </cell>
          <cell r="M1404" t="str">
            <v>Physa</v>
          </cell>
          <cell r="N1404">
            <v>2.5793744379014671</v>
          </cell>
        </row>
        <row r="1405">
          <cell r="A1405" t="str">
            <v>NEMVEDRAFT_v1g203500</v>
          </cell>
          <cell r="B1405" t="str">
            <v>protein</v>
          </cell>
          <cell r="C1405">
            <v>1.1060799999999999E-5</v>
          </cell>
          <cell r="D1405">
            <v>9.9827490340529706E-2</v>
          </cell>
          <cell r="E1405">
            <v>6.0840585523486501E-6</v>
          </cell>
          <cell r="F1405" t="str">
            <v>Physa</v>
          </cell>
          <cell r="G1405">
            <v>0.52409377653619205</v>
          </cell>
          <cell r="H1405" t="str">
            <v>physa</v>
          </cell>
          <cell r="I1405" t="str">
            <v>hour 72</v>
          </cell>
          <cell r="J1405" t="str">
            <v>Physa</v>
          </cell>
          <cell r="K1405">
            <v>1.2277466679233635</v>
          </cell>
          <cell r="L1405" t="str">
            <v>8 to 24</v>
          </cell>
          <cell r="M1405" t="str">
            <v>Physa</v>
          </cell>
          <cell r="N1405">
            <v>1.5496884573950074</v>
          </cell>
        </row>
        <row r="1406">
          <cell r="A1406" t="str">
            <v>NEMVEDRAFT_v1g90971</v>
          </cell>
          <cell r="B1406" t="str">
            <v>phage-like protein tail component-like protein</v>
          </cell>
          <cell r="C1406">
            <v>1.6698600000000001E-2</v>
          </cell>
          <cell r="D1406">
            <v>0.19728231807211399</v>
          </cell>
          <cell r="E1406">
            <v>0.30475665945026298</v>
          </cell>
          <cell r="F1406" t="str">
            <v>none</v>
          </cell>
          <cell r="G1406">
            <v>0.52417127562312416</v>
          </cell>
          <cell r="H1406" t="str">
            <v>Oral</v>
          </cell>
          <cell r="I1406" t="str">
            <v>hour 8</v>
          </cell>
          <cell r="J1406" t="str">
            <v>Physa</v>
          </cell>
          <cell r="K1406">
            <v>2.6205247059370174</v>
          </cell>
          <cell r="L1406" t="str">
            <v>0 to 8</v>
          </cell>
          <cell r="M1406" t="str">
            <v>Physa</v>
          </cell>
          <cell r="N1406">
            <v>2.6205247059370174</v>
          </cell>
        </row>
        <row r="1407">
          <cell r="A1407" t="str">
            <v>NEMVEDRAFT_v1g213720</v>
          </cell>
          <cell r="B1407" t="str">
            <v>protein (reverse transcriptase-like N terminal domain, rhodanase homology domain, arginase and histone like hydrolase domain)</v>
          </cell>
          <cell r="C1407">
            <v>0</v>
          </cell>
          <cell r="D1407">
            <v>2.6577467555497202E-4</v>
          </cell>
          <cell r="E1407">
            <v>1.28876966079052E-13</v>
          </cell>
          <cell r="F1407" t="str">
            <v>both</v>
          </cell>
          <cell r="G1407">
            <v>0.52445540796307022</v>
          </cell>
          <cell r="H1407" t="str">
            <v>Oral</v>
          </cell>
          <cell r="I1407" t="str">
            <v>hour 8</v>
          </cell>
          <cell r="J1407" t="str">
            <v>Physa</v>
          </cell>
          <cell r="K1407">
            <v>3.588681029058463</v>
          </cell>
          <cell r="L1407" t="str">
            <v>0 to 8</v>
          </cell>
          <cell r="M1407" t="str">
            <v>Physa</v>
          </cell>
          <cell r="N1407">
            <v>3.588681029058463</v>
          </cell>
        </row>
        <row r="1408">
          <cell r="A1408" t="str">
            <v>NEMVEDRAFT_v1g109257</v>
          </cell>
          <cell r="B1408" t="str">
            <v>activating transcription factor 7-interacting protein 1-like</v>
          </cell>
          <cell r="C1408">
            <v>2.22938E-3</v>
          </cell>
          <cell r="D1408">
            <v>1.71114149611627E-2</v>
          </cell>
          <cell r="E1408">
            <v>0.27982432559710901</v>
          </cell>
          <cell r="F1408" t="str">
            <v>Oral</v>
          </cell>
          <cell r="G1408">
            <v>0.52451576333169148</v>
          </cell>
          <cell r="H1408" t="str">
            <v>Oral</v>
          </cell>
          <cell r="I1408" t="str">
            <v>hour 8</v>
          </cell>
          <cell r="J1408" t="str">
            <v>Oral</v>
          </cell>
          <cell r="K1408">
            <v>1.6889084761300477</v>
          </cell>
          <cell r="L1408" t="str">
            <v>0 to 8</v>
          </cell>
          <cell r="M1408" t="str">
            <v>Oral</v>
          </cell>
          <cell r="N1408">
            <v>1.6889084761300477</v>
          </cell>
        </row>
        <row r="1409">
          <cell r="A1409" t="str">
            <v>NEMVEDRAFT_v1g245203</v>
          </cell>
          <cell r="B1409" t="str">
            <v>predicted protein</v>
          </cell>
          <cell r="C1409">
            <v>1.00597E-2</v>
          </cell>
          <cell r="D1409">
            <v>0.18166498424314301</v>
          </cell>
          <cell r="E1409">
            <v>0.22592237862071901</v>
          </cell>
          <cell r="F1409" t="str">
            <v>none</v>
          </cell>
          <cell r="G1409">
            <v>0.52459088232667372</v>
          </cell>
          <cell r="H1409" t="str">
            <v>Oral</v>
          </cell>
          <cell r="I1409" t="str">
            <v>hour 8</v>
          </cell>
          <cell r="J1409" t="str">
            <v>Oral</v>
          </cell>
          <cell r="K1409">
            <v>1.2919059800653889</v>
          </cell>
          <cell r="L1409" t="str">
            <v>0 to 8</v>
          </cell>
          <cell r="M1409" t="str">
            <v>Oral</v>
          </cell>
          <cell r="N1409">
            <v>1.2919059800653889</v>
          </cell>
        </row>
        <row r="1410">
          <cell r="A1410" t="str">
            <v>NEMVEDRAFT_v1g86952</v>
          </cell>
          <cell r="B1410" t="str">
            <v>transcription factor</v>
          </cell>
          <cell r="C1410">
            <v>4.1742400000000001E-4</v>
          </cell>
          <cell r="D1410">
            <v>1.84191899853581E-2</v>
          </cell>
          <cell r="E1410">
            <v>0.195960365305518</v>
          </cell>
          <cell r="F1410" t="str">
            <v>Oral</v>
          </cell>
          <cell r="G1410">
            <v>0.52485683795346982</v>
          </cell>
          <cell r="H1410" t="str">
            <v>Oral</v>
          </cell>
          <cell r="I1410" t="str">
            <v>hour 24</v>
          </cell>
          <cell r="J1410" t="str">
            <v>Oral</v>
          </cell>
          <cell r="K1410">
            <v>1.7855927538199081</v>
          </cell>
          <cell r="L1410" t="str">
            <v>24 to 72</v>
          </cell>
          <cell r="M1410" t="str">
            <v>Oral</v>
          </cell>
          <cell r="N1410">
            <v>1.5361322423222097</v>
          </cell>
        </row>
        <row r="1411">
          <cell r="A1411" t="str">
            <v>NEMVEDRAFT_v1g83997</v>
          </cell>
          <cell r="B1411" t="str">
            <v>Histone H2B (Fragment)</v>
          </cell>
          <cell r="C1411">
            <v>8.3179199999999995E-3</v>
          </cell>
          <cell r="D1411">
            <v>0.16246030228427299</v>
          </cell>
          <cell r="E1411">
            <v>0.310214668339232</v>
          </cell>
          <cell r="F1411" t="str">
            <v>none</v>
          </cell>
          <cell r="G1411">
            <v>0.52491814794122427</v>
          </cell>
          <cell r="H1411" t="str">
            <v>Oral</v>
          </cell>
          <cell r="I1411" t="str">
            <v>hour 72</v>
          </cell>
          <cell r="J1411" t="str">
            <v>Oral</v>
          </cell>
          <cell r="K1411">
            <v>1.751513141915231</v>
          </cell>
          <cell r="L1411" t="str">
            <v>24 to 72</v>
          </cell>
          <cell r="M1411" t="str">
            <v>Oral</v>
          </cell>
          <cell r="N1411">
            <v>2.0284091744194188</v>
          </cell>
        </row>
        <row r="1412">
          <cell r="A1412" t="str">
            <v>NEMVEDRAFT_v1g197109</v>
          </cell>
          <cell r="B1412" t="str">
            <v>low quality protein: liprin-alpha-1-like</v>
          </cell>
          <cell r="C1412">
            <v>1.30823E-2</v>
          </cell>
          <cell r="D1412">
            <v>0.75657801253970902</v>
          </cell>
          <cell r="E1412">
            <v>3.4066315155752001E-2</v>
          </cell>
          <cell r="F1412" t="str">
            <v>Physa</v>
          </cell>
          <cell r="G1412">
            <v>0.52553613212847583</v>
          </cell>
          <cell r="H1412" t="str">
            <v>physa</v>
          </cell>
          <cell r="I1412" t="str">
            <v>hour 8</v>
          </cell>
          <cell r="J1412" t="str">
            <v>Physa</v>
          </cell>
          <cell r="K1412">
            <v>1.3935165539241876</v>
          </cell>
          <cell r="L1412" t="str">
            <v>0 to 8</v>
          </cell>
          <cell r="M1412" t="str">
            <v>Physa</v>
          </cell>
          <cell r="N1412">
            <v>1.3935165539241876</v>
          </cell>
        </row>
        <row r="1413">
          <cell r="A1413" t="str">
            <v>NEMVEDRAFT_v1g243483</v>
          </cell>
          <cell r="B1413" t="str">
            <v>predicted protein</v>
          </cell>
          <cell r="C1413">
            <v>2.6093999999999999E-2</v>
          </cell>
          <cell r="D1413">
            <v>0.31374019262584202</v>
          </cell>
          <cell r="E1413">
            <v>0.13983012911884701</v>
          </cell>
          <cell r="F1413" t="str">
            <v>none</v>
          </cell>
          <cell r="G1413">
            <v>0.5255480950088155</v>
          </cell>
          <cell r="H1413" t="str">
            <v>Oral</v>
          </cell>
          <cell r="I1413" t="str">
            <v>hour 72</v>
          </cell>
          <cell r="J1413" t="str">
            <v>Physa</v>
          </cell>
          <cell r="K1413">
            <v>1.2885260374204435</v>
          </cell>
          <cell r="L1413" t="str">
            <v>0 to 8</v>
          </cell>
          <cell r="M1413" t="str">
            <v>Oral</v>
          </cell>
          <cell r="N1413">
            <v>1.1046226865415207</v>
          </cell>
        </row>
        <row r="1414">
          <cell r="A1414" t="str">
            <v>NEMVEDRAFT_v1g121133</v>
          </cell>
          <cell r="B1414" t="str">
            <v>ankyrin repeat protein</v>
          </cell>
          <cell r="C1414">
            <v>2.0222E-4</v>
          </cell>
          <cell r="D1414">
            <v>2.8248161105799102E-3</v>
          </cell>
          <cell r="E1414">
            <v>0.229814223930419</v>
          </cell>
          <cell r="F1414" t="str">
            <v>Oral</v>
          </cell>
          <cell r="G1414">
            <v>0.52561866850129546</v>
          </cell>
          <cell r="H1414" t="str">
            <v>Oral</v>
          </cell>
          <cell r="I1414" t="str">
            <v>hour 24</v>
          </cell>
          <cell r="J1414" t="str">
            <v>Oral</v>
          </cell>
          <cell r="K1414">
            <v>3.195408719580803</v>
          </cell>
          <cell r="L1414" t="str">
            <v>0 to 8</v>
          </cell>
          <cell r="M1414" t="str">
            <v>Oral</v>
          </cell>
          <cell r="N1414">
            <v>2.122602172080247</v>
          </cell>
        </row>
        <row r="1415">
          <cell r="A1415" t="str">
            <v>NEMVEDRAFT_v1g242619</v>
          </cell>
          <cell r="B1415" t="str">
            <v>predicted protein</v>
          </cell>
          <cell r="C1415">
            <v>9.8808199999999994E-4</v>
          </cell>
          <cell r="D1415">
            <v>1.6228166276555699E-3</v>
          </cell>
          <cell r="E1415">
            <v>0.52732997615841504</v>
          </cell>
          <cell r="F1415" t="str">
            <v>Oral</v>
          </cell>
          <cell r="G1415">
            <v>0.52572501354544032</v>
          </cell>
          <cell r="H1415" t="str">
            <v>physa</v>
          </cell>
          <cell r="I1415" t="str">
            <v>hour 72</v>
          </cell>
          <cell r="J1415" t="str">
            <v>Oral</v>
          </cell>
          <cell r="K1415">
            <v>1.5796033981657764</v>
          </cell>
          <cell r="L1415" t="str">
            <v>0 to 8</v>
          </cell>
          <cell r="M1415" t="str">
            <v>Oral</v>
          </cell>
          <cell r="N1415">
            <v>1.202379197024726</v>
          </cell>
        </row>
        <row r="1416">
          <cell r="A1416" t="str">
            <v>NEMVEDRAFT_v1g242161</v>
          </cell>
          <cell r="B1416" t="str">
            <v>porphyromonas-type peptidyl-arginine deiminase</v>
          </cell>
          <cell r="C1416">
            <v>1.00497E-3</v>
          </cell>
          <cell r="D1416">
            <v>1.30321193063256E-2</v>
          </cell>
          <cell r="E1416">
            <v>0.24150286266347101</v>
          </cell>
          <cell r="F1416" t="str">
            <v>Oral</v>
          </cell>
          <cell r="G1416">
            <v>0.52581388974242127</v>
          </cell>
          <cell r="H1416" t="str">
            <v>physa</v>
          </cell>
          <cell r="I1416" t="str">
            <v>hour 8</v>
          </cell>
          <cell r="J1416" t="str">
            <v>Oral</v>
          </cell>
          <cell r="K1416">
            <v>3.7766156136619391</v>
          </cell>
          <cell r="L1416" t="str">
            <v>0 to 8</v>
          </cell>
          <cell r="M1416" t="str">
            <v>Oral</v>
          </cell>
          <cell r="N1416">
            <v>3.7766156136619391</v>
          </cell>
        </row>
        <row r="1417">
          <cell r="A1417" t="str">
            <v>NEMVEDRAFT_v1g193447</v>
          </cell>
          <cell r="B1417" t="str">
            <v>lipoma hmgic fusion partner-like 2</v>
          </cell>
          <cell r="C1417">
            <v>8.1103400000000006E-3</v>
          </cell>
          <cell r="D1417">
            <v>0.25495729140812201</v>
          </cell>
          <cell r="E1417">
            <v>7.0719797881775903E-2</v>
          </cell>
          <cell r="F1417" t="str">
            <v>none</v>
          </cell>
          <cell r="G1417">
            <v>0.52635392499890676</v>
          </cell>
          <cell r="H1417" t="str">
            <v>Oral</v>
          </cell>
          <cell r="I1417" t="str">
            <v>hour 24</v>
          </cell>
          <cell r="J1417" t="str">
            <v>Physa</v>
          </cell>
          <cell r="K1417">
            <v>1.3449906696002509</v>
          </cell>
          <cell r="L1417" t="str">
            <v>0 to 8</v>
          </cell>
          <cell r="M1417" t="str">
            <v>Physa</v>
          </cell>
          <cell r="N1417">
            <v>1.1959650935758666</v>
          </cell>
        </row>
        <row r="1418">
          <cell r="A1418" t="str">
            <v>NEMVEDRAFT_v1g86755</v>
          </cell>
          <cell r="B1418" t="str">
            <v>pib</v>
          </cell>
          <cell r="C1418">
            <v>3.2112E-3</v>
          </cell>
          <cell r="D1418">
            <v>1.2694790895599901E-2</v>
          </cell>
          <cell r="E1418">
            <v>0.57630395586715799</v>
          </cell>
          <cell r="F1418" t="str">
            <v>Oral</v>
          </cell>
          <cell r="G1418">
            <v>0.52681745459833329</v>
          </cell>
          <cell r="H1418" t="str">
            <v>Oral</v>
          </cell>
          <cell r="I1418" t="str">
            <v>hour 24</v>
          </cell>
          <cell r="J1418" t="str">
            <v>Oral</v>
          </cell>
          <cell r="K1418">
            <v>1.7564303664959788</v>
          </cell>
          <cell r="L1418" t="str">
            <v>0 to 8</v>
          </cell>
          <cell r="M1418" t="str">
            <v>Oral</v>
          </cell>
          <cell r="N1418">
            <v>1.1184709510265922</v>
          </cell>
        </row>
        <row r="1419">
          <cell r="A1419" t="str">
            <v>NEMVEDRAFT_v1g106088</v>
          </cell>
          <cell r="B1419" t="str">
            <v>myosin-2 essential light chain-like</v>
          </cell>
          <cell r="C1419">
            <v>1.81211E-3</v>
          </cell>
          <cell r="D1419">
            <v>6.3920713217841804E-2</v>
          </cell>
          <cell r="E1419">
            <v>0.11144854411897499</v>
          </cell>
          <cell r="F1419" t="str">
            <v>none</v>
          </cell>
          <cell r="G1419">
            <v>0.52696014169115912</v>
          </cell>
          <cell r="H1419" t="str">
            <v>Oral</v>
          </cell>
          <cell r="I1419" t="str">
            <v>hour 8</v>
          </cell>
          <cell r="J1419" t="str">
            <v>Oral</v>
          </cell>
          <cell r="K1419">
            <v>1.2615560408129616</v>
          </cell>
          <cell r="L1419" t="str">
            <v>0 to 8</v>
          </cell>
          <cell r="M1419" t="str">
            <v>Oral</v>
          </cell>
          <cell r="N1419">
            <v>1.2615560408129616</v>
          </cell>
        </row>
        <row r="1420">
          <cell r="A1420" t="str">
            <v>NEMVEDRAFT_v1g244037</v>
          </cell>
          <cell r="B1420" t="str">
            <v>predicted protein</v>
          </cell>
          <cell r="C1420">
            <v>1.0468E-2</v>
          </cell>
          <cell r="D1420">
            <v>4.9801547526313397E-2</v>
          </cell>
          <cell r="E1420">
            <v>0.57075778390874099</v>
          </cell>
          <cell r="F1420" t="str">
            <v>Oral</v>
          </cell>
          <cell r="G1420">
            <v>0.52703097480774685</v>
          </cell>
          <cell r="H1420" t="str">
            <v>physa</v>
          </cell>
          <cell r="I1420" t="str">
            <v>hour 72</v>
          </cell>
          <cell r="J1420" t="str">
            <v>Oral</v>
          </cell>
          <cell r="K1420">
            <v>2.3930438475592628</v>
          </cell>
          <cell r="L1420" t="str">
            <v>0 to 8</v>
          </cell>
          <cell r="M1420" t="str">
            <v>Oral</v>
          </cell>
          <cell r="N1420">
            <v>1.4186125732251182</v>
          </cell>
        </row>
        <row r="1421">
          <cell r="A1421" t="str">
            <v>NEMVEDRAFT_v1g200069</v>
          </cell>
          <cell r="B1421" t="str">
            <v>f-box wd repeat-containing protein 12-like</v>
          </cell>
          <cell r="C1421">
            <v>9.4111799999999996E-5</v>
          </cell>
          <cell r="D1421">
            <v>2.7313925145027303E-4</v>
          </cell>
          <cell r="E1421">
            <v>0.275142469342886</v>
          </cell>
          <cell r="F1421" t="str">
            <v>Oral</v>
          </cell>
          <cell r="G1421">
            <v>0.52731485446461568</v>
          </cell>
          <cell r="H1421" t="str">
            <v>physa</v>
          </cell>
          <cell r="I1421" t="str">
            <v>hour 24</v>
          </cell>
          <cell r="J1421" t="str">
            <v>Oral</v>
          </cell>
          <cell r="K1421">
            <v>2.0849800440230379</v>
          </cell>
          <cell r="L1421" t="str">
            <v>8 to 24</v>
          </cell>
          <cell r="M1421" t="str">
            <v>Oral</v>
          </cell>
          <cell r="N1421">
            <v>1.4559765235119244</v>
          </cell>
        </row>
        <row r="1422">
          <cell r="A1422" t="str">
            <v>NEMVEDRAFT_v1g203302</v>
          </cell>
          <cell r="B1422" t="str">
            <v>predicted protein</v>
          </cell>
          <cell r="C1422">
            <v>1.3369199999999999E-2</v>
          </cell>
          <cell r="D1422">
            <v>0.28832943229611102</v>
          </cell>
          <cell r="E1422">
            <v>8.4091477492686403E-2</v>
          </cell>
          <cell r="F1422" t="str">
            <v>none</v>
          </cell>
          <cell r="G1422">
            <v>0.52736058383314133</v>
          </cell>
          <cell r="H1422" t="str">
            <v>Oral</v>
          </cell>
          <cell r="I1422" t="str">
            <v>hour 8</v>
          </cell>
          <cell r="J1422" t="str">
            <v>Physa</v>
          </cell>
          <cell r="K1422">
            <v>2.2201676487735704</v>
          </cell>
          <cell r="L1422" t="str">
            <v>0 to 8</v>
          </cell>
          <cell r="M1422" t="str">
            <v>Physa</v>
          </cell>
          <cell r="N1422">
            <v>2.2201676487735704</v>
          </cell>
        </row>
        <row r="1423">
          <cell r="A1423" t="str">
            <v>NEMVEDRAFT_v1g206711</v>
          </cell>
          <cell r="B1423" t="str">
            <v>predicted protein</v>
          </cell>
          <cell r="C1423">
            <v>3.3697900000000003E-8</v>
          </cell>
          <cell r="D1423">
            <v>3.8896746357417999E-6</v>
          </cell>
          <cell r="E1423">
            <v>6.0121214772423503E-3</v>
          </cell>
          <cell r="F1423" t="str">
            <v>both</v>
          </cell>
          <cell r="G1423">
            <v>0.5274032588860168</v>
          </cell>
          <cell r="H1423" t="str">
            <v>physa</v>
          </cell>
          <cell r="I1423" t="str">
            <v>hour 24</v>
          </cell>
          <cell r="J1423" t="str">
            <v>Oral</v>
          </cell>
          <cell r="K1423">
            <v>2.3020848651209405</v>
          </cell>
          <cell r="L1423" t="str">
            <v>0 to 8</v>
          </cell>
          <cell r="M1423" t="str">
            <v>Physa</v>
          </cell>
          <cell r="N1423">
            <v>1.4141610159454172</v>
          </cell>
        </row>
        <row r="1424">
          <cell r="A1424" t="str">
            <v>NEMVEDRAFT_v1g199388</v>
          </cell>
          <cell r="B1424" t="str">
            <v>amidohydrolase 3</v>
          </cell>
          <cell r="C1424">
            <v>5.1905900000000001E-5</v>
          </cell>
          <cell r="D1424">
            <v>5.7711441969076202E-3</v>
          </cell>
          <cell r="E1424">
            <v>0.102114744199599</v>
          </cell>
          <cell r="F1424" t="str">
            <v>Oral</v>
          </cell>
          <cell r="G1424">
            <v>0.52753251641408272</v>
          </cell>
          <cell r="H1424" t="str">
            <v>Oral</v>
          </cell>
          <cell r="I1424" t="str">
            <v>hour 24</v>
          </cell>
          <cell r="J1424" t="str">
            <v>Oral</v>
          </cell>
          <cell r="K1424">
            <v>1.5809726913510596</v>
          </cell>
          <cell r="L1424" t="str">
            <v>8 to 24</v>
          </cell>
          <cell r="M1424" t="str">
            <v>Oral</v>
          </cell>
          <cell r="N1424">
            <v>2.7421825239290785</v>
          </cell>
        </row>
        <row r="1425">
          <cell r="A1425" t="str">
            <v>NEMVEDRAFT_v1g30774</v>
          </cell>
          <cell r="B1425" t="str">
            <v>nuclear pore complex protein nup85</v>
          </cell>
          <cell r="C1425">
            <v>1.9039500000000001E-2</v>
          </cell>
          <cell r="D1425">
            <v>2.6624880368928398E-2</v>
          </cell>
          <cell r="E1425">
            <v>0.69797774999814999</v>
          </cell>
          <cell r="F1425" t="str">
            <v>Oral</v>
          </cell>
          <cell r="G1425">
            <v>0.52760068630106993</v>
          </cell>
          <cell r="H1425" t="str">
            <v>Oral</v>
          </cell>
          <cell r="I1425" t="str">
            <v>hour 72</v>
          </cell>
          <cell r="J1425" t="str">
            <v>Oral</v>
          </cell>
          <cell r="K1425">
            <v>1.4926400793256536</v>
          </cell>
          <cell r="L1425" t="str">
            <v>8 to 24</v>
          </cell>
          <cell r="M1425" t="str">
            <v>Oral</v>
          </cell>
          <cell r="N1425">
            <v>1.0086589370236143</v>
          </cell>
        </row>
        <row r="1426">
          <cell r="A1426" t="str">
            <v>NEMVEDRAFT_v1g110064</v>
          </cell>
          <cell r="B1426" t="str">
            <v>upf0462 protein c4orf33 homolog</v>
          </cell>
          <cell r="C1426">
            <v>1.9966600000000001E-2</v>
          </cell>
          <cell r="D1426">
            <v>1.9984570460691201E-2</v>
          </cell>
          <cell r="E1426">
            <v>0.73434164813982095</v>
          </cell>
          <cell r="F1426" t="str">
            <v>Oral</v>
          </cell>
          <cell r="G1426">
            <v>0.52773037855131766</v>
          </cell>
          <cell r="H1426" t="str">
            <v>Oral</v>
          </cell>
          <cell r="I1426" t="str">
            <v>hour 72</v>
          </cell>
          <cell r="J1426" t="str">
            <v>Oral</v>
          </cell>
          <cell r="K1426">
            <v>1.687187244249261</v>
          </cell>
          <cell r="L1426" t="str">
            <v>24 to 72</v>
          </cell>
          <cell r="M1426" t="str">
            <v>Oral</v>
          </cell>
          <cell r="N1426">
            <v>0.86382023804280794</v>
          </cell>
        </row>
        <row r="1427">
          <cell r="A1427" t="str">
            <v>NEMVEDRAFT_v1g177063</v>
          </cell>
          <cell r="B1427" t="str">
            <v>histamine h2 receptor</v>
          </cell>
          <cell r="C1427">
            <v>5.8344599999999996E-3</v>
          </cell>
          <cell r="D1427">
            <v>0.20377895625515399</v>
          </cell>
          <cell r="E1427">
            <v>0.126824831875264</v>
          </cell>
          <cell r="F1427" t="str">
            <v>none</v>
          </cell>
          <cell r="G1427">
            <v>0.5278037255944894</v>
          </cell>
          <cell r="H1427" t="str">
            <v>Oral</v>
          </cell>
          <cell r="I1427" t="str">
            <v>hour 8</v>
          </cell>
          <cell r="J1427" t="str">
            <v>Physa</v>
          </cell>
          <cell r="K1427">
            <v>1.2776216804275475</v>
          </cell>
          <cell r="L1427" t="str">
            <v>0 to 8</v>
          </cell>
          <cell r="M1427" t="str">
            <v>Physa</v>
          </cell>
          <cell r="N1427">
            <v>1.2776216804275475</v>
          </cell>
        </row>
        <row r="1428">
          <cell r="A1428" t="str">
            <v>NEMVEDRAFT_v1g202986</v>
          </cell>
          <cell r="B1428" t="str">
            <v>neuromedin-u receptor 1-like</v>
          </cell>
          <cell r="C1428">
            <v>1.43509E-4</v>
          </cell>
          <cell r="D1428">
            <v>5.5554927678418103E-2</v>
          </cell>
          <cell r="E1428">
            <v>3.2025324877471499E-2</v>
          </cell>
          <cell r="F1428" t="str">
            <v>Physa</v>
          </cell>
          <cell r="G1428">
            <v>0.52800843085576232</v>
          </cell>
          <cell r="H1428" t="str">
            <v>Oral</v>
          </cell>
          <cell r="I1428" t="str">
            <v>hour 24</v>
          </cell>
          <cell r="J1428" t="str">
            <v>Physa</v>
          </cell>
          <cell r="K1428">
            <v>1.9900485018537357</v>
          </cell>
          <cell r="L1428" t="str">
            <v>24 to 72</v>
          </cell>
          <cell r="M1428" t="str">
            <v>Oral</v>
          </cell>
          <cell r="N1428">
            <v>1.4018899777839331</v>
          </cell>
        </row>
        <row r="1429">
          <cell r="A1429" t="str">
            <v>NEMVEDRAFT_v1g247004</v>
          </cell>
          <cell r="B1429" t="str">
            <v>allatostatin-a receptor-like</v>
          </cell>
          <cell r="C1429">
            <v>6.2972799999999997E-3</v>
          </cell>
          <cell r="D1429">
            <v>8.2605146116345604E-2</v>
          </cell>
          <cell r="E1429">
            <v>0.22028198853783901</v>
          </cell>
          <cell r="F1429" t="str">
            <v>none</v>
          </cell>
          <cell r="G1429">
            <v>0.52805436155513064</v>
          </cell>
          <cell r="H1429" t="str">
            <v>physa</v>
          </cell>
          <cell r="I1429" t="str">
            <v>hour 24</v>
          </cell>
          <cell r="J1429" t="str">
            <v>Physa</v>
          </cell>
          <cell r="K1429">
            <v>2.335522595080779</v>
          </cell>
          <cell r="L1429" t="str">
            <v>8 to 24</v>
          </cell>
          <cell r="M1429" t="str">
            <v>Physa</v>
          </cell>
          <cell r="N1429">
            <v>2.1161907778392059</v>
          </cell>
        </row>
        <row r="1430">
          <cell r="A1430" t="str">
            <v>NEMVEDRAFT_v1g212030</v>
          </cell>
          <cell r="B1430" t="str">
            <v>mms19 nucleotide excision repair protein homolog</v>
          </cell>
          <cell r="C1430">
            <v>3.9435800000000003E-3</v>
          </cell>
          <cell r="D1430">
            <v>0.52068476959588095</v>
          </cell>
          <cell r="E1430">
            <v>1.6210331106777501E-2</v>
          </cell>
          <cell r="F1430" t="str">
            <v>Physa</v>
          </cell>
          <cell r="G1430">
            <v>0.52809360953734796</v>
          </cell>
          <cell r="H1430" t="str">
            <v>Oral</v>
          </cell>
          <cell r="I1430" t="str">
            <v>hour 8</v>
          </cell>
          <cell r="J1430" t="str">
            <v>Physa</v>
          </cell>
          <cell r="K1430">
            <v>1.7363679162393169</v>
          </cell>
          <cell r="L1430" t="str">
            <v>0 to 8</v>
          </cell>
          <cell r="M1430" t="str">
            <v>Physa</v>
          </cell>
          <cell r="N1430">
            <v>1.7363679162393169</v>
          </cell>
        </row>
        <row r="1431">
          <cell r="A1431" t="str">
            <v>NEMVEDRAFT_v1g206855</v>
          </cell>
          <cell r="B1431" t="str">
            <v>alpha- sarcomeric-like isoform 1</v>
          </cell>
          <cell r="C1431">
            <v>2.22305E-5</v>
          </cell>
          <cell r="D1431">
            <v>5.9943650437657401E-5</v>
          </cell>
          <cell r="E1431">
            <v>8.6766091717323607E-2</v>
          </cell>
          <cell r="F1431" t="str">
            <v>Oral</v>
          </cell>
          <cell r="G1431">
            <v>0.528170609448124</v>
          </cell>
          <cell r="H1431" t="str">
            <v>physa</v>
          </cell>
          <cell r="I1431" t="str">
            <v>hour 24</v>
          </cell>
          <cell r="J1431" t="str">
            <v>Oral</v>
          </cell>
          <cell r="K1431">
            <v>1.910158977658563</v>
          </cell>
          <cell r="L1431" t="str">
            <v>0 to 8</v>
          </cell>
          <cell r="M1431" t="str">
            <v>Physa</v>
          </cell>
          <cell r="N1431">
            <v>1.0712384887883664</v>
          </cell>
        </row>
        <row r="1432">
          <cell r="A1432" t="str">
            <v>NEMVEDRAFT_v1g168575</v>
          </cell>
          <cell r="B1432" t="str">
            <v>eukaryotic translation initiation factor 5b</v>
          </cell>
          <cell r="C1432">
            <v>4.7149400000000001E-2</v>
          </cell>
          <cell r="D1432">
            <v>0.326280690714635</v>
          </cell>
          <cell r="E1432">
            <v>0.35629751022299699</v>
          </cell>
          <cell r="F1432" t="str">
            <v>none</v>
          </cell>
          <cell r="G1432">
            <v>0.528186745832815</v>
          </cell>
          <cell r="H1432" t="str">
            <v>Oral</v>
          </cell>
          <cell r="I1432" t="str">
            <v>hour 24</v>
          </cell>
          <cell r="J1432" t="str">
            <v>Oral</v>
          </cell>
          <cell r="K1432">
            <v>1.0738705479897528</v>
          </cell>
          <cell r="L1432" t="str">
            <v>0 to 8</v>
          </cell>
          <cell r="M1432" t="str">
            <v>Physa</v>
          </cell>
          <cell r="N1432">
            <v>0.97375434191138865</v>
          </cell>
        </row>
        <row r="1433">
          <cell r="A1433" t="str">
            <v>NEMVEDRAFT_v1g100129</v>
          </cell>
          <cell r="B1433" t="str">
            <v>apoptosis regulator bax (oral high 8-24h)</v>
          </cell>
          <cell r="C1433">
            <v>4.4123400000000002E-12</v>
          </cell>
          <cell r="D1433">
            <v>5.4826567617118802E-7</v>
          </cell>
          <cell r="E1433">
            <v>1.9144091052521799E-4</v>
          </cell>
          <cell r="F1433" t="str">
            <v>both</v>
          </cell>
          <cell r="G1433">
            <v>0.52845732641976406</v>
          </cell>
          <cell r="H1433" t="str">
            <v>Oral</v>
          </cell>
          <cell r="I1433" t="str">
            <v>hour 24</v>
          </cell>
          <cell r="J1433" t="str">
            <v>Oral</v>
          </cell>
          <cell r="K1433">
            <v>2.758734976586124</v>
          </cell>
          <cell r="L1433" t="str">
            <v>0 to 8</v>
          </cell>
          <cell r="M1433" t="str">
            <v>Oral</v>
          </cell>
          <cell r="N1433">
            <v>2.635579855722026</v>
          </cell>
        </row>
        <row r="1434">
          <cell r="A1434" t="str">
            <v>NEMVEDRAFT_v1g201724</v>
          </cell>
          <cell r="B1434" t="str">
            <v>gamma-aminobutyric acid receptor subunit alpha-5</v>
          </cell>
          <cell r="C1434">
            <v>1.0408500000000001E-3</v>
          </cell>
          <cell r="D1434">
            <v>0.112666084137356</v>
          </cell>
          <cell r="E1434">
            <v>2.34148283957498E-2</v>
          </cell>
          <cell r="F1434" t="str">
            <v>Physa</v>
          </cell>
          <cell r="G1434">
            <v>0.52938176096452261</v>
          </cell>
          <cell r="H1434" t="str">
            <v>Oral</v>
          </cell>
          <cell r="I1434" t="str">
            <v>hour 8</v>
          </cell>
          <cell r="J1434" t="str">
            <v>Oral</v>
          </cell>
          <cell r="K1434">
            <v>2.3969382620374344</v>
          </cell>
          <cell r="L1434" t="str">
            <v>0 to 8</v>
          </cell>
          <cell r="M1434" t="str">
            <v>Oral</v>
          </cell>
          <cell r="N1434">
            <v>2.3969382620374344</v>
          </cell>
        </row>
        <row r="1435">
          <cell r="A1435" t="str">
            <v>NEMVEDRAFT_v1g211848</v>
          </cell>
          <cell r="B1435" t="str">
            <v>jagged 1-like</v>
          </cell>
          <cell r="C1435">
            <v>3.4801099999999998E-3</v>
          </cell>
          <cell r="D1435">
            <v>4.1612142229356198E-2</v>
          </cell>
          <cell r="E1435">
            <v>0.39872516511044098</v>
          </cell>
          <cell r="F1435" t="str">
            <v>Oral</v>
          </cell>
          <cell r="G1435">
            <v>0.52965881539617765</v>
          </cell>
          <cell r="H1435" t="str">
            <v>Oral</v>
          </cell>
          <cell r="I1435" t="str">
            <v>hour 72</v>
          </cell>
          <cell r="J1435" t="str">
            <v>Oral</v>
          </cell>
          <cell r="K1435">
            <v>1.2930122604976249</v>
          </cell>
          <cell r="L1435" t="str">
            <v>0 to 8</v>
          </cell>
          <cell r="M1435" t="str">
            <v>Oral</v>
          </cell>
          <cell r="N1435">
            <v>0.93621189359642021</v>
          </cell>
        </row>
        <row r="1436">
          <cell r="A1436" t="str">
            <v>NEMVEDRAFT_v1g121253</v>
          </cell>
          <cell r="B1436" t="str">
            <v>glutathione s-transferase 6</v>
          </cell>
          <cell r="C1436">
            <v>9.0156100000000003E-3</v>
          </cell>
          <cell r="D1436">
            <v>0.15404835194372599</v>
          </cell>
          <cell r="E1436">
            <v>0.36086032272049501</v>
          </cell>
          <cell r="F1436" t="str">
            <v>none</v>
          </cell>
          <cell r="G1436">
            <v>0.52980336407005557</v>
          </cell>
          <cell r="H1436" t="str">
            <v>Oral</v>
          </cell>
          <cell r="I1436" t="str">
            <v>hour 8</v>
          </cell>
          <cell r="J1436" t="str">
            <v>Oral</v>
          </cell>
          <cell r="K1436">
            <v>1.6365510406753363</v>
          </cell>
          <cell r="L1436" t="str">
            <v>0 to 8</v>
          </cell>
          <cell r="M1436" t="str">
            <v>Oral</v>
          </cell>
          <cell r="N1436">
            <v>1.6365510406753363</v>
          </cell>
        </row>
        <row r="1437">
          <cell r="A1437" t="str">
            <v>NEMVEDRAFT_v1g7298</v>
          </cell>
          <cell r="B1437" t="str">
            <v>NA</v>
          </cell>
          <cell r="C1437">
            <v>3.8721800000000001E-2</v>
          </cell>
          <cell r="D1437">
            <v>0.87283065595653198</v>
          </cell>
          <cell r="E1437">
            <v>5.3060381912236401E-2</v>
          </cell>
          <cell r="F1437" t="str">
            <v>none</v>
          </cell>
          <cell r="G1437">
            <v>0.52986501114049112</v>
          </cell>
          <cell r="H1437" t="str">
            <v>Oral</v>
          </cell>
          <cell r="I1437" t="str">
            <v>hour 8</v>
          </cell>
          <cell r="J1437" t="str">
            <v>Physa</v>
          </cell>
          <cell r="K1437">
            <v>2.0822477115319784</v>
          </cell>
          <cell r="L1437" t="str">
            <v>0 to 8</v>
          </cell>
          <cell r="M1437" t="str">
            <v>Physa</v>
          </cell>
          <cell r="N1437">
            <v>2.0822477115319784</v>
          </cell>
        </row>
        <row r="1438">
          <cell r="A1438" t="str">
            <v>NEMVEDRAFT_v1g199717</v>
          </cell>
          <cell r="B1438" t="str">
            <v>carboxypeptidase b-like</v>
          </cell>
          <cell r="C1438">
            <v>1.10381E-2</v>
          </cell>
          <cell r="D1438">
            <v>0.47099170431346798</v>
          </cell>
          <cell r="E1438">
            <v>2.7387755233392801E-2</v>
          </cell>
          <cell r="F1438" t="str">
            <v>Physa</v>
          </cell>
          <cell r="G1438">
            <v>0.53020693605568481</v>
          </cell>
          <cell r="H1438" t="str">
            <v>Oral</v>
          </cell>
          <cell r="I1438" t="str">
            <v>hour 24</v>
          </cell>
          <cell r="J1438" t="str">
            <v>Physa</v>
          </cell>
          <cell r="K1438">
            <v>3.2200366966072536</v>
          </cell>
          <cell r="L1438" t="str">
            <v>8 to 24</v>
          </cell>
          <cell r="M1438" t="str">
            <v>Physa</v>
          </cell>
          <cell r="N1438">
            <v>2.2169352976355907</v>
          </cell>
        </row>
        <row r="1439">
          <cell r="A1439" t="str">
            <v>NEMVEDRAFT_v1g247740</v>
          </cell>
          <cell r="B1439" t="str">
            <v>predicted protein</v>
          </cell>
          <cell r="C1439">
            <v>6.0700399999999996E-4</v>
          </cell>
          <cell r="D1439">
            <v>0.535171411046518</v>
          </cell>
          <cell r="E1439">
            <v>1.85293490280632E-3</v>
          </cell>
          <cell r="F1439" t="str">
            <v>Physa</v>
          </cell>
          <cell r="G1439">
            <v>0.53044721053930621</v>
          </cell>
          <cell r="H1439" t="str">
            <v>physa</v>
          </cell>
          <cell r="I1439" t="str">
            <v>hour 8</v>
          </cell>
          <cell r="J1439" t="str">
            <v>Physa</v>
          </cell>
          <cell r="K1439">
            <v>1.7961160245779852</v>
          </cell>
          <cell r="L1439" t="str">
            <v>0 to 8</v>
          </cell>
          <cell r="M1439" t="str">
            <v>Physa</v>
          </cell>
          <cell r="N1439">
            <v>1.7961160245779852</v>
          </cell>
        </row>
        <row r="1440">
          <cell r="A1440" t="str">
            <v>NEMVEDRAFT_v1g131533</v>
          </cell>
          <cell r="B1440" t="str">
            <v>protein (oral high),Meprin and Zinc-dependent metalloprotease, astacin_like (similar to Hydra HMP2 AAD33860)</v>
          </cell>
          <cell r="C1440">
            <v>1.1804599999999999E-6</v>
          </cell>
          <cell r="D1440">
            <v>4.2370530391047599E-5</v>
          </cell>
          <cell r="E1440">
            <v>9.3172351391776501E-2</v>
          </cell>
          <cell r="F1440" t="str">
            <v>Oral</v>
          </cell>
          <cell r="G1440">
            <v>0.53076480379017588</v>
          </cell>
          <cell r="H1440" t="str">
            <v>Oral</v>
          </cell>
          <cell r="I1440" t="str">
            <v>hour 24</v>
          </cell>
          <cell r="J1440" t="str">
            <v>Oral</v>
          </cell>
          <cell r="K1440">
            <v>3.6669371612241792</v>
          </cell>
          <cell r="L1440" t="str">
            <v>0 to 8</v>
          </cell>
          <cell r="M1440" t="str">
            <v>Oral</v>
          </cell>
          <cell r="N1440">
            <v>3.2151497913803966</v>
          </cell>
        </row>
        <row r="1441">
          <cell r="A1441" t="str">
            <v>NEMVEDRAFT_v1g106837</v>
          </cell>
          <cell r="B1441" t="str">
            <v>predicted protein</v>
          </cell>
          <cell r="C1441">
            <v>5.5316100000000002E-3</v>
          </cell>
          <cell r="D1441">
            <v>0.455996179997113</v>
          </cell>
          <cell r="E1441">
            <v>5.9853774586769402E-3</v>
          </cell>
          <cell r="F1441" t="str">
            <v>Physa</v>
          </cell>
          <cell r="G1441">
            <v>0.53093778225159904</v>
          </cell>
          <cell r="H1441" t="str">
            <v>physa</v>
          </cell>
          <cell r="I1441" t="str">
            <v>hour 8</v>
          </cell>
          <cell r="J1441" t="str">
            <v>Physa</v>
          </cell>
          <cell r="K1441">
            <v>3.4689874505326053</v>
          </cell>
          <cell r="L1441" t="str">
            <v>0 to 8</v>
          </cell>
          <cell r="M1441" t="str">
            <v>Physa</v>
          </cell>
          <cell r="N1441">
            <v>3.4689874505326053</v>
          </cell>
        </row>
        <row r="1442">
          <cell r="A1442" t="str">
            <v>NEMVEDRAFT_v1g210881</v>
          </cell>
          <cell r="B1442" t="str">
            <v>resistin-like beta-like</v>
          </cell>
          <cell r="C1442">
            <v>1.00485E-5</v>
          </cell>
          <cell r="D1442">
            <v>3.9356339638013703E-3</v>
          </cell>
          <cell r="E1442">
            <v>2.0907311935257E-3</v>
          </cell>
          <cell r="F1442" t="str">
            <v>both</v>
          </cell>
          <cell r="G1442">
            <v>0.53097888000036808</v>
          </cell>
          <cell r="H1442" t="str">
            <v>physa</v>
          </cell>
          <cell r="I1442" t="str">
            <v>hour 72</v>
          </cell>
          <cell r="J1442" t="str">
            <v>Oral</v>
          </cell>
          <cell r="K1442">
            <v>1.6070615292213561</v>
          </cell>
          <cell r="L1442" t="str">
            <v>8 to 24</v>
          </cell>
          <cell r="M1442" t="str">
            <v>Physa</v>
          </cell>
          <cell r="N1442">
            <v>1.562460179790341</v>
          </cell>
        </row>
        <row r="1443">
          <cell r="A1443" t="str">
            <v>NEMVEDRAFT_v1g222874</v>
          </cell>
          <cell r="B1443" t="str">
            <v>glutamate dehydrogenase</v>
          </cell>
          <cell r="C1443">
            <v>2.34887E-4</v>
          </cell>
          <cell r="D1443">
            <v>0.18868933497642501</v>
          </cell>
          <cell r="E1443">
            <v>3.8244213480839E-3</v>
          </cell>
          <cell r="F1443" t="str">
            <v>Physa</v>
          </cell>
          <cell r="G1443">
            <v>0.53126401270651924</v>
          </cell>
          <cell r="H1443" t="str">
            <v>Oral</v>
          </cell>
          <cell r="I1443" t="str">
            <v>hour 8</v>
          </cell>
          <cell r="J1443" t="str">
            <v>Physa</v>
          </cell>
          <cell r="K1443">
            <v>1.4560843798463126</v>
          </cell>
          <cell r="L1443" t="str">
            <v>0 to 8</v>
          </cell>
          <cell r="M1443" t="str">
            <v>Physa</v>
          </cell>
          <cell r="N1443">
            <v>1.4560843798463126</v>
          </cell>
        </row>
        <row r="1444">
          <cell r="A1444" t="str">
            <v>NEMVEDRAFT_v1g244152</v>
          </cell>
          <cell r="B1444" t="str">
            <v>netrin1 precursor</v>
          </cell>
          <cell r="C1444">
            <v>3.75998E-4</v>
          </cell>
          <cell r="D1444">
            <v>3.9074047350477099E-3</v>
          </cell>
          <cell r="E1444">
            <v>0.22028198853783901</v>
          </cell>
          <cell r="F1444" t="str">
            <v>Oral</v>
          </cell>
          <cell r="G1444">
            <v>0.53127382055394146</v>
          </cell>
          <cell r="H1444" t="str">
            <v>physa</v>
          </cell>
          <cell r="I1444" t="str">
            <v>hour 8</v>
          </cell>
          <cell r="J1444" t="str">
            <v>Oral</v>
          </cell>
          <cell r="K1444">
            <v>1.8839797632353312</v>
          </cell>
          <cell r="L1444" t="str">
            <v>0 to 8</v>
          </cell>
          <cell r="M1444" t="str">
            <v>Oral</v>
          </cell>
          <cell r="N1444">
            <v>1.8839797632353312</v>
          </cell>
        </row>
        <row r="1445">
          <cell r="A1445" t="str">
            <v>NEMVEDRAFT_v1g206210</v>
          </cell>
          <cell r="B1445" t="str">
            <v>predicted protein</v>
          </cell>
          <cell r="C1445">
            <v>3.2126599999999998E-2</v>
          </cell>
          <cell r="D1445">
            <v>1.9458633636790301E-2</v>
          </cell>
          <cell r="E1445">
            <v>0.66025336986723504</v>
          </cell>
          <cell r="F1445" t="str">
            <v>Oral</v>
          </cell>
          <cell r="G1445">
            <v>0.53135080916332078</v>
          </cell>
          <cell r="H1445" t="str">
            <v>Oral</v>
          </cell>
          <cell r="I1445" t="str">
            <v>hour 24</v>
          </cell>
          <cell r="J1445" t="str">
            <v>Oral</v>
          </cell>
          <cell r="K1445">
            <v>2.0254590614616736</v>
          </cell>
          <cell r="L1445" t="str">
            <v>24 to 72</v>
          </cell>
          <cell r="M1445" t="str">
            <v>Oral</v>
          </cell>
          <cell r="N1445">
            <v>1.4136006692880245</v>
          </cell>
        </row>
        <row r="1446">
          <cell r="A1446" t="str">
            <v>NEMVEDRAFT_v1g218120</v>
          </cell>
          <cell r="B1446" t="str">
            <v>protein</v>
          </cell>
          <cell r="C1446">
            <v>2.1538999999999999E-2</v>
          </cell>
          <cell r="D1446">
            <v>8.9860811984464203E-2</v>
          </cell>
          <cell r="E1446">
            <v>0.46931420872119101</v>
          </cell>
          <cell r="F1446" t="str">
            <v>none</v>
          </cell>
          <cell r="G1446">
            <v>0.53138598422150018</v>
          </cell>
          <cell r="H1446" t="str">
            <v>physa</v>
          </cell>
          <cell r="I1446" t="str">
            <v>hour 24</v>
          </cell>
          <cell r="J1446" t="str">
            <v>Oral</v>
          </cell>
          <cell r="K1446">
            <v>2.2019365955861243</v>
          </cell>
          <cell r="L1446" t="str">
            <v>0 to 8</v>
          </cell>
          <cell r="M1446" t="str">
            <v>Oral</v>
          </cell>
          <cell r="N1446">
            <v>1.5321467381840914</v>
          </cell>
        </row>
        <row r="1447">
          <cell r="A1447" t="str">
            <v>NEMVEDRAFT_v1g119155</v>
          </cell>
          <cell r="B1447" t="str">
            <v>ubiquitin-40s ribosomal protein s27a-like</v>
          </cell>
          <cell r="C1447">
            <v>2.88969E-2</v>
          </cell>
          <cell r="D1447">
            <v>0.64532855476305395</v>
          </cell>
          <cell r="E1447">
            <v>0.11166364807904899</v>
          </cell>
          <cell r="F1447" t="str">
            <v>none</v>
          </cell>
          <cell r="G1447">
            <v>0.53141621685500118</v>
          </cell>
          <cell r="H1447" t="str">
            <v>Oral</v>
          </cell>
          <cell r="I1447" t="str">
            <v>hour 24</v>
          </cell>
          <cell r="J1447" t="str">
            <v>Physa</v>
          </cell>
          <cell r="K1447">
            <v>3.4153019531578437</v>
          </cell>
          <cell r="L1447" t="str">
            <v>8 to 24</v>
          </cell>
          <cell r="M1447" t="str">
            <v>Physa</v>
          </cell>
          <cell r="N1447">
            <v>5.180988058349417</v>
          </cell>
        </row>
        <row r="1448">
          <cell r="A1448" t="str">
            <v>NEMVEDRAFT_v1g188590</v>
          </cell>
          <cell r="B1448" t="str">
            <v>protein</v>
          </cell>
          <cell r="C1448">
            <v>1.5494099999999999E-4</v>
          </cell>
          <cell r="D1448">
            <v>5.0389035354451703E-2</v>
          </cell>
          <cell r="E1448">
            <v>1.51833461032366E-2</v>
          </cell>
          <cell r="F1448" t="str">
            <v>Physa</v>
          </cell>
          <cell r="G1448">
            <v>0.5318561400613101</v>
          </cell>
          <cell r="H1448" t="str">
            <v>Oral</v>
          </cell>
          <cell r="I1448" t="str">
            <v>hour 8</v>
          </cell>
          <cell r="J1448" t="str">
            <v>Physa</v>
          </cell>
          <cell r="K1448">
            <v>1.7272080427767964</v>
          </cell>
          <cell r="L1448" t="str">
            <v>0 to 8</v>
          </cell>
          <cell r="M1448" t="str">
            <v>Physa</v>
          </cell>
          <cell r="N1448">
            <v>1.7272080427767964</v>
          </cell>
        </row>
        <row r="1449">
          <cell r="A1449" t="str">
            <v>NEMVEDRAFT_v1g234576</v>
          </cell>
          <cell r="B1449" t="str">
            <v>merlin isoform 1</v>
          </cell>
          <cell r="C1449">
            <v>1.4903500000000001E-6</v>
          </cell>
          <cell r="D1449">
            <v>1.76525348727634E-3</v>
          </cell>
          <cell r="E1449">
            <v>1.36013434221858E-2</v>
          </cell>
          <cell r="F1449" t="str">
            <v>both</v>
          </cell>
          <cell r="G1449">
            <v>0.53269741682104998</v>
          </cell>
          <cell r="H1449" t="str">
            <v>Oral</v>
          </cell>
          <cell r="I1449" t="str">
            <v>hour 24</v>
          </cell>
          <cell r="J1449" t="str">
            <v>Oral</v>
          </cell>
          <cell r="K1449">
            <v>2.1129043115714636</v>
          </cell>
          <cell r="L1449" t="str">
            <v>0 to 8</v>
          </cell>
          <cell r="M1449" t="str">
            <v>Physa</v>
          </cell>
          <cell r="N1449">
            <v>1.8040648189727913</v>
          </cell>
        </row>
        <row r="1450">
          <cell r="A1450" t="str">
            <v>NEMVEDRAFT_v1g204952</v>
          </cell>
          <cell r="B1450" t="str">
            <v>astacin family metalloendopeptidase farm-1</v>
          </cell>
          <cell r="C1450">
            <v>2.5992799999999998E-3</v>
          </cell>
          <cell r="D1450">
            <v>0.33476882450854201</v>
          </cell>
          <cell r="E1450">
            <v>1.76908687222317E-2</v>
          </cell>
          <cell r="F1450" t="str">
            <v>Physa</v>
          </cell>
          <cell r="G1450">
            <v>0.53330613371300706</v>
          </cell>
          <cell r="H1450" t="str">
            <v>Oral</v>
          </cell>
          <cell r="I1450" t="str">
            <v>hour 24</v>
          </cell>
          <cell r="J1450" t="str">
            <v>Physa</v>
          </cell>
          <cell r="K1450">
            <v>3.1450496712134259</v>
          </cell>
          <cell r="L1450" t="str">
            <v>8 to 24</v>
          </cell>
          <cell r="M1450" t="str">
            <v>Physa</v>
          </cell>
          <cell r="N1450">
            <v>1.7259244126307574</v>
          </cell>
        </row>
        <row r="1451">
          <cell r="A1451" t="str">
            <v>NEMVEDRAFT_v1g158484</v>
          </cell>
          <cell r="B1451" t="str">
            <v>gelsolin-like protein 2-like</v>
          </cell>
          <cell r="C1451">
            <v>8.4436100000000006E-6</v>
          </cell>
          <cell r="D1451">
            <v>1.9377301037322599E-3</v>
          </cell>
          <cell r="E1451">
            <v>7.2235040668686204E-2</v>
          </cell>
          <cell r="F1451" t="str">
            <v>Oral</v>
          </cell>
          <cell r="G1451">
            <v>0.5334031525846421</v>
          </cell>
          <cell r="H1451" t="str">
            <v>Oral</v>
          </cell>
          <cell r="I1451" t="str">
            <v>hour 24</v>
          </cell>
          <cell r="J1451" t="str">
            <v>Oral</v>
          </cell>
          <cell r="K1451">
            <v>1.8954967945750796</v>
          </cell>
          <cell r="L1451" t="str">
            <v>8 to 24</v>
          </cell>
          <cell r="M1451" t="str">
            <v>Oral</v>
          </cell>
          <cell r="N1451">
            <v>1.1954440787849172</v>
          </cell>
        </row>
        <row r="1452">
          <cell r="A1452" t="str">
            <v>NEMVEDRAFT_v1g177213</v>
          </cell>
          <cell r="B1452" t="str">
            <v>chitinase 1</v>
          </cell>
          <cell r="C1452">
            <v>2.2217299999999999E-2</v>
          </cell>
          <cell r="D1452">
            <v>0.58290862924297104</v>
          </cell>
          <cell r="E1452">
            <v>5.91198168317262E-2</v>
          </cell>
          <cell r="F1452" t="str">
            <v>none</v>
          </cell>
          <cell r="G1452">
            <v>0.53346533561063281</v>
          </cell>
          <cell r="H1452" t="str">
            <v>Oral</v>
          </cell>
          <cell r="I1452" t="str">
            <v>hour 24</v>
          </cell>
          <cell r="J1452" t="str">
            <v>Physa</v>
          </cell>
          <cell r="K1452">
            <v>3.3210545482164773</v>
          </cell>
          <cell r="L1452" t="str">
            <v>8 to 24</v>
          </cell>
          <cell r="M1452" t="str">
            <v>Physa</v>
          </cell>
          <cell r="N1452">
            <v>2.2514043844298084</v>
          </cell>
        </row>
        <row r="1453">
          <cell r="A1453" t="str">
            <v>NEMVEDRAFT_v1g128908</v>
          </cell>
          <cell r="B1453" t="str">
            <v>tctex1 domain-containing protein 1</v>
          </cell>
          <cell r="C1453">
            <v>1.0132100000000001E-9</v>
          </cell>
          <cell r="D1453">
            <v>4.5365848582835897E-9</v>
          </cell>
          <cell r="E1453">
            <v>2.9236309640231498E-2</v>
          </cell>
          <cell r="F1453" t="str">
            <v>both</v>
          </cell>
          <cell r="G1453">
            <v>0.53358296819002493</v>
          </cell>
          <cell r="H1453" t="str">
            <v>Oral</v>
          </cell>
          <cell r="I1453" t="str">
            <v>hour 72</v>
          </cell>
          <cell r="J1453" t="str">
            <v>Oral</v>
          </cell>
          <cell r="K1453">
            <v>5.4686570246530808</v>
          </cell>
          <cell r="L1453" t="str">
            <v>8 to 24</v>
          </cell>
          <cell r="M1453" t="str">
            <v>Oral</v>
          </cell>
          <cell r="N1453">
            <v>2.5846853500158842</v>
          </cell>
        </row>
        <row r="1454">
          <cell r="A1454" t="str">
            <v>NEMVEDRAFT_v1g209454</v>
          </cell>
          <cell r="B1454" t="str">
            <v>Transporter</v>
          </cell>
          <cell r="C1454">
            <v>1.1804200000000001E-4</v>
          </cell>
          <cell r="D1454">
            <v>7.7381192756468306E-2</v>
          </cell>
          <cell r="E1454">
            <v>8.4373137565365902E-4</v>
          </cell>
          <cell r="F1454" t="str">
            <v>Physa</v>
          </cell>
          <cell r="G1454">
            <v>0.53381233002514517</v>
          </cell>
          <cell r="H1454" t="str">
            <v>Oral</v>
          </cell>
          <cell r="I1454" t="str">
            <v>hour 8</v>
          </cell>
          <cell r="J1454" t="str">
            <v>Physa</v>
          </cell>
          <cell r="K1454">
            <v>1.7366997477296771</v>
          </cell>
          <cell r="L1454" t="str">
            <v>0 to 8</v>
          </cell>
          <cell r="M1454" t="str">
            <v>Physa</v>
          </cell>
          <cell r="N1454">
            <v>1.7366997477296771</v>
          </cell>
        </row>
        <row r="1455">
          <cell r="A1455" t="str">
            <v>NEMVEDRAFT_v1g1563</v>
          </cell>
          <cell r="B1455" t="str">
            <v>von willebrand factor a domain-containing protein 8</v>
          </cell>
          <cell r="C1455">
            <v>3.6495199999999998E-2</v>
          </cell>
          <cell r="D1455">
            <v>0.20070772054918401</v>
          </cell>
          <cell r="E1455">
            <v>0.61812168162681902</v>
          </cell>
          <cell r="F1455" t="str">
            <v>none</v>
          </cell>
          <cell r="G1455">
            <v>0.53403311663623099</v>
          </cell>
          <cell r="H1455" t="str">
            <v>Oral</v>
          </cell>
          <cell r="I1455" t="str">
            <v>hour 24</v>
          </cell>
          <cell r="J1455" t="str">
            <v>Oral</v>
          </cell>
          <cell r="K1455">
            <v>1.3085210532828184</v>
          </cell>
          <cell r="L1455" t="str">
            <v>0 to 8</v>
          </cell>
          <cell r="M1455" t="str">
            <v>Oral</v>
          </cell>
          <cell r="N1455">
            <v>1.0911378331754886</v>
          </cell>
        </row>
        <row r="1456">
          <cell r="A1456" t="str">
            <v>NEMVEDRAFT_v1g93321</v>
          </cell>
          <cell r="B1456" t="str">
            <v>pancreatic triacylglycerol lipase</v>
          </cell>
          <cell r="C1456">
            <v>2.6262799999999999E-4</v>
          </cell>
          <cell r="D1456">
            <v>9.6147391782296102E-2</v>
          </cell>
          <cell r="E1456">
            <v>1.0329307679556501E-2</v>
          </cell>
          <cell r="F1456" t="str">
            <v>Physa</v>
          </cell>
          <cell r="G1456">
            <v>0.53403366423653542</v>
          </cell>
          <cell r="H1456" t="str">
            <v>physa</v>
          </cell>
          <cell r="I1456" t="str">
            <v>hour 8</v>
          </cell>
          <cell r="J1456" t="str">
            <v>Physa</v>
          </cell>
          <cell r="K1456">
            <v>3.0839203267814113</v>
          </cell>
          <cell r="L1456" t="str">
            <v>0 to 8</v>
          </cell>
          <cell r="M1456" t="str">
            <v>Physa</v>
          </cell>
          <cell r="N1456">
            <v>3.0839203267814113</v>
          </cell>
        </row>
        <row r="1457">
          <cell r="A1457" t="str">
            <v>NEMVEDRAFT_v1g203298</v>
          </cell>
          <cell r="B1457" t="str">
            <v>Myophilin-like protein</v>
          </cell>
          <cell r="C1457">
            <v>4.2902899999999999E-4</v>
          </cell>
          <cell r="D1457">
            <v>4.9737097967778698E-2</v>
          </cell>
          <cell r="E1457">
            <v>7.8711773750146305E-2</v>
          </cell>
          <cell r="F1457" t="str">
            <v>Oral</v>
          </cell>
          <cell r="G1457">
            <v>0.53419501700317551</v>
          </cell>
          <cell r="H1457" t="str">
            <v>Oral</v>
          </cell>
          <cell r="I1457" t="str">
            <v>hour 72</v>
          </cell>
          <cell r="J1457" t="str">
            <v>Oral</v>
          </cell>
          <cell r="K1457">
            <v>2.1952249636479118</v>
          </cell>
          <cell r="L1457" t="str">
            <v>24 to 72</v>
          </cell>
          <cell r="M1457" t="str">
            <v>Oral</v>
          </cell>
          <cell r="N1457">
            <v>1.1717363764963398</v>
          </cell>
        </row>
        <row r="1458">
          <cell r="A1458" t="str">
            <v>NEMVEDRAFT_v1g239119</v>
          </cell>
          <cell r="B1458" t="str">
            <v>predicted protein</v>
          </cell>
          <cell r="C1458">
            <v>0</v>
          </cell>
          <cell r="D1458">
            <v>0</v>
          </cell>
          <cell r="E1458">
            <v>1.07890263371809E-6</v>
          </cell>
          <cell r="F1458" t="str">
            <v>both</v>
          </cell>
          <cell r="G1458">
            <v>0.53443126407683605</v>
          </cell>
          <cell r="H1458" t="str">
            <v>Oral</v>
          </cell>
          <cell r="I1458" t="str">
            <v>hour 8</v>
          </cell>
          <cell r="J1458" t="str">
            <v>Oral</v>
          </cell>
          <cell r="K1458">
            <v>4.1463361643036771</v>
          </cell>
          <cell r="L1458" t="str">
            <v>0 to 8</v>
          </cell>
          <cell r="M1458" t="str">
            <v>Oral</v>
          </cell>
          <cell r="N1458">
            <v>4.1463361643036771</v>
          </cell>
        </row>
        <row r="1459">
          <cell r="A1459" t="str">
            <v>NEMVEDRAFT_v1g237013</v>
          </cell>
          <cell r="B1459" t="str">
            <v>glioma tumor suppressor candidate region gene 2</v>
          </cell>
          <cell r="C1459">
            <v>4.3735900000000001E-3</v>
          </cell>
          <cell r="D1459">
            <v>1.08579361084199E-2</v>
          </cell>
          <cell r="E1459">
            <v>0.68736589972637696</v>
          </cell>
          <cell r="F1459" t="str">
            <v>Oral</v>
          </cell>
          <cell r="G1459">
            <v>0.53456323409883422</v>
          </cell>
          <cell r="H1459" t="str">
            <v>Oral</v>
          </cell>
          <cell r="I1459" t="str">
            <v>hour 24</v>
          </cell>
          <cell r="J1459" t="str">
            <v>Oral</v>
          </cell>
          <cell r="K1459">
            <v>1.6470518596122394</v>
          </cell>
          <cell r="L1459" t="str">
            <v>8 to 24</v>
          </cell>
          <cell r="M1459" t="str">
            <v>Oral</v>
          </cell>
          <cell r="N1459">
            <v>1.071886506156829</v>
          </cell>
        </row>
        <row r="1460">
          <cell r="A1460" t="str">
            <v>NEMVEDRAFT_v1g237405</v>
          </cell>
          <cell r="B1460" t="str">
            <v>translocon-associated protein subunit delta-like</v>
          </cell>
          <cell r="C1460">
            <v>1.5470100000000001E-2</v>
          </cell>
          <cell r="D1460">
            <v>0.63164507864432995</v>
          </cell>
          <cell r="E1460">
            <v>5.13479197694948E-2</v>
          </cell>
          <cell r="F1460" t="str">
            <v>none</v>
          </cell>
          <cell r="G1460">
            <v>0.53478352204964075</v>
          </cell>
          <cell r="H1460" t="str">
            <v>Oral</v>
          </cell>
          <cell r="I1460" t="str">
            <v>hour 8</v>
          </cell>
          <cell r="J1460" t="str">
            <v>Physa</v>
          </cell>
          <cell r="K1460">
            <v>1.3684723977172819</v>
          </cell>
          <cell r="L1460" t="str">
            <v>0 to 8</v>
          </cell>
          <cell r="M1460" t="str">
            <v>Physa</v>
          </cell>
          <cell r="N1460">
            <v>1.3684723977172819</v>
          </cell>
        </row>
        <row r="1461">
          <cell r="A1461" t="str">
            <v>NEMVEDRAFT_v1g65792</v>
          </cell>
          <cell r="B1461" t="str">
            <v>NA</v>
          </cell>
          <cell r="C1461">
            <v>2.6863600000000001E-5</v>
          </cell>
          <cell r="D1461">
            <v>0.77695087715003897</v>
          </cell>
          <cell r="E1461">
            <v>5.4820919067277204E-6</v>
          </cell>
          <cell r="F1461" t="str">
            <v>Physa</v>
          </cell>
          <cell r="G1461">
            <v>0.53483748580793045</v>
          </cell>
          <cell r="H1461" t="str">
            <v>Oral</v>
          </cell>
          <cell r="I1461" t="str">
            <v>hour 8</v>
          </cell>
          <cell r="J1461" t="str">
            <v>Physa</v>
          </cell>
          <cell r="K1461">
            <v>2.4884334553662906</v>
          </cell>
          <cell r="L1461" t="str">
            <v>0 to 8</v>
          </cell>
          <cell r="M1461" t="str">
            <v>Physa</v>
          </cell>
          <cell r="N1461">
            <v>2.4884334553662906</v>
          </cell>
        </row>
        <row r="1462">
          <cell r="A1462" t="str">
            <v>NEMVEDRAFT_v1g242004</v>
          </cell>
          <cell r="B1462" t="str">
            <v>predicted protein</v>
          </cell>
          <cell r="C1462">
            <v>5.6734999999999999E-4</v>
          </cell>
          <cell r="D1462">
            <v>8.5343819777736696E-2</v>
          </cell>
          <cell r="E1462">
            <v>5.2644634923736798E-2</v>
          </cell>
          <cell r="F1462" t="str">
            <v>none</v>
          </cell>
          <cell r="G1462">
            <v>0.53495192398228097</v>
          </cell>
          <cell r="H1462" t="str">
            <v>Oral</v>
          </cell>
          <cell r="I1462" t="str">
            <v>hour 24</v>
          </cell>
          <cell r="J1462" t="str">
            <v>Oral</v>
          </cell>
          <cell r="K1462">
            <v>3.2341448676481641</v>
          </cell>
          <cell r="L1462" t="str">
            <v>8 to 24</v>
          </cell>
          <cell r="M1462" t="str">
            <v>Oral</v>
          </cell>
          <cell r="N1462">
            <v>2.1015625349421474</v>
          </cell>
        </row>
        <row r="1463">
          <cell r="A1463" t="str">
            <v>NEMVEDRAFT_v1g202514</v>
          </cell>
          <cell r="B1463" t="str">
            <v>protein hexim1</v>
          </cell>
          <cell r="C1463">
            <v>3.4840200000000002E-2</v>
          </cell>
          <cell r="D1463">
            <v>8.4581200517425903E-2</v>
          </cell>
          <cell r="E1463">
            <v>0.36994343414433101</v>
          </cell>
          <cell r="F1463" t="str">
            <v>none</v>
          </cell>
          <cell r="G1463">
            <v>0.53514792044081605</v>
          </cell>
          <cell r="H1463" t="str">
            <v>physa</v>
          </cell>
          <cell r="I1463" t="str">
            <v>hour 72</v>
          </cell>
          <cell r="J1463" t="str">
            <v>Oral</v>
          </cell>
          <cell r="K1463">
            <v>1.1655086603781064</v>
          </cell>
          <cell r="L1463" t="str">
            <v>0 to 8</v>
          </cell>
          <cell r="M1463" t="str">
            <v>Physa</v>
          </cell>
          <cell r="N1463">
            <v>1.055363899559457</v>
          </cell>
        </row>
        <row r="1464">
          <cell r="A1464" t="str">
            <v>NEMVEDRAFT_v1g238651</v>
          </cell>
          <cell r="B1464" t="str">
            <v>n-alpha-acetyltransferase catalytic subunit-like</v>
          </cell>
          <cell r="C1464">
            <v>2.2098199999999999E-3</v>
          </cell>
          <cell r="D1464">
            <v>0.21661759314738099</v>
          </cell>
          <cell r="E1464">
            <v>3.3919448576442003E-2</v>
          </cell>
          <cell r="F1464" t="str">
            <v>Physa</v>
          </cell>
          <cell r="G1464">
            <v>0.53551657423631904</v>
          </cell>
          <cell r="H1464" t="str">
            <v>Oral</v>
          </cell>
          <cell r="I1464" t="str">
            <v>hour 8</v>
          </cell>
          <cell r="J1464" t="str">
            <v>Physa</v>
          </cell>
          <cell r="K1464">
            <v>1.6438393269190261</v>
          </cell>
          <cell r="L1464" t="str">
            <v>0 to 8</v>
          </cell>
          <cell r="M1464" t="str">
            <v>Physa</v>
          </cell>
          <cell r="N1464">
            <v>1.6438393269190261</v>
          </cell>
        </row>
        <row r="1465">
          <cell r="A1465" t="str">
            <v>NEMVEDRAFT_v1g207512</v>
          </cell>
          <cell r="B1465" t="str">
            <v>predicted protein</v>
          </cell>
          <cell r="C1465">
            <v>1.91611E-2</v>
          </cell>
          <cell r="D1465">
            <v>0.265222627009015</v>
          </cell>
          <cell r="E1465">
            <v>0.39820751142039301</v>
          </cell>
          <cell r="F1465" t="str">
            <v>none</v>
          </cell>
          <cell r="G1465">
            <v>0.53577927471851716</v>
          </cell>
          <cell r="H1465" t="str">
            <v>physa</v>
          </cell>
          <cell r="I1465" t="str">
            <v>hour 72</v>
          </cell>
          <cell r="J1465" t="str">
            <v>Oral</v>
          </cell>
          <cell r="K1465">
            <v>1.8018253244531472</v>
          </cell>
          <cell r="L1465" t="str">
            <v>0 to 8</v>
          </cell>
          <cell r="M1465" t="str">
            <v>Oral</v>
          </cell>
          <cell r="N1465">
            <v>1.5222590595336205</v>
          </cell>
        </row>
        <row r="1466">
          <cell r="A1466" t="str">
            <v>NEMVEDRAFT_v1g164344</v>
          </cell>
          <cell r="B1466" t="str">
            <v>steroid 17-alpha-hydroxylase lyase-like</v>
          </cell>
          <cell r="C1466">
            <v>1.3657600000000001E-2</v>
          </cell>
          <cell r="D1466">
            <v>6.8625896297898101E-2</v>
          </cell>
          <cell r="E1466">
            <v>0.47100229029070101</v>
          </cell>
          <cell r="F1466" t="str">
            <v>none</v>
          </cell>
          <cell r="G1466">
            <v>0.53593736815007165</v>
          </cell>
          <cell r="H1466" t="str">
            <v>physa</v>
          </cell>
          <cell r="I1466" t="str">
            <v>hour 24</v>
          </cell>
          <cell r="J1466" t="str">
            <v>Oral</v>
          </cell>
          <cell r="K1466">
            <v>1.2020955284814605</v>
          </cell>
          <cell r="L1466" t="str">
            <v>8 to 24</v>
          </cell>
          <cell r="M1466" t="str">
            <v>Physa</v>
          </cell>
          <cell r="N1466">
            <v>0.81501752032215657</v>
          </cell>
        </row>
        <row r="1467">
          <cell r="A1467" t="str">
            <v>NEMVEDRAFT_v1g212385</v>
          </cell>
          <cell r="B1467" t="str">
            <v>transcriptional enhancer factor tef-1-like</v>
          </cell>
          <cell r="C1467">
            <v>1.98614E-3</v>
          </cell>
          <cell r="D1467">
            <v>0.26971591737609302</v>
          </cell>
          <cell r="E1467">
            <v>2.9119143724127401E-2</v>
          </cell>
          <cell r="F1467" t="str">
            <v>Physa</v>
          </cell>
          <cell r="G1467">
            <v>0.53609545392690661</v>
          </cell>
          <cell r="H1467" t="str">
            <v>physa</v>
          </cell>
          <cell r="I1467" t="str">
            <v>hour 8</v>
          </cell>
          <cell r="J1467" t="str">
            <v>Physa</v>
          </cell>
          <cell r="K1467">
            <v>1.3621261391232118</v>
          </cell>
          <cell r="L1467" t="str">
            <v>0 to 8</v>
          </cell>
          <cell r="M1467" t="str">
            <v>Physa</v>
          </cell>
          <cell r="N1467">
            <v>1.3621261391232118</v>
          </cell>
        </row>
        <row r="1468">
          <cell r="A1468" t="str">
            <v>NEMVEDRAFT_v1g200452</v>
          </cell>
          <cell r="B1468" t="str">
            <v>von willebrand factor type egf and pentraxin domain-containing protein 1</v>
          </cell>
          <cell r="C1468">
            <v>1.80187E-7</v>
          </cell>
          <cell r="D1468">
            <v>5.8083210077871901E-3</v>
          </cell>
          <cell r="E1468">
            <v>1.15964335868571E-3</v>
          </cell>
          <cell r="F1468" t="str">
            <v>both</v>
          </cell>
          <cell r="G1468">
            <v>0.5363549070263276</v>
          </cell>
          <cell r="H1468" t="str">
            <v>physa</v>
          </cell>
          <cell r="I1468" t="str">
            <v>hour 24</v>
          </cell>
          <cell r="J1468" t="str">
            <v>Oral</v>
          </cell>
          <cell r="K1468">
            <v>2.2833959604807266</v>
          </cell>
          <cell r="L1468" t="str">
            <v>8 to 24</v>
          </cell>
          <cell r="M1468" t="str">
            <v>Physa</v>
          </cell>
          <cell r="N1468">
            <v>2.0207686150382727</v>
          </cell>
        </row>
        <row r="1469">
          <cell r="A1469" t="str">
            <v>NEMVEDRAFT_v1g156102</v>
          </cell>
          <cell r="B1469" t="str">
            <v>?</v>
          </cell>
          <cell r="C1469">
            <v>3.88487E-2</v>
          </cell>
          <cell r="D1469">
            <v>0.82261271181897999</v>
          </cell>
          <cell r="E1469">
            <v>8.1123966716527302E-2</v>
          </cell>
          <cell r="F1469" t="str">
            <v>none</v>
          </cell>
          <cell r="G1469">
            <v>0.53643069530592735</v>
          </cell>
          <cell r="H1469" t="str">
            <v>Oral</v>
          </cell>
          <cell r="I1469" t="str">
            <v>hour 8</v>
          </cell>
          <cell r="J1469" t="str">
            <v>Physa</v>
          </cell>
          <cell r="K1469">
            <v>3.1245960395013133</v>
          </cell>
          <cell r="L1469" t="str">
            <v>0 to 8</v>
          </cell>
          <cell r="M1469" t="str">
            <v>Physa</v>
          </cell>
          <cell r="N1469">
            <v>3.1245960395013133</v>
          </cell>
        </row>
        <row r="1470">
          <cell r="A1470" t="str">
            <v>NEMVEDRAFT_v1g28213</v>
          </cell>
          <cell r="B1470" t="str">
            <v>neudesin precursor</v>
          </cell>
          <cell r="C1470">
            <v>2.59998E-3</v>
          </cell>
          <cell r="D1470">
            <v>8.1910270694891592E-3</v>
          </cell>
          <cell r="E1470">
            <v>0.577428485220709</v>
          </cell>
          <cell r="F1470" t="str">
            <v>Oral</v>
          </cell>
          <cell r="G1470">
            <v>0.53655555872549521</v>
          </cell>
          <cell r="H1470" t="str">
            <v>physa</v>
          </cell>
          <cell r="I1470" t="str">
            <v>hour 24</v>
          </cell>
          <cell r="J1470" t="str">
            <v>Oral</v>
          </cell>
          <cell r="K1470">
            <v>1.9435346923741701</v>
          </cell>
          <cell r="L1470" t="str">
            <v>0 to 8</v>
          </cell>
          <cell r="M1470" t="str">
            <v>Oral</v>
          </cell>
          <cell r="N1470">
            <v>1.1775808525379532</v>
          </cell>
        </row>
        <row r="1471">
          <cell r="A1471" t="str">
            <v>NEMVEDRAFT_v1g241567</v>
          </cell>
          <cell r="B1471" t="str">
            <v>potassium channel subfamily k member 9-like</v>
          </cell>
          <cell r="C1471">
            <v>3.8690999999999999E-3</v>
          </cell>
          <cell r="D1471">
            <v>0.17014985604260899</v>
          </cell>
          <cell r="E1471">
            <v>0.18558664466073399</v>
          </cell>
          <cell r="F1471" t="str">
            <v>none</v>
          </cell>
          <cell r="G1471">
            <v>0.53675236365149148</v>
          </cell>
          <cell r="H1471" t="str">
            <v>physa</v>
          </cell>
          <cell r="I1471" t="str">
            <v>hour 8</v>
          </cell>
          <cell r="J1471" t="str">
            <v>Physa</v>
          </cell>
          <cell r="K1471">
            <v>1.1770123087661326</v>
          </cell>
          <cell r="L1471" t="str">
            <v>0 to 8</v>
          </cell>
          <cell r="M1471" t="str">
            <v>Physa</v>
          </cell>
          <cell r="N1471">
            <v>1.1770123087661326</v>
          </cell>
        </row>
        <row r="1472">
          <cell r="A1472" t="str">
            <v>NEMVEDRAFT_v1g128905</v>
          </cell>
          <cell r="B1472" t="str">
            <v>n-acetylneuraminate lyase</v>
          </cell>
          <cell r="C1472">
            <v>5.9621899999999996E-6</v>
          </cell>
          <cell r="D1472">
            <v>9.4303106965390395E-4</v>
          </cell>
          <cell r="E1472">
            <v>8.0044980291345005E-2</v>
          </cell>
          <cell r="F1472" t="str">
            <v>Oral</v>
          </cell>
          <cell r="G1472">
            <v>0.53675341870020565</v>
          </cell>
          <cell r="H1472" t="str">
            <v>Oral</v>
          </cell>
          <cell r="I1472" t="str">
            <v>hour 24</v>
          </cell>
          <cell r="J1472" t="str">
            <v>Oral</v>
          </cell>
          <cell r="K1472">
            <v>2.1353662555666997</v>
          </cell>
          <cell r="L1472" t="str">
            <v>8 to 24</v>
          </cell>
          <cell r="M1472" t="str">
            <v>Oral</v>
          </cell>
          <cell r="N1472">
            <v>1.2518273489282856</v>
          </cell>
        </row>
        <row r="1473">
          <cell r="A1473" t="str">
            <v>NEMVEDRAFT_v1g239607</v>
          </cell>
          <cell r="B1473" t="str">
            <v>predicted protein</v>
          </cell>
          <cell r="C1473">
            <v>4.17254E-8</v>
          </cell>
          <cell r="D1473">
            <v>2.6984055318643398E-4</v>
          </cell>
          <cell r="E1473">
            <v>2.6851419637391998E-3</v>
          </cell>
          <cell r="F1473" t="str">
            <v>both</v>
          </cell>
          <cell r="G1473">
            <v>0.53748448462196485</v>
          </cell>
          <cell r="H1473" t="str">
            <v>Oral</v>
          </cell>
          <cell r="I1473" t="str">
            <v>hour 72</v>
          </cell>
          <cell r="J1473" t="str">
            <v>Oral</v>
          </cell>
          <cell r="K1473">
            <v>4.4712025538889897</v>
          </cell>
          <cell r="L1473" t="str">
            <v>0 to 8</v>
          </cell>
          <cell r="M1473" t="str">
            <v>Physa</v>
          </cell>
          <cell r="N1473">
            <v>3.964257741140691</v>
          </cell>
        </row>
        <row r="1474">
          <cell r="A1474" t="str">
            <v>NEMVEDRAFT_v1g72009</v>
          </cell>
          <cell r="B1474" t="str">
            <v>NA</v>
          </cell>
          <cell r="C1474">
            <v>3.27975E-2</v>
          </cell>
          <cell r="D1474">
            <v>0.24451873969264201</v>
          </cell>
          <cell r="E1474">
            <v>0.280965973769918</v>
          </cell>
          <cell r="F1474" t="str">
            <v>none</v>
          </cell>
          <cell r="G1474">
            <v>0.53753572152209494</v>
          </cell>
          <cell r="H1474" t="str">
            <v>physa</v>
          </cell>
          <cell r="I1474" t="str">
            <v>hour 8</v>
          </cell>
          <cell r="J1474" t="str">
            <v>Physa</v>
          </cell>
          <cell r="K1474">
            <v>2.7000088452154416</v>
          </cell>
          <cell r="L1474" t="str">
            <v>0 to 8</v>
          </cell>
          <cell r="M1474" t="str">
            <v>Physa</v>
          </cell>
          <cell r="N1474">
            <v>2.7000088452154416</v>
          </cell>
        </row>
        <row r="1475">
          <cell r="A1475" t="str">
            <v>NEMVEDRAFT_v1g246786</v>
          </cell>
          <cell r="B1475" t="str">
            <v>protein</v>
          </cell>
          <cell r="C1475">
            <v>1.24951E-2</v>
          </cell>
          <cell r="D1475">
            <v>8.0726567091981005E-2</v>
          </cell>
          <cell r="E1475">
            <v>0.40819855859230503</v>
          </cell>
          <cell r="F1475" t="str">
            <v>none</v>
          </cell>
          <cell r="G1475">
            <v>0.53769630784626787</v>
          </cell>
          <cell r="H1475" t="str">
            <v>Oral</v>
          </cell>
          <cell r="I1475" t="str">
            <v>hour 72</v>
          </cell>
          <cell r="J1475" t="str">
            <v>Oral</v>
          </cell>
          <cell r="K1475">
            <v>2.1433571738875963</v>
          </cell>
          <cell r="L1475" t="str">
            <v>0 to 8</v>
          </cell>
          <cell r="M1475" t="str">
            <v>Physa</v>
          </cell>
          <cell r="N1475">
            <v>1.5745393358194555</v>
          </cell>
        </row>
        <row r="1476">
          <cell r="A1476" t="str">
            <v>NEMVEDRAFT_v1g239394</v>
          </cell>
          <cell r="B1476" t="str">
            <v>predicted protein</v>
          </cell>
          <cell r="C1476">
            <v>2.5338999999999998E-4</v>
          </cell>
          <cell r="D1476">
            <v>0.55733694008206602</v>
          </cell>
          <cell r="E1476">
            <v>6.4361095322858696E-4</v>
          </cell>
          <cell r="F1476" t="str">
            <v>Physa</v>
          </cell>
          <cell r="G1476">
            <v>0.53777047021136404</v>
          </cell>
          <cell r="H1476" t="str">
            <v>physa</v>
          </cell>
          <cell r="I1476" t="str">
            <v>hour 72</v>
          </cell>
          <cell r="J1476" t="str">
            <v>Physa</v>
          </cell>
          <cell r="K1476">
            <v>1.2024895797310751</v>
          </cell>
          <cell r="L1476" t="str">
            <v>24 to 72</v>
          </cell>
          <cell r="M1476" t="str">
            <v>Physa</v>
          </cell>
          <cell r="N1476">
            <v>1.2913630889415286</v>
          </cell>
        </row>
        <row r="1477">
          <cell r="A1477" t="str">
            <v>NEMVEDRAFT_v1g207953</v>
          </cell>
          <cell r="B1477" t="str">
            <v>NA</v>
          </cell>
          <cell r="C1477">
            <v>1.00144E-5</v>
          </cell>
          <cell r="D1477">
            <v>5.6505177744992797E-3</v>
          </cell>
          <cell r="E1477">
            <v>2.9750820352066599E-2</v>
          </cell>
          <cell r="F1477" t="str">
            <v>both</v>
          </cell>
          <cell r="G1477">
            <v>0.53783790830511369</v>
          </cell>
          <cell r="H1477" t="str">
            <v>Oral</v>
          </cell>
          <cell r="I1477" t="str">
            <v>hour 24</v>
          </cell>
          <cell r="J1477" t="str">
            <v>Oral</v>
          </cell>
          <cell r="K1477">
            <v>2.4066303446316053</v>
          </cell>
          <cell r="L1477" t="str">
            <v>0 to 8</v>
          </cell>
          <cell r="M1477" t="str">
            <v>Physa</v>
          </cell>
          <cell r="N1477">
            <v>1.4901986616393139</v>
          </cell>
        </row>
        <row r="1478">
          <cell r="A1478" t="str">
            <v>NEMVEDRAFT_v1g166819</v>
          </cell>
          <cell r="B1478" t="str">
            <v>dna-directed rna polymerase ii subunit rpb4</v>
          </cell>
          <cell r="C1478">
            <v>4.9510699999999998E-2</v>
          </cell>
          <cell r="D1478">
            <v>0.256238555887774</v>
          </cell>
          <cell r="E1478">
            <v>0.43876220888286799</v>
          </cell>
          <cell r="F1478" t="str">
            <v>none</v>
          </cell>
          <cell r="G1478">
            <v>0.53815451490507515</v>
          </cell>
          <cell r="H1478" t="str">
            <v>Oral</v>
          </cell>
          <cell r="I1478" t="str">
            <v>hour 72</v>
          </cell>
          <cell r="J1478" t="str">
            <v>Oral</v>
          </cell>
          <cell r="K1478">
            <v>1.1174195626501653</v>
          </cell>
          <cell r="L1478" t="str">
            <v>0 to 8</v>
          </cell>
          <cell r="M1478" t="str">
            <v>Physa</v>
          </cell>
          <cell r="N1478">
            <v>0.98455693945991762</v>
          </cell>
        </row>
        <row r="1479">
          <cell r="A1479" t="str">
            <v>NEMVEDRAFT_v1g6877</v>
          </cell>
          <cell r="B1479" t="str">
            <v>cell surface anchor</v>
          </cell>
          <cell r="C1479">
            <v>1.24865E-5</v>
          </cell>
          <cell r="D1479">
            <v>9.5107511866404903E-5</v>
          </cell>
          <cell r="E1479">
            <v>1.2253417698153E-2</v>
          </cell>
          <cell r="F1479" t="str">
            <v>both</v>
          </cell>
          <cell r="G1479">
            <v>0.53817976952680313</v>
          </cell>
          <cell r="H1479" t="str">
            <v>physa</v>
          </cell>
          <cell r="I1479" t="str">
            <v>hour 8</v>
          </cell>
          <cell r="J1479" t="str">
            <v>Physa</v>
          </cell>
          <cell r="K1479">
            <v>2.2225292207965359</v>
          </cell>
          <cell r="L1479" t="str">
            <v>0 to 8</v>
          </cell>
          <cell r="M1479" t="str">
            <v>Physa</v>
          </cell>
          <cell r="N1479">
            <v>2.2225292207965359</v>
          </cell>
        </row>
        <row r="1480">
          <cell r="A1480" t="str">
            <v>NEMVEDRAFT_v1g224555</v>
          </cell>
          <cell r="B1480" t="str">
            <v>group ii decarboxylase</v>
          </cell>
          <cell r="C1480">
            <v>7.0063700000000005E-5</v>
          </cell>
          <cell r="D1480">
            <v>3.52286357028989E-2</v>
          </cell>
          <cell r="E1480">
            <v>3.6967804561886003E-2</v>
          </cell>
          <cell r="F1480" t="str">
            <v>both</v>
          </cell>
          <cell r="G1480">
            <v>0.53823576597818523</v>
          </cell>
          <cell r="H1480" t="str">
            <v>Oral</v>
          </cell>
          <cell r="I1480" t="str">
            <v>hour 72</v>
          </cell>
          <cell r="J1480" t="str">
            <v>Oral</v>
          </cell>
          <cell r="K1480">
            <v>1.5529530694657319</v>
          </cell>
          <cell r="L1480" t="str">
            <v>8 to 24</v>
          </cell>
          <cell r="M1480" t="str">
            <v>Physa</v>
          </cell>
          <cell r="N1480">
            <v>1.1507403852220575</v>
          </cell>
        </row>
        <row r="1481">
          <cell r="A1481" t="str">
            <v>NEMVEDRAFT_v1g166263</v>
          </cell>
          <cell r="B1481" t="str">
            <v>spry domain-containing socs box protein 1-like</v>
          </cell>
          <cell r="C1481">
            <v>1.3116300000000001E-13</v>
          </cell>
          <cell r="D1481">
            <v>3.9314204475226997E-9</v>
          </cell>
          <cell r="E1481">
            <v>7.8411995932134795E-4</v>
          </cell>
          <cell r="F1481" t="str">
            <v>both</v>
          </cell>
          <cell r="G1481">
            <v>0.53863234318796283</v>
          </cell>
          <cell r="H1481" t="str">
            <v>Oral</v>
          </cell>
          <cell r="I1481" t="str">
            <v>hour 8</v>
          </cell>
          <cell r="J1481" t="str">
            <v>Oral</v>
          </cell>
          <cell r="K1481">
            <v>3.1685105247948715</v>
          </cell>
          <cell r="L1481" t="str">
            <v>0 to 8</v>
          </cell>
          <cell r="M1481" t="str">
            <v>Oral</v>
          </cell>
          <cell r="N1481">
            <v>3.1685105247948715</v>
          </cell>
        </row>
        <row r="1482">
          <cell r="A1482" t="str">
            <v>NEMVEDRAFT_v1g88221</v>
          </cell>
          <cell r="B1482" t="str">
            <v>slit-robo rho gtpase-activating protein 1 isoform 2</v>
          </cell>
          <cell r="C1482">
            <v>2.7923699999999999E-2</v>
          </cell>
          <cell r="D1482">
            <v>0.21456205604012099</v>
          </cell>
          <cell r="E1482">
            <v>0.11999452014622999</v>
          </cell>
          <cell r="F1482" t="str">
            <v>none</v>
          </cell>
          <cell r="G1482">
            <v>0.53878829790806237</v>
          </cell>
          <cell r="H1482" t="str">
            <v>Oral</v>
          </cell>
          <cell r="I1482" t="str">
            <v>hour 24</v>
          </cell>
          <cell r="J1482" t="str">
            <v>Oral</v>
          </cell>
          <cell r="K1482">
            <v>1.043673143971567</v>
          </cell>
          <cell r="L1482" t="str">
            <v>8 to 24</v>
          </cell>
          <cell r="M1482" t="str">
            <v>Physa</v>
          </cell>
          <cell r="N1482">
            <v>1.2659211485091988</v>
          </cell>
        </row>
        <row r="1483">
          <cell r="A1483" t="str">
            <v>NEMVEDRAFT_v1g80581</v>
          </cell>
          <cell r="B1483" t="str">
            <v>zinc finger ccch domain-containing protein 14 isoform 2 (oral high at 24h)</v>
          </cell>
          <cell r="C1483">
            <v>7.7347699999999998E-5</v>
          </cell>
          <cell r="D1483">
            <v>1.82365266610583E-3</v>
          </cell>
          <cell r="E1483">
            <v>0.25220143244200399</v>
          </cell>
          <cell r="F1483" t="str">
            <v>Oral</v>
          </cell>
          <cell r="G1483">
            <v>0.5390445774186029</v>
          </cell>
          <cell r="H1483" t="str">
            <v>Oral</v>
          </cell>
          <cell r="I1483" t="str">
            <v>hour 24</v>
          </cell>
          <cell r="J1483" t="str">
            <v>Oral</v>
          </cell>
          <cell r="K1483">
            <v>3.750664580778579</v>
          </cell>
          <cell r="L1483" t="str">
            <v>8 to 24</v>
          </cell>
          <cell r="M1483" t="str">
            <v>Oral</v>
          </cell>
          <cell r="N1483">
            <v>2.0500330522060755</v>
          </cell>
        </row>
        <row r="1484">
          <cell r="A1484" t="str">
            <v>NEMVEDRAFT_v1g197609</v>
          </cell>
          <cell r="B1484" t="str">
            <v>adenosine receptor a2a-like</v>
          </cell>
          <cell r="C1484">
            <v>1.9385199999999999E-11</v>
          </cell>
          <cell r="D1484">
            <v>5.4801213446660498E-9</v>
          </cell>
          <cell r="E1484">
            <v>1.9242432706227899E-2</v>
          </cell>
          <cell r="F1484" t="str">
            <v>both</v>
          </cell>
          <cell r="G1484">
            <v>0.53913433648451847</v>
          </cell>
          <cell r="H1484" t="str">
            <v>Oral</v>
          </cell>
          <cell r="I1484" t="str">
            <v>hour 8</v>
          </cell>
          <cell r="J1484" t="str">
            <v>Oral</v>
          </cell>
          <cell r="K1484">
            <v>4.2023145701878457</v>
          </cell>
          <cell r="L1484" t="str">
            <v>0 to 8</v>
          </cell>
          <cell r="M1484" t="str">
            <v>Oral</v>
          </cell>
          <cell r="N1484">
            <v>4.2023145701878457</v>
          </cell>
        </row>
        <row r="1485">
          <cell r="A1485" t="str">
            <v>NEMVEDRAFT_v1g241591</v>
          </cell>
          <cell r="B1485" t="str">
            <v>u6 snrna-associated sm-like protein lsm1</v>
          </cell>
          <cell r="C1485">
            <v>4.6247499999999997E-2</v>
          </cell>
          <cell r="D1485">
            <v>0.72461645966385002</v>
          </cell>
          <cell r="E1485">
            <v>0.11817504125308501</v>
          </cell>
          <cell r="F1485" t="str">
            <v>none</v>
          </cell>
          <cell r="G1485">
            <v>0.53918357421567709</v>
          </cell>
          <cell r="H1485" t="str">
            <v>physa</v>
          </cell>
          <cell r="I1485" t="str">
            <v>hour 8</v>
          </cell>
          <cell r="J1485" t="str">
            <v>Physa</v>
          </cell>
          <cell r="K1485">
            <v>1.2369566501759155</v>
          </cell>
          <cell r="L1485" t="str">
            <v>0 to 8</v>
          </cell>
          <cell r="M1485" t="str">
            <v>Physa</v>
          </cell>
          <cell r="N1485">
            <v>1.2369566501759155</v>
          </cell>
        </row>
        <row r="1486">
          <cell r="A1486" t="str">
            <v>NEMVEDRAFT_v1g193385</v>
          </cell>
          <cell r="B1486" t="str">
            <v>calcyphosin-like protein</v>
          </cell>
          <cell r="C1486">
            <v>8.37859E-3</v>
          </cell>
          <cell r="D1486">
            <v>0.19885614382551101</v>
          </cell>
          <cell r="E1486">
            <v>0.11024205870510299</v>
          </cell>
          <cell r="F1486" t="str">
            <v>none</v>
          </cell>
          <cell r="G1486">
            <v>0.53950290302191206</v>
          </cell>
          <cell r="H1486" t="str">
            <v>Oral</v>
          </cell>
          <cell r="I1486" t="str">
            <v>hour 24</v>
          </cell>
          <cell r="J1486" t="str">
            <v>Oral</v>
          </cell>
          <cell r="K1486">
            <v>1.239429141967566</v>
          </cell>
          <cell r="L1486" t="str">
            <v>0 to 8</v>
          </cell>
          <cell r="M1486" t="str">
            <v>Physa</v>
          </cell>
          <cell r="N1486">
            <v>1.1056686778015907</v>
          </cell>
        </row>
        <row r="1487">
          <cell r="A1487" t="str">
            <v>NEMVEDRAFT_v1g69608</v>
          </cell>
          <cell r="B1487" t="str">
            <v>NA</v>
          </cell>
          <cell r="C1487">
            <v>3.6401599999999999E-3</v>
          </cell>
          <cell r="D1487">
            <v>0.53915893196659903</v>
          </cell>
          <cell r="E1487">
            <v>1.47563931930773E-2</v>
          </cell>
          <cell r="F1487" t="str">
            <v>Physa</v>
          </cell>
          <cell r="G1487">
            <v>0.53951342623868148</v>
          </cell>
          <cell r="H1487" t="str">
            <v>Oral</v>
          </cell>
          <cell r="I1487" t="str">
            <v>hour 8</v>
          </cell>
          <cell r="J1487" t="str">
            <v>Physa</v>
          </cell>
          <cell r="K1487">
            <v>2.8256966317492105</v>
          </cell>
          <cell r="L1487" t="str">
            <v>0 to 8</v>
          </cell>
          <cell r="M1487" t="str">
            <v>Physa</v>
          </cell>
          <cell r="N1487">
            <v>2.8256966317492105</v>
          </cell>
        </row>
        <row r="1488">
          <cell r="A1488" t="str">
            <v>NEMVEDRAFT_v1g197579</v>
          </cell>
          <cell r="B1488" t="str">
            <v>sh3 domain-binding protein 2</v>
          </cell>
          <cell r="C1488">
            <v>2.8841499999999999E-2</v>
          </cell>
          <cell r="D1488">
            <v>0.28492660045168899</v>
          </cell>
          <cell r="E1488">
            <v>0.136422913611878</v>
          </cell>
          <cell r="F1488" t="str">
            <v>none</v>
          </cell>
          <cell r="G1488">
            <v>0.53953791310357102</v>
          </cell>
          <cell r="H1488" t="str">
            <v>physa</v>
          </cell>
          <cell r="I1488" t="str">
            <v>hour 8</v>
          </cell>
          <cell r="J1488" t="str">
            <v>Physa</v>
          </cell>
          <cell r="K1488">
            <v>1.3867715104050105</v>
          </cell>
          <cell r="L1488" t="str">
            <v>0 to 8</v>
          </cell>
          <cell r="M1488" t="str">
            <v>Physa</v>
          </cell>
          <cell r="N1488">
            <v>1.3867715104050105</v>
          </cell>
        </row>
        <row r="1489">
          <cell r="A1489" t="str">
            <v>NEMVEDRAFT_v1g197953</v>
          </cell>
          <cell r="B1489" t="str">
            <v>collagen triple helix repeat-containing protein 1 (aboral high 8h)</v>
          </cell>
          <cell r="C1489">
            <v>7.52508E-10</v>
          </cell>
          <cell r="D1489">
            <v>3.0389309739608399E-4</v>
          </cell>
          <cell r="E1489">
            <v>7.8788622349766494E-6</v>
          </cell>
          <cell r="F1489" t="str">
            <v>both</v>
          </cell>
          <cell r="G1489">
            <v>0.5396938238134652</v>
          </cell>
          <cell r="H1489" t="str">
            <v>physa</v>
          </cell>
          <cell r="I1489" t="str">
            <v>hour 72</v>
          </cell>
          <cell r="J1489" t="str">
            <v>Oral</v>
          </cell>
          <cell r="K1489">
            <v>2.0156392644002197</v>
          </cell>
          <cell r="L1489" t="str">
            <v>8 to 24</v>
          </cell>
          <cell r="M1489" t="str">
            <v>Physa</v>
          </cell>
          <cell r="N1489">
            <v>1.6404181278333421</v>
          </cell>
        </row>
        <row r="1490">
          <cell r="A1490" t="str">
            <v>NEMVEDRAFT_v1g180278</v>
          </cell>
          <cell r="B1490" t="str">
            <v>Succinyl-CoA:3-ketoacid-coenzyme A transferase</v>
          </cell>
          <cell r="C1490">
            <v>1.0020899999999999E-5</v>
          </cell>
          <cell r="D1490">
            <v>1.25589405857557E-3</v>
          </cell>
          <cell r="E1490">
            <v>6.6038629967032095E-2</v>
          </cell>
          <cell r="F1490" t="str">
            <v>Oral</v>
          </cell>
          <cell r="G1490">
            <v>0.5402313187622193</v>
          </cell>
          <cell r="H1490" t="str">
            <v>Oral</v>
          </cell>
          <cell r="I1490" t="str">
            <v>hour 24</v>
          </cell>
          <cell r="J1490" t="str">
            <v>Oral</v>
          </cell>
          <cell r="K1490">
            <v>1.860850922390316</v>
          </cell>
          <cell r="L1490" t="str">
            <v>0 to 8</v>
          </cell>
          <cell r="M1490" t="str">
            <v>Oral</v>
          </cell>
          <cell r="N1490">
            <v>1.5068781885184022</v>
          </cell>
        </row>
        <row r="1491">
          <cell r="A1491" t="str">
            <v>NEMVEDRAFT_v1g199896</v>
          </cell>
          <cell r="B1491" t="str">
            <v>predicted protein</v>
          </cell>
          <cell r="C1491">
            <v>4.17007E-4</v>
          </cell>
          <cell r="D1491">
            <v>1.16158159182201E-2</v>
          </cell>
          <cell r="E1491">
            <v>5.4973266183697203E-2</v>
          </cell>
          <cell r="F1491" t="str">
            <v>Oral</v>
          </cell>
          <cell r="G1491">
            <v>0.54041579332969236</v>
          </cell>
          <cell r="H1491" t="str">
            <v>Oral</v>
          </cell>
          <cell r="I1491" t="str">
            <v>hour 24</v>
          </cell>
          <cell r="J1491" t="str">
            <v>Oral</v>
          </cell>
          <cell r="K1491">
            <v>1.7463710684390914</v>
          </cell>
          <cell r="L1491" t="str">
            <v>0 to 8</v>
          </cell>
          <cell r="M1491" t="str">
            <v>Physa</v>
          </cell>
          <cell r="N1491">
            <v>1.4861559894581926</v>
          </cell>
        </row>
        <row r="1492">
          <cell r="A1492" t="str">
            <v>NEMVEDRAFT_v1g100385</v>
          </cell>
          <cell r="B1492" t="str">
            <v>protein</v>
          </cell>
          <cell r="C1492">
            <v>2.1192500000000001E-6</v>
          </cell>
          <cell r="D1492">
            <v>1.93712943667855E-3</v>
          </cell>
          <cell r="E1492">
            <v>5.3157223331356503E-3</v>
          </cell>
          <cell r="F1492" t="str">
            <v>both</v>
          </cell>
          <cell r="G1492">
            <v>0.54052627812907572</v>
          </cell>
          <cell r="H1492" t="str">
            <v>Oral</v>
          </cell>
          <cell r="I1492" t="str">
            <v>hour 8</v>
          </cell>
          <cell r="J1492" t="str">
            <v>Physa</v>
          </cell>
          <cell r="K1492">
            <v>2.4146401910953714</v>
          </cell>
          <cell r="L1492" t="str">
            <v>0 to 8</v>
          </cell>
          <cell r="M1492" t="str">
            <v>Physa</v>
          </cell>
          <cell r="N1492">
            <v>2.4146401910953714</v>
          </cell>
        </row>
        <row r="1493">
          <cell r="A1493" t="str">
            <v>NEMVEDRAFT_v1g184098</v>
          </cell>
          <cell r="B1493" t="str">
            <v>tropomyosin 3</v>
          </cell>
          <cell r="C1493">
            <v>7.2657299999999998E-3</v>
          </cell>
          <cell r="D1493">
            <v>5.2156226674219097E-2</v>
          </cell>
          <cell r="E1493">
            <v>0.224410847597767</v>
          </cell>
          <cell r="F1493" t="str">
            <v>none</v>
          </cell>
          <cell r="G1493">
            <v>0.54066157913789514</v>
          </cell>
          <cell r="H1493" t="str">
            <v>physa</v>
          </cell>
          <cell r="I1493" t="str">
            <v>hour 8</v>
          </cell>
          <cell r="J1493" t="str">
            <v>Oral</v>
          </cell>
          <cell r="K1493">
            <v>1.1770437402811342</v>
          </cell>
          <cell r="L1493" t="str">
            <v>0 to 8</v>
          </cell>
          <cell r="M1493" t="str">
            <v>Oral</v>
          </cell>
          <cell r="N1493">
            <v>1.1770437402811342</v>
          </cell>
        </row>
        <row r="1494">
          <cell r="A1494" t="str">
            <v>NEMVEDRAFT_v1g215928</v>
          </cell>
          <cell r="B1494" t="str">
            <v>synaptojanin-1 isoform 1</v>
          </cell>
          <cell r="C1494">
            <v>2.0992199999999999E-6</v>
          </cell>
          <cell r="D1494">
            <v>1.3453844411154199E-4</v>
          </cell>
          <cell r="E1494">
            <v>9.7549579545704299E-2</v>
          </cell>
          <cell r="F1494" t="str">
            <v>Oral</v>
          </cell>
          <cell r="G1494">
            <v>0.54086532299169998</v>
          </cell>
          <cell r="H1494" t="str">
            <v>Oral</v>
          </cell>
          <cell r="I1494" t="str">
            <v>hour 24</v>
          </cell>
          <cell r="J1494" t="str">
            <v>Oral</v>
          </cell>
          <cell r="K1494">
            <v>2.3513134530342139</v>
          </cell>
          <cell r="L1494" t="str">
            <v>0 to 8</v>
          </cell>
          <cell r="M1494" t="str">
            <v>Oral</v>
          </cell>
          <cell r="N1494">
            <v>1.3684199809028408</v>
          </cell>
        </row>
        <row r="1495">
          <cell r="A1495" t="str">
            <v>NEMVEDRAFT_v1g103556</v>
          </cell>
          <cell r="B1495" t="str">
            <v>predicted protein</v>
          </cell>
          <cell r="C1495">
            <v>3.20516E-2</v>
          </cell>
          <cell r="D1495">
            <v>0.36260329202302499</v>
          </cell>
          <cell r="E1495">
            <v>6.9731634090726399E-2</v>
          </cell>
          <cell r="F1495" t="str">
            <v>none</v>
          </cell>
          <cell r="G1495">
            <v>0.54086622092729975</v>
          </cell>
          <cell r="H1495" t="str">
            <v>Oral</v>
          </cell>
          <cell r="I1495" t="str">
            <v>hour 24</v>
          </cell>
          <cell r="J1495" t="str">
            <v>Physa</v>
          </cell>
          <cell r="K1495">
            <v>2.9359771804842665</v>
          </cell>
          <cell r="L1495" t="str">
            <v>0 to 8</v>
          </cell>
          <cell r="M1495" t="str">
            <v>Physa</v>
          </cell>
          <cell r="N1495">
            <v>2.5159798358537495</v>
          </cell>
        </row>
        <row r="1496">
          <cell r="A1496" t="str">
            <v>NEMVEDRAFT_v1g229410</v>
          </cell>
          <cell r="B1496" t="str">
            <v>protein</v>
          </cell>
          <cell r="C1496">
            <v>2.4852200000000001E-2</v>
          </cell>
          <cell r="D1496">
            <v>0.12027758404323199</v>
          </cell>
          <cell r="E1496">
            <v>0.67015755407071897</v>
          </cell>
          <cell r="F1496" t="str">
            <v>none</v>
          </cell>
          <cell r="G1496">
            <v>0.54120675038639721</v>
          </cell>
          <cell r="H1496" t="str">
            <v>Oral</v>
          </cell>
          <cell r="I1496" t="str">
            <v>hour 72</v>
          </cell>
          <cell r="J1496" t="str">
            <v>Oral</v>
          </cell>
          <cell r="K1496">
            <v>3.0181271897692019</v>
          </cell>
          <cell r="L1496" t="str">
            <v>0 to 8</v>
          </cell>
          <cell r="M1496" t="str">
            <v>Oral</v>
          </cell>
          <cell r="N1496">
            <v>1.9394044985513519</v>
          </cell>
        </row>
        <row r="1497">
          <cell r="A1497" t="str">
            <v>NEMVEDRAFT_v1g245969</v>
          </cell>
          <cell r="B1497" t="str">
            <v>methyltransferase type 11</v>
          </cell>
          <cell r="C1497">
            <v>1.4657999999999999E-2</v>
          </cell>
          <cell r="D1497">
            <v>0.72406089865020895</v>
          </cell>
          <cell r="E1497">
            <v>3.9528427932998003E-2</v>
          </cell>
          <cell r="F1497" t="str">
            <v>Physa</v>
          </cell>
          <cell r="G1497">
            <v>0.54135465552008366</v>
          </cell>
          <cell r="H1497" t="str">
            <v>physa</v>
          </cell>
          <cell r="I1497" t="str">
            <v>hour 8</v>
          </cell>
          <cell r="J1497" t="str">
            <v>Physa</v>
          </cell>
          <cell r="K1497">
            <v>1.5701755400750803</v>
          </cell>
          <cell r="L1497" t="str">
            <v>0 to 8</v>
          </cell>
          <cell r="M1497" t="str">
            <v>Physa</v>
          </cell>
          <cell r="N1497">
            <v>1.5701755400750803</v>
          </cell>
        </row>
        <row r="1498">
          <cell r="A1498" t="str">
            <v>NEMVEDRAFT_v1g111922</v>
          </cell>
          <cell r="B1498" t="str">
            <v>Histone deacetylase (higher aboral 8h, oral 72h)</v>
          </cell>
          <cell r="C1498">
            <v>6.1914700000000001E-3</v>
          </cell>
          <cell r="D1498">
            <v>0.30787739346488802</v>
          </cell>
          <cell r="E1498">
            <v>5.80512638374336E-2</v>
          </cell>
          <cell r="F1498" t="str">
            <v>none</v>
          </cell>
          <cell r="G1498">
            <v>0.54216087352656539</v>
          </cell>
          <cell r="H1498" t="str">
            <v>Oral</v>
          </cell>
          <cell r="I1498" t="str">
            <v>hour 8</v>
          </cell>
          <cell r="J1498" t="str">
            <v>Physa</v>
          </cell>
          <cell r="K1498">
            <v>1.4290290124364005</v>
          </cell>
          <cell r="L1498" t="str">
            <v>0 to 8</v>
          </cell>
          <cell r="M1498" t="str">
            <v>Physa</v>
          </cell>
          <cell r="N1498">
            <v>1.4290290124364005</v>
          </cell>
        </row>
        <row r="1499">
          <cell r="A1499" t="str">
            <v>NEMVEDRAFT_v1g140243</v>
          </cell>
          <cell r="B1499" t="str">
            <v>3-hydroxyacyl- dehydratase 2</v>
          </cell>
          <cell r="C1499">
            <v>6.4049599999999995E-4</v>
          </cell>
          <cell r="D1499">
            <v>1.7608487576724501E-2</v>
          </cell>
          <cell r="E1499">
            <v>0.167169576816872</v>
          </cell>
          <cell r="F1499" t="str">
            <v>Oral</v>
          </cell>
          <cell r="G1499">
            <v>0.5424273913302089</v>
          </cell>
          <cell r="H1499" t="str">
            <v>Oral</v>
          </cell>
          <cell r="I1499" t="str">
            <v>hour 24</v>
          </cell>
          <cell r="J1499" t="str">
            <v>Oral</v>
          </cell>
          <cell r="K1499">
            <v>1.6247932904510796</v>
          </cell>
          <cell r="L1499" t="str">
            <v>8 to 24</v>
          </cell>
          <cell r="M1499" t="str">
            <v>Physa</v>
          </cell>
          <cell r="N1499">
            <v>0.91373411429106111</v>
          </cell>
        </row>
        <row r="1500">
          <cell r="A1500" t="str">
            <v>NEMVEDRAFT_v1g244731</v>
          </cell>
          <cell r="B1500" t="str">
            <v>polyhomeotic-like protein 1-like</v>
          </cell>
          <cell r="C1500">
            <v>4.2806999999999998E-2</v>
          </cell>
          <cell r="D1500">
            <v>0.35337015431521202</v>
          </cell>
          <cell r="E1500">
            <v>0.30803628660686999</v>
          </cell>
          <cell r="F1500" t="str">
            <v>none</v>
          </cell>
          <cell r="G1500">
            <v>0.54271845695614929</v>
          </cell>
          <cell r="H1500" t="str">
            <v>Oral</v>
          </cell>
          <cell r="I1500" t="str">
            <v>hour 8</v>
          </cell>
          <cell r="J1500" t="str">
            <v>Physa</v>
          </cell>
          <cell r="K1500">
            <v>1.0721772864116472</v>
          </cell>
          <cell r="L1500" t="str">
            <v>0 to 8</v>
          </cell>
          <cell r="M1500" t="str">
            <v>Physa</v>
          </cell>
          <cell r="N1500">
            <v>1.0721772864116472</v>
          </cell>
        </row>
        <row r="1501">
          <cell r="A1501" t="str">
            <v>NEMVEDRAFT_v1g187198</v>
          </cell>
          <cell r="B1501" t="str">
            <v>protein kish-a-like</v>
          </cell>
          <cell r="C1501">
            <v>4.2349E-4</v>
          </cell>
          <cell r="D1501">
            <v>0.54074709052334202</v>
          </cell>
          <cell r="E1501">
            <v>1.6205173783418699E-3</v>
          </cell>
          <cell r="F1501" t="str">
            <v>Physa</v>
          </cell>
          <cell r="G1501">
            <v>0.54274904277471991</v>
          </cell>
          <cell r="H1501" t="str">
            <v>Oral</v>
          </cell>
          <cell r="I1501" t="str">
            <v>hour 8</v>
          </cell>
          <cell r="J1501" t="str">
            <v>Physa</v>
          </cell>
          <cell r="K1501">
            <v>1.8574626102919096</v>
          </cell>
          <cell r="L1501" t="str">
            <v>0 to 8</v>
          </cell>
          <cell r="M1501" t="str">
            <v>Physa</v>
          </cell>
          <cell r="N1501">
            <v>1.8574626102919096</v>
          </cell>
        </row>
        <row r="1502">
          <cell r="A1502" t="str">
            <v>NEMVEDRAFT_v1g220243</v>
          </cell>
          <cell r="B1502" t="str">
            <v>predicted protein</v>
          </cell>
          <cell r="C1502">
            <v>1.3015000000000001E-2</v>
          </cell>
          <cell r="D1502">
            <v>6.4041207794896197E-3</v>
          </cell>
          <cell r="E1502">
            <v>0.86328210946829698</v>
          </cell>
          <cell r="F1502" t="str">
            <v>Oral</v>
          </cell>
          <cell r="G1502">
            <v>0.54337909070172941</v>
          </cell>
          <cell r="H1502" t="str">
            <v>physa</v>
          </cell>
          <cell r="I1502" t="str">
            <v>hour 72</v>
          </cell>
          <cell r="J1502" t="str">
            <v>Oral</v>
          </cell>
          <cell r="K1502">
            <v>1.9383084261900922</v>
          </cell>
          <cell r="L1502" t="str">
            <v>8 to 24</v>
          </cell>
          <cell r="M1502" t="str">
            <v>Oral</v>
          </cell>
          <cell r="N1502">
            <v>2.0782842694012249</v>
          </cell>
        </row>
        <row r="1503">
          <cell r="A1503" t="str">
            <v>NEMVEDRAFT_v1g183903</v>
          </cell>
          <cell r="B1503" t="str">
            <v>Dipeptidyl peptidase 3</v>
          </cell>
          <cell r="C1503">
            <v>4.1931200000000002E-2</v>
          </cell>
          <cell r="D1503">
            <v>0.218652412962374</v>
          </cell>
          <cell r="E1503">
            <v>0.54242391218839603</v>
          </cell>
          <cell r="F1503" t="str">
            <v>none</v>
          </cell>
          <cell r="G1503">
            <v>0.54343981648246842</v>
          </cell>
          <cell r="H1503" t="str">
            <v>physa</v>
          </cell>
          <cell r="I1503" t="str">
            <v>hour 24</v>
          </cell>
          <cell r="J1503" t="str">
            <v>Oral</v>
          </cell>
          <cell r="K1503">
            <v>1.2616762770782595</v>
          </cell>
          <cell r="L1503" t="str">
            <v>0 to 8</v>
          </cell>
          <cell r="M1503" t="str">
            <v>Oral</v>
          </cell>
          <cell r="N1503">
            <v>0.70241242072516374</v>
          </cell>
        </row>
        <row r="1504">
          <cell r="A1504" t="str">
            <v>NEMVEDRAFT_v1g239552</v>
          </cell>
          <cell r="B1504" t="str">
            <v>Serine/threonine-protein phosphatase</v>
          </cell>
          <cell r="C1504">
            <v>3.9017999999999997E-2</v>
          </cell>
          <cell r="D1504">
            <v>0.123693214647805</v>
          </cell>
          <cell r="E1504">
            <v>0.66697208355030202</v>
          </cell>
          <cell r="F1504" t="str">
            <v>none</v>
          </cell>
          <cell r="G1504">
            <v>0.54393483481960814</v>
          </cell>
          <cell r="H1504" t="str">
            <v>Oral</v>
          </cell>
          <cell r="I1504" t="str">
            <v>hour 24</v>
          </cell>
          <cell r="J1504" t="str">
            <v>Oral</v>
          </cell>
          <cell r="K1504">
            <v>1.1766389621141708</v>
          </cell>
          <cell r="L1504" t="str">
            <v>0 to 8</v>
          </cell>
          <cell r="M1504" t="str">
            <v>Oral</v>
          </cell>
          <cell r="N1504">
            <v>0.92342799420936339</v>
          </cell>
        </row>
        <row r="1505">
          <cell r="A1505" t="str">
            <v>NEMVEDRAFT_v1g170558</v>
          </cell>
          <cell r="B1505" t="str">
            <v>Eukaryotic translation initiation factor 3 subunit K</v>
          </cell>
          <cell r="C1505">
            <v>6.8098500000000001E-3</v>
          </cell>
          <cell r="D1505">
            <v>0.46899823233601701</v>
          </cell>
          <cell r="E1505">
            <v>5.4205519329594103E-2</v>
          </cell>
          <cell r="F1505" t="str">
            <v>none</v>
          </cell>
          <cell r="G1505">
            <v>0.54424620121172251</v>
          </cell>
          <cell r="H1505" t="str">
            <v>Oral</v>
          </cell>
          <cell r="I1505" t="str">
            <v>hour 24</v>
          </cell>
          <cell r="J1505" t="str">
            <v>Oral</v>
          </cell>
          <cell r="K1505">
            <v>0.80458620750371823</v>
          </cell>
          <cell r="L1505" t="str">
            <v>8 to 24</v>
          </cell>
          <cell r="M1505" t="str">
            <v>Physa</v>
          </cell>
          <cell r="N1505">
            <v>1.2114924122461521</v>
          </cell>
        </row>
        <row r="1506">
          <cell r="A1506" t="str">
            <v>NEMVEDRAFT_v1g50970</v>
          </cell>
          <cell r="B1506" t="str">
            <v>protein</v>
          </cell>
          <cell r="C1506">
            <v>4.26367E-6</v>
          </cell>
          <cell r="D1506">
            <v>1.2251220772213701E-4</v>
          </cell>
          <cell r="E1506">
            <v>4.7421502222838703E-2</v>
          </cell>
          <cell r="F1506" t="str">
            <v>both</v>
          </cell>
          <cell r="G1506">
            <v>0.54439801520928011</v>
          </cell>
          <cell r="H1506" t="str">
            <v>physa</v>
          </cell>
          <cell r="I1506" t="str">
            <v>hour 24</v>
          </cell>
          <cell r="J1506" t="str">
            <v>Oral</v>
          </cell>
          <cell r="K1506">
            <v>2.2684271967795002</v>
          </cell>
          <cell r="L1506" t="str">
            <v>0 to 8</v>
          </cell>
          <cell r="M1506" t="str">
            <v>Physa</v>
          </cell>
          <cell r="N1506">
            <v>1.4501964372445271</v>
          </cell>
        </row>
        <row r="1507">
          <cell r="A1507" t="str">
            <v>NEMVEDRAFT_v1g243643</v>
          </cell>
          <cell r="B1507" t="str">
            <v>predicted protein</v>
          </cell>
          <cell r="C1507">
            <v>4.3868999999999998E-2</v>
          </cell>
          <cell r="D1507">
            <v>0.217214128419292</v>
          </cell>
          <cell r="E1507">
            <v>0.55527624330051495</v>
          </cell>
          <cell r="F1507" t="str">
            <v>none</v>
          </cell>
          <cell r="G1507">
            <v>0.5445550444020163</v>
          </cell>
          <cell r="H1507" t="str">
            <v>Oral</v>
          </cell>
          <cell r="I1507" t="str">
            <v>hour 24</v>
          </cell>
          <cell r="J1507" t="str">
            <v>Oral</v>
          </cell>
          <cell r="K1507">
            <v>1.3112402390709434</v>
          </cell>
          <cell r="L1507" t="str">
            <v>24 to 72</v>
          </cell>
          <cell r="M1507" t="str">
            <v>Oral</v>
          </cell>
          <cell r="N1507">
            <v>1.186505115963447</v>
          </cell>
        </row>
        <row r="1508">
          <cell r="A1508" t="str">
            <v>NEMVEDRAFT_v1g25864</v>
          </cell>
          <cell r="B1508" t="str">
            <v>mucin 1 precursor</v>
          </cell>
          <cell r="C1508">
            <v>4.7132400000000003E-5</v>
          </cell>
          <cell r="D1508">
            <v>2.3411909068811699E-3</v>
          </cell>
          <cell r="E1508">
            <v>5.28113722744602E-2</v>
          </cell>
          <cell r="F1508" t="str">
            <v>Oral</v>
          </cell>
          <cell r="G1508">
            <v>0.5445709916989242</v>
          </cell>
          <cell r="H1508" t="str">
            <v>Oral</v>
          </cell>
          <cell r="I1508" t="str">
            <v>hour 72</v>
          </cell>
          <cell r="J1508" t="str">
            <v>Oral</v>
          </cell>
          <cell r="K1508">
            <v>2.7967217262860471</v>
          </cell>
          <cell r="L1508" t="str">
            <v>8 to 24</v>
          </cell>
          <cell r="M1508" t="str">
            <v>Physa</v>
          </cell>
          <cell r="N1508">
            <v>1.7988460074441428</v>
          </cell>
        </row>
        <row r="1509">
          <cell r="A1509" t="str">
            <v>NEMVEDRAFT_v1g145330</v>
          </cell>
          <cell r="B1509" t="str">
            <v>serine threonine-protein kinase atr</v>
          </cell>
          <cell r="C1509">
            <v>4.7003699999999997E-3</v>
          </cell>
          <cell r="D1509">
            <v>4.72977342034306E-2</v>
          </cell>
          <cell r="E1509">
            <v>0.48449751755367299</v>
          </cell>
          <cell r="F1509" t="str">
            <v>Oral</v>
          </cell>
          <cell r="G1509">
            <v>0.54458976783546964</v>
          </cell>
          <cell r="H1509" t="str">
            <v>Oral</v>
          </cell>
          <cell r="I1509" t="str">
            <v>hour 24</v>
          </cell>
          <cell r="J1509" t="str">
            <v>Oral</v>
          </cell>
          <cell r="K1509">
            <v>3.576446497870474</v>
          </cell>
          <cell r="L1509" t="str">
            <v>8 to 24</v>
          </cell>
          <cell r="M1509" t="str">
            <v>Oral</v>
          </cell>
          <cell r="N1509">
            <v>2.2724261147798401</v>
          </cell>
        </row>
        <row r="1510">
          <cell r="A1510" t="str">
            <v>NEMVEDRAFT_v1g93314</v>
          </cell>
          <cell r="B1510" t="str">
            <v>lipid phosphate phosphohydrolase 3</v>
          </cell>
          <cell r="C1510">
            <v>5.6131900000000001E-4</v>
          </cell>
          <cell r="D1510">
            <v>8.9775885895261899E-3</v>
          </cell>
          <cell r="E1510">
            <v>0.28903097667500999</v>
          </cell>
          <cell r="F1510" t="str">
            <v>Oral</v>
          </cell>
          <cell r="G1510">
            <v>0.54459575582284203</v>
          </cell>
          <cell r="H1510" t="str">
            <v>Oral</v>
          </cell>
          <cell r="I1510" t="str">
            <v>hour 24</v>
          </cell>
          <cell r="J1510" t="str">
            <v>Oral</v>
          </cell>
          <cell r="K1510">
            <v>2.5290299820004245</v>
          </cell>
          <cell r="L1510" t="str">
            <v>0 to 8</v>
          </cell>
          <cell r="M1510" t="str">
            <v>Oral</v>
          </cell>
          <cell r="N1510">
            <v>1.8062621161535621</v>
          </cell>
        </row>
        <row r="1511">
          <cell r="A1511" t="str">
            <v>NEMVEDRAFT_v1g181446</v>
          </cell>
          <cell r="B1511" t="str">
            <v>immediate early response 3-interacting protein 1-like</v>
          </cell>
          <cell r="C1511">
            <v>1.51801E-3</v>
          </cell>
          <cell r="D1511">
            <v>0.48726074535088998</v>
          </cell>
          <cell r="E1511">
            <v>7.3578688034006802E-3</v>
          </cell>
          <cell r="F1511" t="str">
            <v>Physa</v>
          </cell>
          <cell r="G1511">
            <v>0.54479057480549931</v>
          </cell>
          <cell r="H1511" t="str">
            <v>Oral</v>
          </cell>
          <cell r="I1511" t="str">
            <v>hour 8</v>
          </cell>
          <cell r="J1511" t="str">
            <v>Physa</v>
          </cell>
          <cell r="K1511">
            <v>1.7285471286131033</v>
          </cell>
          <cell r="L1511" t="str">
            <v>0 to 8</v>
          </cell>
          <cell r="M1511" t="str">
            <v>Physa</v>
          </cell>
          <cell r="N1511">
            <v>1.7285471286131033</v>
          </cell>
        </row>
        <row r="1512">
          <cell r="A1512" t="str">
            <v>NEMVEDRAFT_v1g185620</v>
          </cell>
          <cell r="B1512" t="str">
            <v>density-regulated protein</v>
          </cell>
          <cell r="C1512">
            <v>1.5018399999999999E-2</v>
          </cell>
          <cell r="D1512">
            <v>0.14183755544499799</v>
          </cell>
          <cell r="E1512">
            <v>0.32111830844738098</v>
          </cell>
          <cell r="F1512" t="str">
            <v>none</v>
          </cell>
          <cell r="G1512">
            <v>0.54485006722694462</v>
          </cell>
          <cell r="H1512" t="str">
            <v>Oral</v>
          </cell>
          <cell r="I1512" t="str">
            <v>hour 72</v>
          </cell>
          <cell r="J1512" t="str">
            <v>Oral</v>
          </cell>
          <cell r="K1512">
            <v>1.277778824652168</v>
          </cell>
          <cell r="L1512" t="str">
            <v>0 to 8</v>
          </cell>
          <cell r="M1512" t="str">
            <v>Physa</v>
          </cell>
          <cell r="N1512">
            <v>1.1389734925563209</v>
          </cell>
        </row>
        <row r="1513">
          <cell r="A1513" t="str">
            <v>NEMVEDRAFT_v1g175341</v>
          </cell>
          <cell r="B1513" t="str">
            <v>ferritin heavy chain-like</v>
          </cell>
          <cell r="C1513">
            <v>6.0823800000000001E-3</v>
          </cell>
          <cell r="D1513">
            <v>0.48104351905973203</v>
          </cell>
          <cell r="E1513">
            <v>2.0282935730551201E-2</v>
          </cell>
          <cell r="F1513" t="str">
            <v>Physa</v>
          </cell>
          <cell r="G1513">
            <v>0.54498742100937392</v>
          </cell>
          <cell r="H1513" t="str">
            <v>Oral</v>
          </cell>
          <cell r="I1513" t="str">
            <v>hour 24</v>
          </cell>
          <cell r="J1513" t="str">
            <v>Oral</v>
          </cell>
          <cell r="K1513">
            <v>0.91775932965426343</v>
          </cell>
          <cell r="L1513" t="str">
            <v>8 to 24</v>
          </cell>
          <cell r="M1513" t="str">
            <v>Physa</v>
          </cell>
          <cell r="N1513">
            <v>1.3044645539587716</v>
          </cell>
        </row>
        <row r="1514">
          <cell r="A1514" t="str">
            <v>NEMVEDRAFT_v1g159109</v>
          </cell>
          <cell r="B1514" t="str">
            <v>a g-specific adenine dna glycosylase</v>
          </cell>
          <cell r="C1514">
            <v>4.5247900000000001E-2</v>
          </cell>
          <cell r="D1514">
            <v>0.45172919267961897</v>
          </cell>
          <cell r="E1514">
            <v>0.29403950359152498</v>
          </cell>
          <cell r="F1514" t="str">
            <v>none</v>
          </cell>
          <cell r="G1514">
            <v>0.54571277120440997</v>
          </cell>
          <cell r="H1514" t="str">
            <v>Oral</v>
          </cell>
          <cell r="I1514" t="str">
            <v>hour 8</v>
          </cell>
          <cell r="J1514" t="str">
            <v>Physa</v>
          </cell>
          <cell r="K1514">
            <v>2.2013358043423272</v>
          </cell>
          <cell r="L1514" t="str">
            <v>0 to 8</v>
          </cell>
          <cell r="M1514" t="str">
            <v>Physa</v>
          </cell>
          <cell r="N1514">
            <v>2.2013358043423272</v>
          </cell>
        </row>
        <row r="1515">
          <cell r="A1515" t="str">
            <v>NEMVEDRAFT_v1g117241</v>
          </cell>
          <cell r="B1515" t="str">
            <v>NA</v>
          </cell>
          <cell r="C1515">
            <v>1.7279099999999999E-2</v>
          </cell>
          <cell r="D1515">
            <v>0.114351472461009</v>
          </cell>
          <cell r="E1515">
            <v>0.523107042777058</v>
          </cell>
          <cell r="F1515" t="str">
            <v>none</v>
          </cell>
          <cell r="G1515">
            <v>0.54599452174002949</v>
          </cell>
          <cell r="H1515" t="str">
            <v>Oral</v>
          </cell>
          <cell r="I1515" t="str">
            <v>hour 24</v>
          </cell>
          <cell r="J1515" t="str">
            <v>Oral</v>
          </cell>
          <cell r="K1515">
            <v>1.2724674451893634</v>
          </cell>
          <cell r="L1515" t="str">
            <v>8 to 24</v>
          </cell>
          <cell r="M1515" t="str">
            <v>Oral</v>
          </cell>
          <cell r="N1515">
            <v>0.83312202757235121</v>
          </cell>
        </row>
        <row r="1516">
          <cell r="A1516" t="str">
            <v>NEMVEDRAFT_v1g236522</v>
          </cell>
          <cell r="B1516" t="str">
            <v>calmodulin</v>
          </cell>
          <cell r="C1516">
            <v>1.67899E-3</v>
          </cell>
          <cell r="D1516">
            <v>2.8014380059962599E-2</v>
          </cell>
          <cell r="E1516">
            <v>0.20491761477708301</v>
          </cell>
          <cell r="F1516" t="str">
            <v>Oral</v>
          </cell>
          <cell r="G1516">
            <v>0.54616658804554796</v>
          </cell>
          <cell r="H1516" t="str">
            <v>physa</v>
          </cell>
          <cell r="I1516" t="str">
            <v>hour 24</v>
          </cell>
          <cell r="J1516" t="str">
            <v>Oral</v>
          </cell>
          <cell r="K1516">
            <v>1.2529335102197312</v>
          </cell>
          <cell r="L1516" t="str">
            <v>8 to 24</v>
          </cell>
          <cell r="M1516" t="str">
            <v>Physa</v>
          </cell>
          <cell r="N1516">
            <v>1.0814755890223107</v>
          </cell>
        </row>
        <row r="1517">
          <cell r="A1517" t="str">
            <v>NEMVEDRAFT_v1g115087</v>
          </cell>
          <cell r="B1517" t="str">
            <v>nucleoside diphosphate kinase b</v>
          </cell>
          <cell r="C1517">
            <v>2.63451E-2</v>
          </cell>
          <cell r="D1517">
            <v>0.678385849248613</v>
          </cell>
          <cell r="E1517">
            <v>7.1815434677893003E-2</v>
          </cell>
          <cell r="F1517" t="str">
            <v>none</v>
          </cell>
          <cell r="G1517">
            <v>0.54649224206710367</v>
          </cell>
          <cell r="H1517" t="str">
            <v>Oral</v>
          </cell>
          <cell r="I1517" t="str">
            <v>hour 8</v>
          </cell>
          <cell r="J1517" t="str">
            <v>Physa</v>
          </cell>
          <cell r="K1517">
            <v>1.6932016500754661</v>
          </cell>
          <cell r="L1517" t="str">
            <v>0 to 8</v>
          </cell>
          <cell r="M1517" t="str">
            <v>Physa</v>
          </cell>
          <cell r="N1517">
            <v>1.6932016500754661</v>
          </cell>
        </row>
        <row r="1518">
          <cell r="A1518" t="str">
            <v>NEMVEDRAFT_v1g171362</v>
          </cell>
          <cell r="B1518" t="str">
            <v>myosin vi isoform 2</v>
          </cell>
          <cell r="C1518">
            <v>7.8765099999999998E-3</v>
          </cell>
          <cell r="D1518">
            <v>2.288350553656E-2</v>
          </cell>
          <cell r="E1518">
            <v>0.32565987093881699</v>
          </cell>
          <cell r="F1518" t="str">
            <v>Oral</v>
          </cell>
          <cell r="G1518">
            <v>0.54660245198612223</v>
          </cell>
          <cell r="H1518" t="str">
            <v>Oral</v>
          </cell>
          <cell r="I1518" t="str">
            <v>hour 72</v>
          </cell>
          <cell r="J1518" t="str">
            <v>Oral</v>
          </cell>
          <cell r="K1518">
            <v>0.81046104673355401</v>
          </cell>
          <cell r="L1518" t="str">
            <v>8 to 24</v>
          </cell>
          <cell r="M1518" t="str">
            <v>Oral</v>
          </cell>
          <cell r="N1518">
            <v>1.2535146426006363</v>
          </cell>
        </row>
        <row r="1519">
          <cell r="A1519" t="str">
            <v>NEMVEDRAFT_v1g239943</v>
          </cell>
          <cell r="B1519" t="str">
            <v>predicted protein</v>
          </cell>
          <cell r="C1519">
            <v>3.9726800000000001E-5</v>
          </cell>
          <cell r="D1519">
            <v>0.14850174266404101</v>
          </cell>
          <cell r="E1519">
            <v>4.5316014749974601E-4</v>
          </cell>
          <cell r="F1519" t="str">
            <v>Physa</v>
          </cell>
          <cell r="G1519">
            <v>0.54679482992845108</v>
          </cell>
          <cell r="H1519" t="str">
            <v>physa</v>
          </cell>
          <cell r="I1519" t="str">
            <v>hour 24</v>
          </cell>
          <cell r="J1519" t="str">
            <v>Physa</v>
          </cell>
          <cell r="K1519">
            <v>2.9474563872359201</v>
          </cell>
          <cell r="L1519" t="str">
            <v>24 to 72</v>
          </cell>
          <cell r="M1519" t="str">
            <v>Physa</v>
          </cell>
          <cell r="N1519">
            <v>3.8135331302043989</v>
          </cell>
        </row>
        <row r="1520">
          <cell r="A1520" t="str">
            <v>NEMVEDRAFT_v1g41034</v>
          </cell>
          <cell r="B1520" t="str">
            <v>protein</v>
          </cell>
          <cell r="C1520">
            <v>3.9600200000000002E-2</v>
          </cell>
          <cell r="D1520">
            <v>0.313663792511849</v>
          </cell>
          <cell r="E1520">
            <v>0.41091456299787099</v>
          </cell>
          <cell r="F1520" t="str">
            <v>none</v>
          </cell>
          <cell r="G1520">
            <v>0.54685566903813376</v>
          </cell>
          <cell r="H1520" t="str">
            <v>Oral</v>
          </cell>
          <cell r="I1520" t="str">
            <v>hour 24</v>
          </cell>
          <cell r="J1520" t="str">
            <v>Oral</v>
          </cell>
          <cell r="K1520">
            <v>1.9457203061280244</v>
          </cell>
          <cell r="L1520" t="str">
            <v>0 to 8</v>
          </cell>
          <cell r="M1520" t="str">
            <v>Physa</v>
          </cell>
          <cell r="N1520">
            <v>1.6885497268484719</v>
          </cell>
        </row>
        <row r="1521">
          <cell r="A1521" t="str">
            <v>NEMVEDRAFT_v1g225374</v>
          </cell>
          <cell r="B1521" t="str">
            <v>serine threonine-protein kinase nlk</v>
          </cell>
          <cell r="C1521">
            <v>8.0968600000000009E-3</v>
          </cell>
          <cell r="D1521">
            <v>0.23529923209731701</v>
          </cell>
          <cell r="E1521">
            <v>0.17340673607340501</v>
          </cell>
          <cell r="F1521" t="str">
            <v>none</v>
          </cell>
          <cell r="G1521">
            <v>0.54695084256569992</v>
          </cell>
          <cell r="H1521" t="str">
            <v>Oral</v>
          </cell>
          <cell r="I1521" t="str">
            <v>hour 72</v>
          </cell>
          <cell r="J1521" t="str">
            <v>Physa</v>
          </cell>
          <cell r="K1521">
            <v>2.9572358381989972</v>
          </cell>
          <cell r="L1521" t="str">
            <v>0 to 8</v>
          </cell>
          <cell r="M1521" t="str">
            <v>Physa</v>
          </cell>
          <cell r="N1521">
            <v>2.4710915936342275</v>
          </cell>
        </row>
        <row r="1522">
          <cell r="A1522" t="str">
            <v>NEMVEDRAFT_v1g16279</v>
          </cell>
          <cell r="B1522" t="str">
            <v>protein</v>
          </cell>
          <cell r="C1522">
            <v>3.6911100000000002E-2</v>
          </cell>
          <cell r="D1522">
            <v>0.22862147765072399</v>
          </cell>
          <cell r="E1522">
            <v>0.60440416125604002</v>
          </cell>
          <cell r="F1522" t="str">
            <v>none</v>
          </cell>
          <cell r="G1522">
            <v>0.54698071148018446</v>
          </cell>
          <cell r="H1522" t="str">
            <v>Oral</v>
          </cell>
          <cell r="I1522" t="str">
            <v>hour 24</v>
          </cell>
          <cell r="J1522" t="str">
            <v>Oral</v>
          </cell>
          <cell r="K1522">
            <v>3.0806565117247282</v>
          </cell>
          <cell r="L1522" t="str">
            <v>8 to 24</v>
          </cell>
          <cell r="M1522" t="str">
            <v>Oral</v>
          </cell>
          <cell r="N1522">
            <v>2.1439507172303065</v>
          </cell>
        </row>
        <row r="1523">
          <cell r="A1523" t="str">
            <v>NEMVEDRAFT_v1g91139</v>
          </cell>
          <cell r="B1523" t="str">
            <v>von willebrand factor type egf and pentraxin domain-containing protein 1</v>
          </cell>
          <cell r="C1523">
            <v>1.62606E-2</v>
          </cell>
          <cell r="D1523">
            <v>0.30078906777025599</v>
          </cell>
          <cell r="E1523">
            <v>0.147054665129489</v>
          </cell>
          <cell r="F1523" t="str">
            <v>none</v>
          </cell>
          <cell r="G1523">
            <v>0.54780760828775255</v>
          </cell>
          <cell r="H1523" t="str">
            <v>Oral</v>
          </cell>
          <cell r="I1523" t="str">
            <v>hour 24</v>
          </cell>
          <cell r="J1523" t="str">
            <v>Physa</v>
          </cell>
          <cell r="K1523">
            <v>1.8027956922603663</v>
          </cell>
          <cell r="L1523" t="str">
            <v>8 to 24</v>
          </cell>
          <cell r="M1523" t="str">
            <v>Physa</v>
          </cell>
          <cell r="N1523">
            <v>1.5178868258814677</v>
          </cell>
        </row>
        <row r="1524">
          <cell r="A1524" t="str">
            <v>NEMVEDRAFT_v1g20904</v>
          </cell>
          <cell r="B1524" t="str">
            <v>disintegrin and metalloproteinase domain-containing protein 10</v>
          </cell>
          <cell r="C1524">
            <v>1.0542E-4</v>
          </cell>
          <cell r="D1524">
            <v>2.24487051609128E-2</v>
          </cell>
          <cell r="E1524">
            <v>4.7846192556749998E-3</v>
          </cell>
          <cell r="F1524" t="str">
            <v>both</v>
          </cell>
          <cell r="G1524">
            <v>0.54781971386297856</v>
          </cell>
          <cell r="H1524" t="str">
            <v>physa</v>
          </cell>
          <cell r="I1524" t="str">
            <v>hour 8</v>
          </cell>
          <cell r="J1524" t="str">
            <v>Physa</v>
          </cell>
          <cell r="K1524">
            <v>1.8555805549631175</v>
          </cell>
          <cell r="L1524" t="str">
            <v>0 to 8</v>
          </cell>
          <cell r="M1524" t="str">
            <v>Physa</v>
          </cell>
          <cell r="N1524">
            <v>1.8555805549631175</v>
          </cell>
        </row>
        <row r="1525">
          <cell r="A1525" t="str">
            <v>NEMVEDRAFT_v1g234104</v>
          </cell>
          <cell r="B1525" t="str">
            <v>steroid 17-alpha-hydroxylase lyase precursor (oral higher)</v>
          </cell>
          <cell r="C1525">
            <v>4.4303399999999998E-8</v>
          </cell>
          <cell r="D1525">
            <v>4.1144157197707499E-4</v>
          </cell>
          <cell r="E1525">
            <v>2.1306598316054001E-4</v>
          </cell>
          <cell r="F1525" t="str">
            <v>both</v>
          </cell>
          <cell r="G1525">
            <v>0.54859630161893858</v>
          </cell>
          <cell r="H1525" t="str">
            <v>Oral</v>
          </cell>
          <cell r="I1525" t="str">
            <v>hour 72</v>
          </cell>
          <cell r="J1525" t="str">
            <v>Oral</v>
          </cell>
          <cell r="K1525">
            <v>3.3751630250717786</v>
          </cell>
          <cell r="L1525" t="str">
            <v>24 to 72</v>
          </cell>
          <cell r="M1525" t="str">
            <v>Physa</v>
          </cell>
          <cell r="N1525">
            <v>2.6659105696763663</v>
          </cell>
        </row>
        <row r="1526">
          <cell r="A1526" t="str">
            <v>NEMVEDRAFT_v1g95684</v>
          </cell>
          <cell r="B1526" t="str">
            <v>zinc finger protein gfi-1b isoform 1 (possible Runx target) (oral higher at 24h)</v>
          </cell>
          <cell r="C1526">
            <v>9.6570000000000007E-3</v>
          </cell>
          <cell r="D1526">
            <v>1.83092320655905E-2</v>
          </cell>
          <cell r="E1526">
            <v>0.66868732423223698</v>
          </cell>
          <cell r="F1526" t="str">
            <v>Oral</v>
          </cell>
          <cell r="G1526">
            <v>0.54861496169796165</v>
          </cell>
          <cell r="H1526" t="str">
            <v>Oral</v>
          </cell>
          <cell r="I1526" t="str">
            <v>hour 24</v>
          </cell>
          <cell r="J1526" t="str">
            <v>Oral</v>
          </cell>
          <cell r="K1526">
            <v>1.6177379875288467</v>
          </cell>
          <cell r="L1526" t="str">
            <v>0 to 8</v>
          </cell>
          <cell r="M1526" t="str">
            <v>Oral</v>
          </cell>
          <cell r="N1526">
            <v>1.4339964327909158</v>
          </cell>
        </row>
        <row r="1527">
          <cell r="A1527" t="str">
            <v>NEMVEDRAFT_v1g126298</v>
          </cell>
          <cell r="B1527" t="str">
            <v>hemicentin-1 (von-Willebrand domains (VWA)) (oral 8h, aboral 24h)</v>
          </cell>
          <cell r="C1527">
            <v>0</v>
          </cell>
          <cell r="D1527">
            <v>1.09684794580289E-10</v>
          </cell>
          <cell r="E1527">
            <v>8.0070144983720393E-6</v>
          </cell>
          <cell r="F1527" t="str">
            <v>both</v>
          </cell>
          <cell r="G1527">
            <v>0.54862120878489107</v>
          </cell>
          <cell r="H1527" t="str">
            <v>physa</v>
          </cell>
          <cell r="I1527" t="str">
            <v>hour 8</v>
          </cell>
          <cell r="J1527" t="str">
            <v>Oral</v>
          </cell>
          <cell r="K1527">
            <v>4.4384784020161794</v>
          </cell>
          <cell r="L1527" t="str">
            <v>0 to 8</v>
          </cell>
          <cell r="M1527" t="str">
            <v>Oral</v>
          </cell>
          <cell r="N1527">
            <v>4.4384784020161794</v>
          </cell>
        </row>
        <row r="1528">
          <cell r="A1528" t="str">
            <v>NEMVEDRAFT_v1g224170</v>
          </cell>
          <cell r="B1528" t="str">
            <v>elongation of very long chain fatty acids protein aael008004-like</v>
          </cell>
          <cell r="C1528">
            <v>1.81096E-2</v>
          </cell>
          <cell r="D1528">
            <v>3.5426063139067203E-2</v>
          </cell>
          <cell r="E1528">
            <v>0.72116497176641003</v>
          </cell>
          <cell r="F1528" t="str">
            <v>Oral</v>
          </cell>
          <cell r="G1528">
            <v>0.54907146121487904</v>
          </cell>
          <cell r="H1528" t="str">
            <v>Oral</v>
          </cell>
          <cell r="I1528" t="str">
            <v>hour 72</v>
          </cell>
          <cell r="J1528" t="str">
            <v>Oral</v>
          </cell>
          <cell r="K1528">
            <v>1.7780677206644584</v>
          </cell>
          <cell r="L1528" t="str">
            <v>8 to 24</v>
          </cell>
          <cell r="M1528" t="str">
            <v>Oral</v>
          </cell>
          <cell r="N1528">
            <v>1.1222781126295709</v>
          </cell>
        </row>
        <row r="1529">
          <cell r="A1529" t="str">
            <v>NEMVEDRAFT_v1g238228</v>
          </cell>
          <cell r="B1529" t="str">
            <v>general transcription factor iih subunit 1</v>
          </cell>
          <cell r="C1529">
            <v>3.7106399999999999E-3</v>
          </cell>
          <cell r="D1529">
            <v>6.9361307462263405E-2</v>
          </cell>
          <cell r="E1529">
            <v>0.154139046177561</v>
          </cell>
          <cell r="F1529" t="str">
            <v>none</v>
          </cell>
          <cell r="G1529">
            <v>0.54913870744802895</v>
          </cell>
          <cell r="H1529" t="str">
            <v>Oral</v>
          </cell>
          <cell r="I1529" t="str">
            <v>hour 24</v>
          </cell>
          <cell r="J1529" t="str">
            <v>Oral</v>
          </cell>
          <cell r="K1529">
            <v>1.4179667142143482</v>
          </cell>
          <cell r="L1529" t="str">
            <v>0 to 8</v>
          </cell>
          <cell r="M1529" t="str">
            <v>Physa</v>
          </cell>
          <cell r="N1529">
            <v>1.2219921004264716</v>
          </cell>
        </row>
        <row r="1530">
          <cell r="A1530" t="str">
            <v>NEMVEDRAFT_v1g243207</v>
          </cell>
          <cell r="B1530" t="str">
            <v>predicted protein</v>
          </cell>
          <cell r="C1530">
            <v>8.9836799999999997E-4</v>
          </cell>
          <cell r="D1530">
            <v>0.43460653772560298</v>
          </cell>
          <cell r="E1530">
            <v>1.2714715346769E-2</v>
          </cell>
          <cell r="F1530" t="str">
            <v>Physa</v>
          </cell>
          <cell r="G1530">
            <v>0.54917754621636128</v>
          </cell>
          <cell r="H1530" t="str">
            <v>Oral</v>
          </cell>
          <cell r="I1530" t="str">
            <v>hour 72</v>
          </cell>
          <cell r="J1530" t="str">
            <v>Physa</v>
          </cell>
          <cell r="K1530">
            <v>3.5404792300438275</v>
          </cell>
          <cell r="L1530" t="str">
            <v>0 to 8</v>
          </cell>
          <cell r="M1530" t="str">
            <v>Physa</v>
          </cell>
          <cell r="N1530">
            <v>2.8043213909911269</v>
          </cell>
        </row>
        <row r="1531">
          <cell r="A1531" t="str">
            <v>NEMVEDRAFT_v1g188980</v>
          </cell>
          <cell r="B1531" t="str">
            <v>tnf receptor-associated factor 4</v>
          </cell>
          <cell r="C1531">
            <v>9.4766499999999997E-3</v>
          </cell>
          <cell r="D1531">
            <v>5.6549242803260402E-2</v>
          </cell>
          <cell r="E1531">
            <v>0.417602570373237</v>
          </cell>
          <cell r="F1531" t="str">
            <v>none</v>
          </cell>
          <cell r="G1531">
            <v>0.54920081158092271</v>
          </cell>
          <cell r="H1531" t="str">
            <v>physa</v>
          </cell>
          <cell r="I1531" t="str">
            <v>hour 24</v>
          </cell>
          <cell r="J1531" t="str">
            <v>Oral</v>
          </cell>
          <cell r="K1531">
            <v>1.2509046920664</v>
          </cell>
          <cell r="L1531" t="str">
            <v>0 to 8</v>
          </cell>
          <cell r="M1531" t="str">
            <v>Oral</v>
          </cell>
          <cell r="N1531">
            <v>1.1496744673096611</v>
          </cell>
        </row>
        <row r="1532">
          <cell r="A1532" t="str">
            <v>NEMVEDRAFT_v1g241236</v>
          </cell>
          <cell r="B1532" t="str">
            <v>predicted protein</v>
          </cell>
          <cell r="C1532">
            <v>0</v>
          </cell>
          <cell r="D1532">
            <v>0</v>
          </cell>
          <cell r="E1532">
            <v>0</v>
          </cell>
          <cell r="F1532" t="str">
            <v>both</v>
          </cell>
          <cell r="G1532">
            <v>0.54954880331148404</v>
          </cell>
          <cell r="H1532" t="str">
            <v>Oral</v>
          </cell>
          <cell r="I1532" t="str">
            <v>hour 8</v>
          </cell>
          <cell r="J1532" t="str">
            <v>Oral</v>
          </cell>
          <cell r="K1532">
            <v>4.8857937448366364</v>
          </cell>
          <cell r="L1532" t="str">
            <v>0 to 8</v>
          </cell>
          <cell r="M1532" t="str">
            <v>Oral</v>
          </cell>
          <cell r="N1532">
            <v>4.8857937448366364</v>
          </cell>
        </row>
        <row r="1533">
          <cell r="A1533" t="str">
            <v>NEMVEDRAFT_v1g116756</v>
          </cell>
          <cell r="B1533" t="str">
            <v>NA</v>
          </cell>
          <cell r="C1533">
            <v>7.8930400000000005E-3</v>
          </cell>
          <cell r="D1533">
            <v>2.1505609337237001E-2</v>
          </cell>
          <cell r="E1533">
            <v>0.70853065594640297</v>
          </cell>
          <cell r="F1533" t="str">
            <v>Oral</v>
          </cell>
          <cell r="G1533">
            <v>0.54972867721805074</v>
          </cell>
          <cell r="H1533" t="str">
            <v>Oral</v>
          </cell>
          <cell r="I1533" t="str">
            <v>hour 24</v>
          </cell>
          <cell r="J1533" t="str">
            <v>Oral</v>
          </cell>
          <cell r="K1533">
            <v>1.9033208394450094</v>
          </cell>
          <cell r="L1533" t="str">
            <v>8 to 24</v>
          </cell>
          <cell r="M1533" t="str">
            <v>Oral</v>
          </cell>
          <cell r="N1533">
            <v>1.1389751384479185</v>
          </cell>
        </row>
        <row r="1534">
          <cell r="A1534" t="str">
            <v>NEMVEDRAFT_v1g173306</v>
          </cell>
          <cell r="B1534" t="str">
            <v>DNA replication complex GINS protein PSF2</v>
          </cell>
          <cell r="C1534">
            <v>2.1950499999999999E-4</v>
          </cell>
          <cell r="D1534">
            <v>3.2155400325133799E-4</v>
          </cell>
          <cell r="E1534">
            <v>0.43073945375328698</v>
          </cell>
          <cell r="F1534" t="str">
            <v>Oral</v>
          </cell>
          <cell r="G1534">
            <v>0.55065759094263556</v>
          </cell>
          <cell r="H1534" t="str">
            <v>Oral</v>
          </cell>
          <cell r="I1534" t="str">
            <v>hour 72</v>
          </cell>
          <cell r="J1534" t="str">
            <v>Oral</v>
          </cell>
          <cell r="K1534">
            <v>2.1024383208111801</v>
          </cell>
          <cell r="L1534" t="str">
            <v>8 to 24</v>
          </cell>
          <cell r="M1534" t="str">
            <v>Oral</v>
          </cell>
          <cell r="N1534">
            <v>1.5823227091092393</v>
          </cell>
        </row>
        <row r="1535">
          <cell r="A1535" t="str">
            <v>NEMVEDRAFT_v1g215811</v>
          </cell>
          <cell r="B1535" t="str">
            <v>predicted protein (Fras1-like - Fraser Extracellular Matrix Complex Subunit 1)</v>
          </cell>
          <cell r="C1535">
            <v>6.3899600000000004E-7</v>
          </cell>
          <cell r="D1535">
            <v>9.1435764005026396E-4</v>
          </cell>
          <cell r="E1535">
            <v>2.0912900635189201E-2</v>
          </cell>
          <cell r="F1535" t="str">
            <v>both</v>
          </cell>
          <cell r="G1535">
            <v>0.55095981343308575</v>
          </cell>
          <cell r="H1535" t="str">
            <v>Oral</v>
          </cell>
          <cell r="I1535" t="str">
            <v>hour 72</v>
          </cell>
          <cell r="J1535" t="str">
            <v>Oral</v>
          </cell>
          <cell r="K1535">
            <v>3.5700206413461171</v>
          </cell>
          <cell r="L1535" t="str">
            <v>8 to 24</v>
          </cell>
          <cell r="M1535" t="str">
            <v>Physa</v>
          </cell>
          <cell r="N1535">
            <v>1.5602159808009515</v>
          </cell>
        </row>
        <row r="1536">
          <cell r="A1536" t="str">
            <v>NEMVEDRAFT_v1g166027</v>
          </cell>
          <cell r="B1536" t="str">
            <v>tolloid-like protein 1</v>
          </cell>
          <cell r="C1536">
            <v>7.18746E-7</v>
          </cell>
          <cell r="D1536">
            <v>9.7605913334230604E-5</v>
          </cell>
          <cell r="E1536">
            <v>6.4219518621922503E-3</v>
          </cell>
          <cell r="F1536" t="str">
            <v>both</v>
          </cell>
          <cell r="G1536">
            <v>0.55110023697414512</v>
          </cell>
          <cell r="H1536" t="str">
            <v>physa</v>
          </cell>
          <cell r="I1536" t="str">
            <v>hour 24</v>
          </cell>
          <cell r="J1536" t="str">
            <v>Physa</v>
          </cell>
          <cell r="K1536">
            <v>1.7883350164473375</v>
          </cell>
          <cell r="L1536" t="str">
            <v>0 to 8</v>
          </cell>
          <cell r="M1536" t="str">
            <v>Oral</v>
          </cell>
          <cell r="N1536">
            <v>1.6064114013615312</v>
          </cell>
        </row>
        <row r="1537">
          <cell r="A1537" t="str">
            <v>NEMVEDRAFT_v1g112683</v>
          </cell>
          <cell r="B1537" t="str">
            <v>suppressor of tumorigenicity 14 (peptidase S1, chymotrypsin)oral 8h high</v>
          </cell>
          <cell r="C1537">
            <v>4.6481499999999999E-5</v>
          </cell>
          <cell r="D1537">
            <v>2.6094165718821899E-4</v>
          </cell>
          <cell r="E1537">
            <v>0.37075191623114501</v>
          </cell>
          <cell r="F1537" t="str">
            <v>Oral</v>
          </cell>
          <cell r="G1537">
            <v>0.55137517641647804</v>
          </cell>
          <cell r="H1537" t="str">
            <v>physa</v>
          </cell>
          <cell r="I1537" t="str">
            <v>hour 8</v>
          </cell>
          <cell r="J1537" t="str">
            <v>Oral</v>
          </cell>
          <cell r="K1537">
            <v>1.5211002548044377</v>
          </cell>
          <cell r="L1537" t="str">
            <v>8 to 24</v>
          </cell>
          <cell r="M1537" t="str">
            <v>Oral</v>
          </cell>
          <cell r="N1537">
            <v>2.2943706861920949</v>
          </cell>
        </row>
        <row r="1538">
          <cell r="A1538" t="str">
            <v>NEMVEDRAFT_v1g18446</v>
          </cell>
          <cell r="B1538" t="str">
            <v>diencephalon mesencephalon homeobox protein 1-b-like isoform 1 (DMBX)(up oral after 8 h)</v>
          </cell>
          <cell r="C1538">
            <v>4.0225600000000001E-13</v>
          </cell>
          <cell r="D1538">
            <v>3.7548064477701999E-7</v>
          </cell>
          <cell r="E1538">
            <v>7.3037850433139802E-5</v>
          </cell>
          <cell r="F1538" t="str">
            <v>both</v>
          </cell>
          <cell r="G1538">
            <v>0.55150581731733084</v>
          </cell>
          <cell r="H1538" t="str">
            <v>Oral</v>
          </cell>
          <cell r="I1538" t="str">
            <v>hour 24</v>
          </cell>
          <cell r="J1538" t="str">
            <v>Oral</v>
          </cell>
          <cell r="K1538">
            <v>5.0822667111214406</v>
          </cell>
          <cell r="L1538" t="str">
            <v>0 to 8</v>
          </cell>
          <cell r="M1538" t="str">
            <v>Physa</v>
          </cell>
          <cell r="N1538">
            <v>3.5931353630381992</v>
          </cell>
        </row>
        <row r="1539">
          <cell r="A1539" t="str">
            <v>NEMVEDRAFT_v1g213652</v>
          </cell>
          <cell r="B1539" t="str">
            <v>protein</v>
          </cell>
          <cell r="C1539">
            <v>3.7282000000000003E-2</v>
          </cell>
          <cell r="D1539">
            <v>9.1558662872617103E-2</v>
          </cell>
          <cell r="E1539">
            <v>0.28583351270429302</v>
          </cell>
          <cell r="F1539" t="str">
            <v>none</v>
          </cell>
          <cell r="G1539">
            <v>0.55154192358064946</v>
          </cell>
          <cell r="H1539" t="str">
            <v>Oral</v>
          </cell>
          <cell r="I1539" t="str">
            <v>hour 8</v>
          </cell>
          <cell r="J1539" t="str">
            <v>Oral</v>
          </cell>
          <cell r="K1539">
            <v>1.7653891315210828</v>
          </cell>
          <cell r="L1539" t="str">
            <v>24 to 72</v>
          </cell>
          <cell r="M1539" t="str">
            <v>Physa</v>
          </cell>
          <cell r="N1539">
            <v>2.0017031632463698</v>
          </cell>
        </row>
        <row r="1540">
          <cell r="A1540" t="str">
            <v>NEMVEDRAFT_v1g121518</v>
          </cell>
          <cell r="B1540" t="str">
            <v>atp-dependent rna helicase a</v>
          </cell>
          <cell r="C1540">
            <v>4.3006700000000002E-2</v>
          </cell>
          <cell r="D1540">
            <v>0.72405079953628404</v>
          </cell>
          <cell r="E1540">
            <v>0.148174661100516</v>
          </cell>
          <cell r="F1540" t="str">
            <v>none</v>
          </cell>
          <cell r="G1540">
            <v>0.55172033384971009</v>
          </cell>
          <cell r="H1540" t="str">
            <v>physa</v>
          </cell>
          <cell r="I1540" t="str">
            <v>hour 72</v>
          </cell>
          <cell r="J1540" t="str">
            <v>Physa</v>
          </cell>
          <cell r="K1540">
            <v>1.3501673437200146</v>
          </cell>
          <cell r="L1540" t="str">
            <v>8 to 24</v>
          </cell>
          <cell r="M1540" t="str">
            <v>Physa</v>
          </cell>
          <cell r="N1540">
            <v>0.64057983073628499</v>
          </cell>
        </row>
        <row r="1541">
          <cell r="A1541" t="str">
            <v>NEMVEDRAFT_v1g246522</v>
          </cell>
          <cell r="B1541" t="str">
            <v>predicted protein</v>
          </cell>
          <cell r="C1541">
            <v>3.9110899999999999E-3</v>
          </cell>
          <cell r="D1541">
            <v>5.6744683835136298E-2</v>
          </cell>
          <cell r="E1541">
            <v>0.12172756231797099</v>
          </cell>
          <cell r="F1541" t="str">
            <v>none</v>
          </cell>
          <cell r="G1541">
            <v>0.55203764178030046</v>
          </cell>
          <cell r="H1541" t="str">
            <v>physa</v>
          </cell>
          <cell r="I1541" t="str">
            <v>hour 8</v>
          </cell>
          <cell r="J1541" t="str">
            <v>Physa</v>
          </cell>
          <cell r="K1541">
            <v>1.2084304734547104</v>
          </cell>
          <cell r="L1541" t="str">
            <v>0 to 8</v>
          </cell>
          <cell r="M1541" t="str">
            <v>Physa</v>
          </cell>
          <cell r="N1541">
            <v>1.2084304734547104</v>
          </cell>
        </row>
        <row r="1542">
          <cell r="A1542" t="str">
            <v>NEMVEDRAFT_v1g137797</v>
          </cell>
          <cell r="B1542" t="str">
            <v>protein</v>
          </cell>
          <cell r="C1542">
            <v>1.30026E-7</v>
          </cell>
          <cell r="D1542">
            <v>1.05414589348456E-3</v>
          </cell>
          <cell r="E1542">
            <v>2.1151767647787198E-3</v>
          </cell>
          <cell r="F1542" t="str">
            <v>both</v>
          </cell>
          <cell r="G1542">
            <v>0.55210066905009625</v>
          </cell>
          <cell r="H1542" t="str">
            <v>Oral</v>
          </cell>
          <cell r="I1542" t="str">
            <v>hour 72</v>
          </cell>
          <cell r="J1542" t="str">
            <v>Oral</v>
          </cell>
          <cell r="K1542">
            <v>5.3405021308737011</v>
          </cell>
          <cell r="L1542" t="str">
            <v>8 to 24</v>
          </cell>
          <cell r="M1542" t="str">
            <v>Oral</v>
          </cell>
          <cell r="N1542">
            <v>2.7377982688526377</v>
          </cell>
        </row>
        <row r="1543">
          <cell r="A1543" t="str">
            <v>NEMVEDRAFT_v1g199535</v>
          </cell>
          <cell r="B1543" t="str">
            <v>predicted protein</v>
          </cell>
          <cell r="C1543">
            <v>4.5668899999999997E-3</v>
          </cell>
          <cell r="D1543">
            <v>5.6188004216764301E-2</v>
          </cell>
          <cell r="E1543">
            <v>0.21610265646177501</v>
          </cell>
          <cell r="F1543" t="str">
            <v>none</v>
          </cell>
          <cell r="G1543">
            <v>0.55229235782471675</v>
          </cell>
          <cell r="H1543" t="str">
            <v>physa</v>
          </cell>
          <cell r="I1543" t="str">
            <v>hour 24</v>
          </cell>
          <cell r="J1543" t="str">
            <v>Oral</v>
          </cell>
          <cell r="K1543">
            <v>1.893588718003169</v>
          </cell>
          <cell r="L1543" t="str">
            <v>0 to 8</v>
          </cell>
          <cell r="M1543" t="str">
            <v>Physa</v>
          </cell>
          <cell r="N1543">
            <v>1.7431331789812017</v>
          </cell>
        </row>
        <row r="1544">
          <cell r="A1544" t="str">
            <v>NEMVEDRAFT_v1g160748</v>
          </cell>
          <cell r="B1544" t="str">
            <v>mini-chromosome maintenance complex-binding protein</v>
          </cell>
          <cell r="C1544">
            <v>1.0496399999999999E-2</v>
          </cell>
          <cell r="D1544">
            <v>0.15866651712247201</v>
          </cell>
          <cell r="E1544">
            <v>0.29321011605168401</v>
          </cell>
          <cell r="F1544" t="str">
            <v>none</v>
          </cell>
          <cell r="G1544">
            <v>0.55261001577328484</v>
          </cell>
          <cell r="H1544" t="str">
            <v>physa</v>
          </cell>
          <cell r="I1544" t="str">
            <v>hour 8</v>
          </cell>
          <cell r="J1544" t="str">
            <v>Oral</v>
          </cell>
          <cell r="K1544">
            <v>0.89271538473251333</v>
          </cell>
          <cell r="L1544" t="str">
            <v>8 to 24</v>
          </cell>
          <cell r="M1544" t="str">
            <v>Oral</v>
          </cell>
          <cell r="N1544">
            <v>1.1921365614076418</v>
          </cell>
        </row>
        <row r="1545">
          <cell r="A1545" t="str">
            <v>NEMVEDRAFT_v1g175439</v>
          </cell>
          <cell r="B1545" t="str">
            <v>glucosamine--fructose-6-phosphate aminotransferase</v>
          </cell>
          <cell r="C1545">
            <v>1.90547E-3</v>
          </cell>
          <cell r="D1545">
            <v>5.0389035354451703E-2</v>
          </cell>
          <cell r="E1545">
            <v>8.1002461802432202E-2</v>
          </cell>
          <cell r="F1545" t="str">
            <v>none</v>
          </cell>
          <cell r="G1545">
            <v>0.55278728030920199</v>
          </cell>
          <cell r="H1545" t="str">
            <v>physa</v>
          </cell>
          <cell r="I1545" t="str">
            <v>hour 24</v>
          </cell>
          <cell r="J1545" t="str">
            <v>Oral</v>
          </cell>
          <cell r="K1545">
            <v>1.4074563462899303</v>
          </cell>
          <cell r="L1545" t="str">
            <v>0 to 8</v>
          </cell>
          <cell r="M1545" t="str">
            <v>Physa</v>
          </cell>
          <cell r="N1545">
            <v>1.2447625207515172</v>
          </cell>
        </row>
        <row r="1546">
          <cell r="A1546" t="str">
            <v>NEMVEDRAFT_v1g165958</v>
          </cell>
          <cell r="B1546" t="str">
            <v>zinc finger mynd domain-containing protein 10-like(aboral higher at 8h)</v>
          </cell>
          <cell r="C1546">
            <v>1.1299599999999999E-3</v>
          </cell>
          <cell r="D1546">
            <v>3.0845710643335002E-2</v>
          </cell>
          <cell r="E1546">
            <v>8.1060537541569305E-2</v>
          </cell>
          <cell r="F1546" t="str">
            <v>Oral</v>
          </cell>
          <cell r="G1546">
            <v>0.55282995944949309</v>
          </cell>
          <cell r="H1546" t="str">
            <v>Oral</v>
          </cell>
          <cell r="I1546" t="str">
            <v>hour 24</v>
          </cell>
          <cell r="J1546" t="str">
            <v>Oral</v>
          </cell>
          <cell r="K1546">
            <v>1.6815782620493207</v>
          </cell>
          <cell r="L1546" t="str">
            <v>0 to 8</v>
          </cell>
          <cell r="M1546" t="str">
            <v>Physa</v>
          </cell>
          <cell r="N1546">
            <v>1.1707744167101082</v>
          </cell>
        </row>
        <row r="1547">
          <cell r="A1547" t="str">
            <v>NEMVEDRAFT_v1g95687</v>
          </cell>
          <cell r="B1547" t="str">
            <v>protein</v>
          </cell>
          <cell r="C1547">
            <v>3.3844799999999999E-13</v>
          </cell>
          <cell r="D1547">
            <v>3.9789187651291297E-6</v>
          </cell>
          <cell r="E1547">
            <v>2.4451243780765102E-6</v>
          </cell>
          <cell r="F1547" t="str">
            <v>both</v>
          </cell>
          <cell r="G1547">
            <v>0.55286593274664564</v>
          </cell>
          <cell r="H1547" t="str">
            <v>Oral</v>
          </cell>
          <cell r="I1547" t="str">
            <v>hour 72</v>
          </cell>
          <cell r="J1547" t="str">
            <v>Physa</v>
          </cell>
          <cell r="K1547">
            <v>4.3194273541081385</v>
          </cell>
          <cell r="L1547" t="str">
            <v>8 to 24</v>
          </cell>
          <cell r="M1547" t="str">
            <v>Oral</v>
          </cell>
          <cell r="N1547">
            <v>2.9419557103727629</v>
          </cell>
        </row>
        <row r="1548">
          <cell r="A1548" t="str">
            <v>NEMVEDRAFT_v1g237760</v>
          </cell>
          <cell r="B1548" t="str">
            <v>predicted protein</v>
          </cell>
          <cell r="C1548">
            <v>9.6705000000000003E-3</v>
          </cell>
          <cell r="D1548">
            <v>0.11453806377212</v>
          </cell>
          <cell r="E1548">
            <v>0.14279839665895899</v>
          </cell>
          <cell r="F1548" t="str">
            <v>none</v>
          </cell>
          <cell r="G1548">
            <v>0.55291989293470512</v>
          </cell>
          <cell r="H1548" t="str">
            <v>physa</v>
          </cell>
          <cell r="I1548" t="str">
            <v>hour 72</v>
          </cell>
          <cell r="J1548" t="str">
            <v>Physa</v>
          </cell>
          <cell r="K1548">
            <v>1.4840338231450927</v>
          </cell>
          <cell r="L1548" t="str">
            <v>0 to 8</v>
          </cell>
          <cell r="M1548" t="str">
            <v>Oral</v>
          </cell>
          <cell r="N1548">
            <v>1.198807295767033</v>
          </cell>
        </row>
        <row r="1549">
          <cell r="A1549" t="str">
            <v>NEMVEDRAFT_v1g240958</v>
          </cell>
          <cell r="B1549" t="str">
            <v>arachidonate 5-lipoxygenase</v>
          </cell>
          <cell r="C1549">
            <v>2.74178E-9</v>
          </cell>
          <cell r="D1549">
            <v>5.45593583219189E-5</v>
          </cell>
          <cell r="E1549">
            <v>4.1171454808082599E-4</v>
          </cell>
          <cell r="F1549" t="str">
            <v>both</v>
          </cell>
          <cell r="G1549">
            <v>0.55337957484800848</v>
          </cell>
          <cell r="H1549" t="str">
            <v>Oral</v>
          </cell>
          <cell r="I1549" t="str">
            <v>hour 24</v>
          </cell>
          <cell r="J1549" t="str">
            <v>Physa</v>
          </cell>
          <cell r="K1549">
            <v>2.9925703934536352</v>
          </cell>
          <cell r="L1549" t="str">
            <v>24 to 72</v>
          </cell>
          <cell r="M1549" t="str">
            <v>Physa</v>
          </cell>
          <cell r="N1549">
            <v>2.3306691833995914</v>
          </cell>
        </row>
        <row r="1550">
          <cell r="A1550" t="str">
            <v>NEMVEDRAFT_v1g198224</v>
          </cell>
          <cell r="B1550" t="str">
            <v>spindle and centriole-associated protein 1</v>
          </cell>
          <cell r="C1550">
            <v>1.30598E-5</v>
          </cell>
          <cell r="D1550">
            <v>4.9247702912584099E-3</v>
          </cell>
          <cell r="E1550">
            <v>1.0616733056511901E-2</v>
          </cell>
          <cell r="F1550" t="str">
            <v>both</v>
          </cell>
          <cell r="G1550">
            <v>0.55407958369340082</v>
          </cell>
          <cell r="H1550" t="str">
            <v>physa</v>
          </cell>
          <cell r="I1550" t="str">
            <v>hour 8</v>
          </cell>
          <cell r="J1550" t="str">
            <v>Physa</v>
          </cell>
          <cell r="K1550">
            <v>2.0807808799888128</v>
          </cell>
          <cell r="L1550" t="str">
            <v>0 to 8</v>
          </cell>
          <cell r="M1550" t="str">
            <v>Physa</v>
          </cell>
          <cell r="N1550">
            <v>2.0807808799888128</v>
          </cell>
        </row>
        <row r="1551">
          <cell r="A1551" t="str">
            <v>NEMVEDRAFT_v1g238350</v>
          </cell>
          <cell r="B1551" t="str">
            <v>protein phosphatase 1 regulatory subunit 27</v>
          </cell>
          <cell r="C1551">
            <v>1.67753E-2</v>
          </cell>
          <cell r="D1551">
            <v>0.23599544944124401</v>
          </cell>
          <cell r="E1551">
            <v>0.21051292439872801</v>
          </cell>
          <cell r="F1551" t="str">
            <v>none</v>
          </cell>
          <cell r="G1551">
            <v>0.55416895531539645</v>
          </cell>
          <cell r="H1551" t="str">
            <v>Oral</v>
          </cell>
          <cell r="I1551" t="str">
            <v>hour 8</v>
          </cell>
          <cell r="J1551" t="str">
            <v>Physa</v>
          </cell>
          <cell r="K1551">
            <v>1.2987077381808114</v>
          </cell>
          <cell r="L1551" t="str">
            <v>0 to 8</v>
          </cell>
          <cell r="M1551" t="str">
            <v>Physa</v>
          </cell>
          <cell r="N1551">
            <v>1.2987077381808114</v>
          </cell>
        </row>
        <row r="1552">
          <cell r="A1552" t="str">
            <v>NEMVEDRAFT_v1g158601</v>
          </cell>
          <cell r="B1552" t="str">
            <v>amp-dependent synthetase and ligase</v>
          </cell>
          <cell r="C1552">
            <v>1.7755900000000001E-4</v>
          </cell>
          <cell r="D1552">
            <v>0.17309757754688901</v>
          </cell>
          <cell r="E1552">
            <v>2.3313716412433801E-3</v>
          </cell>
          <cell r="F1552" t="str">
            <v>Physa</v>
          </cell>
          <cell r="G1552">
            <v>0.55436301769383201</v>
          </cell>
          <cell r="H1552" t="str">
            <v>Oral</v>
          </cell>
          <cell r="I1552" t="str">
            <v>hour 8</v>
          </cell>
          <cell r="J1552" t="str">
            <v>Physa</v>
          </cell>
          <cell r="K1552">
            <v>1.3859526742951802</v>
          </cell>
          <cell r="L1552" t="str">
            <v>0 to 8</v>
          </cell>
          <cell r="M1552" t="str">
            <v>Physa</v>
          </cell>
          <cell r="N1552">
            <v>1.3859526742951802</v>
          </cell>
        </row>
        <row r="1553">
          <cell r="A1553" t="str">
            <v>NEMVEDRAFT_v1g50379</v>
          </cell>
          <cell r="B1553" t="str">
            <v>NA</v>
          </cell>
          <cell r="C1553">
            <v>6.0005500000000003E-3</v>
          </cell>
          <cell r="D1553">
            <v>0.29284191204066201</v>
          </cell>
          <cell r="E1553">
            <v>4.2049336415105103E-2</v>
          </cell>
          <cell r="F1553" t="str">
            <v>Physa</v>
          </cell>
          <cell r="G1553">
            <v>0.55467002071639326</v>
          </cell>
          <cell r="H1553" t="str">
            <v>Oral</v>
          </cell>
          <cell r="I1553" t="str">
            <v>hour 72</v>
          </cell>
          <cell r="J1553" t="str">
            <v>Physa</v>
          </cell>
          <cell r="K1553">
            <v>2.0624950191567435</v>
          </cell>
          <cell r="L1553" t="str">
            <v>0 to 8</v>
          </cell>
          <cell r="M1553" t="str">
            <v>Oral</v>
          </cell>
          <cell r="N1553">
            <v>1.1768535368605821</v>
          </cell>
        </row>
        <row r="1554">
          <cell r="A1554" t="str">
            <v>NEMVEDRAFT_v1g68732</v>
          </cell>
          <cell r="B1554" t="str">
            <v>NA</v>
          </cell>
          <cell r="C1554">
            <v>6.90071E-3</v>
          </cell>
          <cell r="D1554">
            <v>0.68159585496970598</v>
          </cell>
          <cell r="E1554">
            <v>7.1313006148687602E-3</v>
          </cell>
          <cell r="F1554" t="str">
            <v>Physa</v>
          </cell>
          <cell r="G1554">
            <v>0.55474389970813531</v>
          </cell>
          <cell r="H1554" t="str">
            <v>physa</v>
          </cell>
          <cell r="I1554" t="str">
            <v>hour 8</v>
          </cell>
          <cell r="J1554" t="str">
            <v>Physa</v>
          </cell>
          <cell r="K1554">
            <v>2.564029517729808</v>
          </cell>
          <cell r="L1554" t="str">
            <v>24 to 72</v>
          </cell>
          <cell r="M1554" t="str">
            <v>Physa</v>
          </cell>
          <cell r="N1554">
            <v>2.9012828617212576</v>
          </cell>
        </row>
        <row r="1555">
          <cell r="A1555" t="str">
            <v>NEMVEDRAFT_v1g34692</v>
          </cell>
          <cell r="B1555" t="str">
            <v>protein</v>
          </cell>
          <cell r="C1555">
            <v>4.5344000000000002E-2</v>
          </cell>
          <cell r="D1555">
            <v>0.38480775550118801</v>
          </cell>
          <cell r="E1555">
            <v>0.43111213383744901</v>
          </cell>
          <cell r="F1555" t="str">
            <v>none</v>
          </cell>
          <cell r="G1555">
            <v>0.55484308449338959</v>
          </cell>
          <cell r="H1555" t="str">
            <v>Oral</v>
          </cell>
          <cell r="I1555" t="str">
            <v>hour 72</v>
          </cell>
          <cell r="J1555" t="str">
            <v>Oral</v>
          </cell>
          <cell r="K1555">
            <v>2.6285849094549447</v>
          </cell>
          <cell r="L1555" t="str">
            <v>0 to 8</v>
          </cell>
          <cell r="M1555" t="str">
            <v>Oral</v>
          </cell>
          <cell r="N1555">
            <v>2.1187009082558506</v>
          </cell>
        </row>
        <row r="1556">
          <cell r="A1556" t="str">
            <v>NEMVEDRAFT_v1g178061</v>
          </cell>
          <cell r="B1556" t="str">
            <v>tyrosine-protein phosphatase non-receptor type 21</v>
          </cell>
          <cell r="C1556">
            <v>4.0230099999999998E-2</v>
          </cell>
          <cell r="D1556">
            <v>0.50380627392710897</v>
          </cell>
          <cell r="E1556">
            <v>0.27883067707259002</v>
          </cell>
          <cell r="F1556" t="str">
            <v>none</v>
          </cell>
          <cell r="G1556">
            <v>0.55494097676914067</v>
          </cell>
          <cell r="H1556" t="str">
            <v>physa</v>
          </cell>
          <cell r="I1556" t="str">
            <v>hour 8</v>
          </cell>
          <cell r="J1556" t="str">
            <v>Oral</v>
          </cell>
          <cell r="K1556">
            <v>1.1670180472769212</v>
          </cell>
          <cell r="L1556" t="str">
            <v>8 to 24</v>
          </cell>
          <cell r="M1556" t="str">
            <v>Physa</v>
          </cell>
          <cell r="N1556">
            <v>1.3133621812740357</v>
          </cell>
        </row>
        <row r="1557">
          <cell r="A1557" t="str">
            <v>NEMVEDRAFT_v1g99701</v>
          </cell>
          <cell r="B1557" t="str">
            <v>dyslexia-associated protein kiaa0319-like protein homolog</v>
          </cell>
          <cell r="C1557">
            <v>1.2055700000000001E-2</v>
          </cell>
          <cell r="D1557">
            <v>0.12982900160942501</v>
          </cell>
          <cell r="E1557">
            <v>0.167169576816872</v>
          </cell>
          <cell r="F1557" t="str">
            <v>none</v>
          </cell>
          <cell r="G1557">
            <v>0.55504663571717627</v>
          </cell>
          <cell r="H1557" t="str">
            <v>physa</v>
          </cell>
          <cell r="I1557" t="str">
            <v>hour 8</v>
          </cell>
          <cell r="J1557" t="str">
            <v>Physa</v>
          </cell>
          <cell r="K1557">
            <v>1.4308107943748651</v>
          </cell>
          <cell r="L1557" t="str">
            <v>0 to 8</v>
          </cell>
          <cell r="M1557" t="str">
            <v>Physa</v>
          </cell>
          <cell r="N1557">
            <v>1.4308107943748651</v>
          </cell>
        </row>
        <row r="1558">
          <cell r="A1558" t="str">
            <v>NEMVEDRAFT_v1g248196</v>
          </cell>
          <cell r="B1558" t="str">
            <v>importin-11 isoform 1</v>
          </cell>
          <cell r="C1558">
            <v>1.7231400000000001E-2</v>
          </cell>
          <cell r="D1558">
            <v>0.101517079952935</v>
          </cell>
          <cell r="E1558">
            <v>0.60299636827166403</v>
          </cell>
          <cell r="F1558" t="str">
            <v>none</v>
          </cell>
          <cell r="G1558">
            <v>0.55569676483652986</v>
          </cell>
          <cell r="H1558" t="str">
            <v>Oral</v>
          </cell>
          <cell r="I1558" t="str">
            <v>hour 24</v>
          </cell>
          <cell r="J1558" t="str">
            <v>Oral</v>
          </cell>
          <cell r="K1558">
            <v>1.3295461169195459</v>
          </cell>
          <cell r="L1558" t="str">
            <v>0 to 8</v>
          </cell>
          <cell r="M1558" t="str">
            <v>Oral</v>
          </cell>
          <cell r="N1558">
            <v>0.76031851240872939</v>
          </cell>
        </row>
        <row r="1559">
          <cell r="A1559" t="str">
            <v>NEMVEDRAFT_v1g44064</v>
          </cell>
          <cell r="B1559" t="str">
            <v>NA</v>
          </cell>
          <cell r="C1559">
            <v>3.7022600000000002E-3</v>
          </cell>
          <cell r="D1559">
            <v>3.1313402614084598E-3</v>
          </cell>
          <cell r="E1559">
            <v>0.81793067801199404</v>
          </cell>
          <cell r="F1559" t="str">
            <v>Oral</v>
          </cell>
          <cell r="G1559">
            <v>0.55621331230064086</v>
          </cell>
          <cell r="H1559" t="str">
            <v>Oral</v>
          </cell>
          <cell r="I1559" t="str">
            <v>hour 72</v>
          </cell>
          <cell r="J1559" t="str">
            <v>Oral</v>
          </cell>
          <cell r="K1559">
            <v>2.2161969892324844</v>
          </cell>
          <cell r="L1559" t="str">
            <v>8 to 24</v>
          </cell>
          <cell r="M1559" t="str">
            <v>Oral</v>
          </cell>
          <cell r="N1559">
            <v>1.3091932498267294</v>
          </cell>
        </row>
        <row r="1560">
          <cell r="A1560" t="str">
            <v>NEMVEDRAFT_v1g220344</v>
          </cell>
          <cell r="B1560" t="str">
            <v>proto-oncogene serine threonine-protein kinase mos</v>
          </cell>
          <cell r="C1560">
            <v>7.37718E-9</v>
          </cell>
          <cell r="D1560">
            <v>2.2774282083445E-6</v>
          </cell>
          <cell r="E1560">
            <v>3.8317303155250199E-3</v>
          </cell>
          <cell r="F1560" t="str">
            <v>both</v>
          </cell>
          <cell r="G1560">
            <v>0.5563721916475749</v>
          </cell>
          <cell r="H1560" t="str">
            <v>Oral</v>
          </cell>
          <cell r="I1560" t="str">
            <v>hour 24</v>
          </cell>
          <cell r="J1560" t="str">
            <v>Oral</v>
          </cell>
          <cell r="K1560">
            <v>3.5137811087014654</v>
          </cell>
          <cell r="L1560" t="str">
            <v>0 to 8</v>
          </cell>
          <cell r="M1560" t="str">
            <v>Oral</v>
          </cell>
          <cell r="N1560">
            <v>3.3256682462642106</v>
          </cell>
        </row>
        <row r="1561">
          <cell r="A1561" t="str">
            <v>NEMVEDRAFT_v1g40956</v>
          </cell>
          <cell r="B1561" t="str">
            <v>wd repeat-containing protein 90-like</v>
          </cell>
          <cell r="C1561">
            <v>4.2528999999999997E-2</v>
          </cell>
          <cell r="D1561">
            <v>0.17576819708154501</v>
          </cell>
          <cell r="E1561">
            <v>0.51300480904622203</v>
          </cell>
          <cell r="F1561" t="str">
            <v>none</v>
          </cell>
          <cell r="G1561">
            <v>0.55637551006605923</v>
          </cell>
          <cell r="H1561" t="str">
            <v>Oral</v>
          </cell>
          <cell r="I1561" t="str">
            <v>hour 24</v>
          </cell>
          <cell r="J1561" t="str">
            <v>Oral</v>
          </cell>
          <cell r="K1561">
            <v>2.1759885139680266</v>
          </cell>
          <cell r="L1561" t="str">
            <v>8 to 24</v>
          </cell>
          <cell r="M1561" t="str">
            <v>Oral</v>
          </cell>
          <cell r="N1561">
            <v>2.5555588193610674</v>
          </cell>
        </row>
        <row r="1562">
          <cell r="A1562" t="str">
            <v>NEMVEDRAFT_v1g205549</v>
          </cell>
          <cell r="B1562" t="str">
            <v>predicted protein</v>
          </cell>
          <cell r="C1562">
            <v>9.6258000000000003E-3</v>
          </cell>
          <cell r="D1562">
            <v>0.67088414386134998</v>
          </cell>
          <cell r="E1562">
            <v>1.5354337708439801E-2</v>
          </cell>
          <cell r="F1562" t="str">
            <v>Physa</v>
          </cell>
          <cell r="G1562">
            <v>0.55640117173285297</v>
          </cell>
          <cell r="H1562" t="str">
            <v>Oral</v>
          </cell>
          <cell r="I1562" t="str">
            <v>hour 72</v>
          </cell>
          <cell r="J1562" t="str">
            <v>Physa</v>
          </cell>
          <cell r="K1562">
            <v>1.0792611517510871</v>
          </cell>
          <cell r="L1562" t="str">
            <v>8 to 24</v>
          </cell>
          <cell r="M1562" t="str">
            <v>Physa</v>
          </cell>
          <cell r="N1562">
            <v>1.1272778427825496</v>
          </cell>
        </row>
        <row r="1563">
          <cell r="A1563" t="str">
            <v>NEMVEDRAFT_v1g239078</v>
          </cell>
          <cell r="B1563" t="str">
            <v>protein</v>
          </cell>
          <cell r="C1563">
            <v>5.7701599999999999E-3</v>
          </cell>
          <cell r="D1563">
            <v>0.55509862492435802</v>
          </cell>
          <cell r="E1563">
            <v>1.24808555344874E-2</v>
          </cell>
          <cell r="F1563" t="str">
            <v>Physa</v>
          </cell>
          <cell r="G1563">
            <v>0.5564615254363906</v>
          </cell>
          <cell r="H1563" t="str">
            <v>Oral</v>
          </cell>
          <cell r="I1563" t="str">
            <v>hour 24</v>
          </cell>
          <cell r="J1563" t="str">
            <v>Physa</v>
          </cell>
          <cell r="K1563">
            <v>3.0614339411326648</v>
          </cell>
          <cell r="L1563" t="str">
            <v>8 to 24</v>
          </cell>
          <cell r="M1563" t="str">
            <v>Physa</v>
          </cell>
          <cell r="N1563">
            <v>1.8160289559518126</v>
          </cell>
        </row>
        <row r="1564">
          <cell r="A1564" t="str">
            <v>NEMVEDRAFT_v1g119152</v>
          </cell>
          <cell r="B1564" t="str">
            <v>paired box protein pax-7 (aboral higher at 72h)</v>
          </cell>
          <cell r="C1564">
            <v>1.8632199999999999E-8</v>
          </cell>
          <cell r="D1564">
            <v>6.9853449920251902E-8</v>
          </cell>
          <cell r="E1564">
            <v>8.0118747052656494E-2</v>
          </cell>
          <cell r="F1564" t="str">
            <v>Oral</v>
          </cell>
          <cell r="G1564">
            <v>0.55663168501575455</v>
          </cell>
          <cell r="H1564" t="str">
            <v>physa</v>
          </cell>
          <cell r="I1564" t="str">
            <v>hour 24</v>
          </cell>
          <cell r="J1564" t="str">
            <v>Oral</v>
          </cell>
          <cell r="K1564">
            <v>3.8449965462303264</v>
          </cell>
          <cell r="L1564" t="str">
            <v>0 to 8</v>
          </cell>
          <cell r="M1564" t="str">
            <v>Oral</v>
          </cell>
          <cell r="N1564">
            <v>2.3645458537816397</v>
          </cell>
        </row>
        <row r="1565">
          <cell r="A1565" t="str">
            <v>NEMVEDRAFT_v1g238170</v>
          </cell>
          <cell r="B1565" t="str">
            <v>endoplasmic reticulum-golgi intermediate compartment protein 1</v>
          </cell>
          <cell r="C1565">
            <v>4.6856099999999999E-4</v>
          </cell>
          <cell r="D1565">
            <v>5.3078448557706701E-2</v>
          </cell>
          <cell r="E1565">
            <v>1.87435220002895E-2</v>
          </cell>
          <cell r="F1565" t="str">
            <v>Physa</v>
          </cell>
          <cell r="G1565">
            <v>0.55688692309920496</v>
          </cell>
          <cell r="H1565" t="str">
            <v>Oral</v>
          </cell>
          <cell r="I1565" t="str">
            <v>hour 8</v>
          </cell>
          <cell r="J1565" t="str">
            <v>Physa</v>
          </cell>
          <cell r="K1565">
            <v>1.3728974077894338</v>
          </cell>
          <cell r="L1565" t="str">
            <v>0 to 8</v>
          </cell>
          <cell r="M1565" t="str">
            <v>Physa</v>
          </cell>
          <cell r="N1565">
            <v>1.3728974077894338</v>
          </cell>
        </row>
        <row r="1566">
          <cell r="A1566" t="str">
            <v>NEMVEDRAFT_v1g180167</v>
          </cell>
          <cell r="B1566" t="str">
            <v>Coiled-coil domain-containing protein 22 homolog</v>
          </cell>
          <cell r="C1566">
            <v>4.6928999999999998E-2</v>
          </cell>
          <cell r="D1566">
            <v>0.15404835194372599</v>
          </cell>
          <cell r="E1566">
            <v>0.66649426444031701</v>
          </cell>
          <cell r="F1566" t="str">
            <v>none</v>
          </cell>
          <cell r="G1566">
            <v>0.55705599471395661</v>
          </cell>
          <cell r="H1566" t="str">
            <v>physa</v>
          </cell>
          <cell r="I1566" t="str">
            <v>hour 24</v>
          </cell>
          <cell r="J1566" t="str">
            <v>Oral</v>
          </cell>
          <cell r="K1566">
            <v>1.169950025737901</v>
          </cell>
          <cell r="L1566" t="str">
            <v>8 to 24</v>
          </cell>
          <cell r="M1566" t="str">
            <v>Physa</v>
          </cell>
          <cell r="N1566">
            <v>0.65874525276313911</v>
          </cell>
        </row>
        <row r="1567">
          <cell r="A1567" t="str">
            <v>NEMVEDRAFT_v1g248675</v>
          </cell>
          <cell r="B1567" t="str">
            <v>tubulin alpha-1a chain (higher at 8h)</v>
          </cell>
          <cell r="C1567">
            <v>5.0687300000000002E-4</v>
          </cell>
          <cell r="D1567">
            <v>0.201230485443852</v>
          </cell>
          <cell r="E1567">
            <v>1.4483488135652299E-2</v>
          </cell>
          <cell r="F1567" t="str">
            <v>Physa</v>
          </cell>
          <cell r="G1567">
            <v>0.55715050831633861</v>
          </cell>
          <cell r="H1567" t="str">
            <v>physa</v>
          </cell>
          <cell r="I1567" t="str">
            <v>hour 8</v>
          </cell>
          <cell r="J1567" t="str">
            <v>Physa</v>
          </cell>
          <cell r="K1567">
            <v>1.6095790395499672</v>
          </cell>
          <cell r="L1567" t="str">
            <v>0 to 8</v>
          </cell>
          <cell r="M1567" t="str">
            <v>Physa</v>
          </cell>
          <cell r="N1567">
            <v>1.6095790395499672</v>
          </cell>
        </row>
        <row r="1568">
          <cell r="A1568" t="str">
            <v>NEMVEDRAFT_v1g92366</v>
          </cell>
          <cell r="B1568" t="str">
            <v>nuclear factor 1 a-type-like (oral high at all times)(Roetinger 2012  AFP87448 )</v>
          </cell>
          <cell r="C1568">
            <v>1.4092299999999999E-10</v>
          </cell>
          <cell r="D1568">
            <v>6.1564100271964201E-7</v>
          </cell>
          <cell r="E1568">
            <v>4.8976702044659899E-3</v>
          </cell>
          <cell r="F1568" t="str">
            <v>both</v>
          </cell>
          <cell r="G1568">
            <v>0.55798805997832823</v>
          </cell>
          <cell r="H1568" t="str">
            <v>Oral</v>
          </cell>
          <cell r="I1568" t="str">
            <v>hour 8</v>
          </cell>
          <cell r="J1568" t="str">
            <v>Oral</v>
          </cell>
          <cell r="K1568">
            <v>3.2624529878302408</v>
          </cell>
          <cell r="L1568" t="str">
            <v>0 to 8</v>
          </cell>
          <cell r="M1568" t="str">
            <v>Oral</v>
          </cell>
          <cell r="N1568">
            <v>3.2624529878302408</v>
          </cell>
        </row>
        <row r="1569">
          <cell r="A1569" t="str">
            <v>NEMVEDRAFT_v1g241152</v>
          </cell>
          <cell r="B1569" t="str">
            <v>mediator of rna polymerase ii transcription subunit 27 isoform 1</v>
          </cell>
          <cell r="C1569">
            <v>4.5278499999999999E-2</v>
          </cell>
          <cell r="D1569">
            <v>0.53671917509210998</v>
          </cell>
          <cell r="E1569">
            <v>0.207687144149969</v>
          </cell>
          <cell r="F1569" t="str">
            <v>none</v>
          </cell>
          <cell r="G1569">
            <v>0.55800103908911158</v>
          </cell>
          <cell r="H1569" t="str">
            <v>Oral</v>
          </cell>
          <cell r="I1569" t="str">
            <v>hour 8</v>
          </cell>
          <cell r="J1569" t="str">
            <v>Physa</v>
          </cell>
          <cell r="K1569">
            <v>1.2184196843847708</v>
          </cell>
          <cell r="L1569" t="str">
            <v>0 to 8</v>
          </cell>
          <cell r="M1569" t="str">
            <v>Physa</v>
          </cell>
          <cell r="N1569">
            <v>1.2184196843847708</v>
          </cell>
        </row>
        <row r="1570">
          <cell r="A1570" t="str">
            <v>NEMVEDRAFT_v1g208016</v>
          </cell>
          <cell r="B1570" t="str">
            <v>group ii decarboxylase family protein</v>
          </cell>
          <cell r="C1570">
            <v>4.3482899999999997E-6</v>
          </cell>
          <cell r="D1570">
            <v>1.9983560313578001E-2</v>
          </cell>
          <cell r="E1570">
            <v>5.5998560464868199E-3</v>
          </cell>
          <cell r="F1570" t="str">
            <v>both</v>
          </cell>
          <cell r="G1570">
            <v>0.55811111269218983</v>
          </cell>
          <cell r="H1570" t="str">
            <v>Oral</v>
          </cell>
          <cell r="I1570" t="str">
            <v>hour 72</v>
          </cell>
          <cell r="J1570" t="str">
            <v>Physa</v>
          </cell>
          <cell r="K1570">
            <v>1.446795290514858</v>
          </cell>
          <cell r="L1570" t="str">
            <v>8 to 24</v>
          </cell>
          <cell r="M1570" t="str">
            <v>Physa</v>
          </cell>
          <cell r="N1570">
            <v>1.1124607273671163</v>
          </cell>
        </row>
        <row r="1571">
          <cell r="A1571" t="str">
            <v>NEMVEDRAFT_v1g164443</v>
          </cell>
          <cell r="B1571" t="str">
            <v>actin-binding lim protein 1 isoform 1</v>
          </cell>
          <cell r="C1571">
            <v>3.7163700000000001E-3</v>
          </cell>
          <cell r="D1571">
            <v>0.27313747258745302</v>
          </cell>
          <cell r="E1571">
            <v>2.03612193167357E-2</v>
          </cell>
          <cell r="F1571" t="str">
            <v>Physa</v>
          </cell>
          <cell r="G1571">
            <v>0.55822172180787399</v>
          </cell>
          <cell r="H1571" t="str">
            <v>physa</v>
          </cell>
          <cell r="I1571" t="str">
            <v>hour 8</v>
          </cell>
          <cell r="J1571" t="str">
            <v>Physa</v>
          </cell>
          <cell r="K1571">
            <v>1.5557622571044527</v>
          </cell>
          <cell r="L1571" t="str">
            <v>0 to 8</v>
          </cell>
          <cell r="M1571" t="str">
            <v>Physa</v>
          </cell>
          <cell r="N1571">
            <v>1.5557622571044527</v>
          </cell>
        </row>
        <row r="1572">
          <cell r="A1572" t="str">
            <v>NEMVEDRAFT_v1g196985</v>
          </cell>
          <cell r="B1572" t="str">
            <v>protein</v>
          </cell>
          <cell r="C1572">
            <v>2.6367300000000001E-5</v>
          </cell>
          <cell r="D1572">
            <v>4.1328782741741499E-4</v>
          </cell>
          <cell r="E1572">
            <v>0.12767886444597701</v>
          </cell>
          <cell r="F1572" t="str">
            <v>Oral</v>
          </cell>
          <cell r="G1572">
            <v>0.55827291211945684</v>
          </cell>
          <cell r="H1572" t="str">
            <v>physa</v>
          </cell>
          <cell r="I1572" t="str">
            <v>hour 72</v>
          </cell>
          <cell r="J1572" t="str">
            <v>Oral</v>
          </cell>
          <cell r="K1572">
            <v>2.8388307500719931</v>
          </cell>
          <cell r="L1572" t="str">
            <v>0 to 8</v>
          </cell>
          <cell r="M1572" t="str">
            <v>Physa</v>
          </cell>
          <cell r="N1572">
            <v>1.8728355496332434</v>
          </cell>
        </row>
        <row r="1573">
          <cell r="A1573" t="str">
            <v>NEMVEDRAFT_v1g16544</v>
          </cell>
          <cell r="B1573" t="str">
            <v>sphingosine-1-phosphate phosphatase 1</v>
          </cell>
          <cell r="C1573">
            <v>4.5357099999999997E-2</v>
          </cell>
          <cell r="D1573">
            <v>6.8821674877368302E-2</v>
          </cell>
          <cell r="E1573">
            <v>0.86206630003907103</v>
          </cell>
          <cell r="F1573" t="str">
            <v>none</v>
          </cell>
          <cell r="G1573">
            <v>0.55833042497275187</v>
          </cell>
          <cell r="H1573" t="str">
            <v>physa</v>
          </cell>
          <cell r="I1573" t="str">
            <v>hour 72</v>
          </cell>
          <cell r="J1573" t="str">
            <v>Oral</v>
          </cell>
          <cell r="K1573">
            <v>3.7519584322367581</v>
          </cell>
          <cell r="L1573" t="str">
            <v>0 to 8</v>
          </cell>
          <cell r="M1573" t="str">
            <v>Oral</v>
          </cell>
          <cell r="N1573">
            <v>1.8549048995933797</v>
          </cell>
        </row>
        <row r="1574">
          <cell r="A1574" t="str">
            <v>NEMVEDRAFT_v1g247177</v>
          </cell>
          <cell r="B1574" t="str">
            <v>small nuclear ribonucleoprotein sm d2-like</v>
          </cell>
          <cell r="C1574">
            <v>1.88778E-2</v>
          </cell>
          <cell r="D1574">
            <v>0.146044773764783</v>
          </cell>
          <cell r="E1574">
            <v>0.308096483962705</v>
          </cell>
          <cell r="F1574" t="str">
            <v>none</v>
          </cell>
          <cell r="G1574">
            <v>0.5583637371218716</v>
          </cell>
          <cell r="H1574" t="str">
            <v>Oral</v>
          </cell>
          <cell r="I1574" t="str">
            <v>hour 24</v>
          </cell>
          <cell r="J1574" t="str">
            <v>Oral</v>
          </cell>
          <cell r="K1574">
            <v>1.1712170115607234</v>
          </cell>
          <cell r="L1574" t="str">
            <v>0 to 8</v>
          </cell>
          <cell r="M1574" t="str">
            <v>Physa</v>
          </cell>
          <cell r="N1574">
            <v>0.99550325879758117</v>
          </cell>
        </row>
        <row r="1575">
          <cell r="A1575" t="str">
            <v>NEMVEDRAFT_v1g240823</v>
          </cell>
          <cell r="B1575" t="str">
            <v>protein</v>
          </cell>
          <cell r="C1575">
            <v>2.5134599999999999E-6</v>
          </cell>
          <cell r="D1575">
            <v>7.6516750278249497E-4</v>
          </cell>
          <cell r="E1575">
            <v>2.8098276548259998E-3</v>
          </cell>
          <cell r="F1575" t="str">
            <v>both</v>
          </cell>
          <cell r="G1575">
            <v>0.55836671627521639</v>
          </cell>
          <cell r="H1575" t="str">
            <v>Oral</v>
          </cell>
          <cell r="I1575" t="str">
            <v>hour 24</v>
          </cell>
          <cell r="J1575" t="str">
            <v>Oral</v>
          </cell>
          <cell r="K1575">
            <v>2.2764143852072114</v>
          </cell>
          <cell r="L1575" t="str">
            <v>0 to 8</v>
          </cell>
          <cell r="M1575" t="str">
            <v>Oral</v>
          </cell>
          <cell r="N1575">
            <v>1.9635290624823651</v>
          </cell>
        </row>
        <row r="1576">
          <cell r="A1576" t="str">
            <v>NEMVEDRAFT_v1g66369</v>
          </cell>
          <cell r="B1576" t="str">
            <v>NA</v>
          </cell>
          <cell r="C1576">
            <v>7.6654100000000001E-3</v>
          </cell>
          <cell r="D1576">
            <v>0.32424453407146397</v>
          </cell>
          <cell r="E1576">
            <v>0.102246300218464</v>
          </cell>
          <cell r="F1576" t="str">
            <v>none</v>
          </cell>
          <cell r="G1576">
            <v>0.55843095481295613</v>
          </cell>
          <cell r="H1576" t="str">
            <v>Oral</v>
          </cell>
          <cell r="I1576" t="str">
            <v>hour 8</v>
          </cell>
          <cell r="J1576" t="str">
            <v>Physa</v>
          </cell>
          <cell r="K1576">
            <v>2.4740379952998817</v>
          </cell>
          <cell r="L1576" t="str">
            <v>0 to 8</v>
          </cell>
          <cell r="M1576" t="str">
            <v>Physa</v>
          </cell>
          <cell r="N1576">
            <v>2.4740379952998817</v>
          </cell>
        </row>
        <row r="1577">
          <cell r="A1577" t="str">
            <v>NEMVEDRAFT_v1g79092</v>
          </cell>
          <cell r="B1577" t="str">
            <v>Histone deacetylase (Fragment)</v>
          </cell>
          <cell r="C1577">
            <v>3.8204500000000002E-2</v>
          </cell>
          <cell r="D1577">
            <v>8.8701165577930202E-2</v>
          </cell>
          <cell r="E1577">
            <v>0.61399291068455697</v>
          </cell>
          <cell r="F1577" t="str">
            <v>none</v>
          </cell>
          <cell r="G1577">
            <v>0.5585961897374756</v>
          </cell>
          <cell r="H1577" t="str">
            <v>Oral</v>
          </cell>
          <cell r="I1577" t="str">
            <v>hour 24</v>
          </cell>
          <cell r="J1577" t="str">
            <v>Oral</v>
          </cell>
          <cell r="K1577">
            <v>1.2779960726097004</v>
          </cell>
          <cell r="L1577" t="str">
            <v>0 to 8</v>
          </cell>
          <cell r="M1577" t="str">
            <v>Oral</v>
          </cell>
          <cell r="N1577">
            <v>1.1352003563832507</v>
          </cell>
        </row>
        <row r="1578">
          <cell r="A1578" t="str">
            <v>NEMVEDRAFT_v1g222098</v>
          </cell>
          <cell r="B1578" t="str">
            <v>protein</v>
          </cell>
          <cell r="C1578">
            <v>2.8040200000000001E-2</v>
          </cell>
          <cell r="D1578">
            <v>0.181865135624077</v>
          </cell>
          <cell r="E1578">
            <v>0.57927064978998899</v>
          </cell>
          <cell r="F1578" t="str">
            <v>none</v>
          </cell>
          <cell r="G1578">
            <v>0.55902705194864</v>
          </cell>
          <cell r="H1578" t="str">
            <v>Oral</v>
          </cell>
          <cell r="I1578" t="str">
            <v>hour 8</v>
          </cell>
          <cell r="J1578" t="str">
            <v>Physa</v>
          </cell>
          <cell r="K1578">
            <v>1.2250757764404161</v>
          </cell>
          <cell r="L1578" t="str">
            <v>8 to 24</v>
          </cell>
          <cell r="M1578" t="str">
            <v>Oral</v>
          </cell>
          <cell r="N1578">
            <v>1.8986299725949944</v>
          </cell>
        </row>
        <row r="1579">
          <cell r="A1579" t="str">
            <v>NEMVEDRAFT_v1g209643</v>
          </cell>
          <cell r="B1579" t="str">
            <v>von willebrand factor type egf and pentraxin domain-containing protein 1-like</v>
          </cell>
          <cell r="C1579">
            <v>2.5364899999999999E-2</v>
          </cell>
          <cell r="D1579">
            <v>0.53618047662994095</v>
          </cell>
          <cell r="E1579">
            <v>3.6113191257176297E-2</v>
          </cell>
          <cell r="F1579" t="str">
            <v>Physa</v>
          </cell>
          <cell r="G1579">
            <v>0.55940249450816326</v>
          </cell>
          <cell r="H1579" t="str">
            <v>Oral</v>
          </cell>
          <cell r="I1579" t="str">
            <v>hour 24</v>
          </cell>
          <cell r="J1579" t="str">
            <v>Physa</v>
          </cell>
          <cell r="K1579">
            <v>2.4255566571760596</v>
          </cell>
          <cell r="L1579" t="str">
            <v>24 to 72</v>
          </cell>
          <cell r="M1579" t="str">
            <v>Physa</v>
          </cell>
          <cell r="N1579">
            <v>1.6078034352483548</v>
          </cell>
        </row>
        <row r="1580">
          <cell r="A1580" t="str">
            <v>NEMVEDRAFT_v1g216339</v>
          </cell>
          <cell r="B1580" t="str">
            <v>protein</v>
          </cell>
          <cell r="C1580">
            <v>4.82181E-2</v>
          </cell>
          <cell r="D1580">
            <v>0.66296352615871601</v>
          </cell>
          <cell r="E1580">
            <v>0.13970836374541801</v>
          </cell>
          <cell r="F1580" t="str">
            <v>none</v>
          </cell>
          <cell r="G1580">
            <v>0.55944494371191922</v>
          </cell>
          <cell r="H1580" t="str">
            <v>Oral</v>
          </cell>
          <cell r="I1580" t="str">
            <v>hour 8</v>
          </cell>
          <cell r="J1580" t="str">
            <v>Physa</v>
          </cell>
          <cell r="K1580">
            <v>2.1692101523002161</v>
          </cell>
          <cell r="L1580" t="str">
            <v>0 to 8</v>
          </cell>
          <cell r="M1580" t="str">
            <v>Physa</v>
          </cell>
          <cell r="N1580">
            <v>2.1692101523002161</v>
          </cell>
        </row>
        <row r="1581">
          <cell r="A1581" t="str">
            <v>NEMVEDRAFT_v1g230807</v>
          </cell>
          <cell r="B1581" t="str">
            <v>mitochondrial import inner membrane translocase subunit tim13</v>
          </cell>
          <cell r="C1581">
            <v>8.0206700000000006E-6</v>
          </cell>
          <cell r="D1581">
            <v>1.7860950329132599E-3</v>
          </cell>
          <cell r="E1581">
            <v>2.7444633408835899E-2</v>
          </cell>
          <cell r="F1581" t="str">
            <v>both</v>
          </cell>
          <cell r="G1581">
            <v>0.55954356491195067</v>
          </cell>
          <cell r="H1581" t="str">
            <v>Oral</v>
          </cell>
          <cell r="I1581" t="str">
            <v>hour 24</v>
          </cell>
          <cell r="J1581" t="str">
            <v>Oral</v>
          </cell>
          <cell r="K1581">
            <v>1.9886844394417305</v>
          </cell>
          <cell r="L1581" t="str">
            <v>0 to 8</v>
          </cell>
          <cell r="M1581" t="str">
            <v>Physa</v>
          </cell>
          <cell r="N1581">
            <v>1.679167420885159</v>
          </cell>
        </row>
        <row r="1582">
          <cell r="A1582" t="str">
            <v>NEMVEDRAFT_v1g235787</v>
          </cell>
          <cell r="B1582" t="str">
            <v>imidazole glycerol phosphate glutamine amidotransferase subunit</v>
          </cell>
          <cell r="C1582">
            <v>8.4621000000000002E-3</v>
          </cell>
          <cell r="D1582">
            <v>5.2483583988507401E-2</v>
          </cell>
          <cell r="E1582">
            <v>0.51514261343788204</v>
          </cell>
          <cell r="F1582" t="str">
            <v>none</v>
          </cell>
          <cell r="G1582">
            <v>0.55996851444422369</v>
          </cell>
          <cell r="H1582" t="str">
            <v>physa</v>
          </cell>
          <cell r="I1582" t="str">
            <v>hour 8</v>
          </cell>
          <cell r="J1582" t="str">
            <v>Oral</v>
          </cell>
          <cell r="K1582">
            <v>2.0837881524659934</v>
          </cell>
          <cell r="L1582" t="str">
            <v>0 to 8</v>
          </cell>
          <cell r="M1582" t="str">
            <v>Oral</v>
          </cell>
          <cell r="N1582">
            <v>2.0837881524659934</v>
          </cell>
        </row>
        <row r="1583">
          <cell r="A1583" t="str">
            <v>NEMVEDRAFT_v1g241726</v>
          </cell>
          <cell r="B1583" t="str">
            <v>predicted protein</v>
          </cell>
          <cell r="C1583">
            <v>4.0235199999999999E-2</v>
          </cell>
          <cell r="D1583">
            <v>8.1387456952346907E-2</v>
          </cell>
          <cell r="E1583">
            <v>0.77300756829799699</v>
          </cell>
          <cell r="F1583" t="str">
            <v>none</v>
          </cell>
          <cell r="G1583">
            <v>0.55997850407344885</v>
          </cell>
          <cell r="H1583" t="str">
            <v>physa</v>
          </cell>
          <cell r="I1583" t="str">
            <v>hour 24</v>
          </cell>
          <cell r="J1583" t="str">
            <v>Oral</v>
          </cell>
          <cell r="K1583">
            <v>1.3794283152556928</v>
          </cell>
          <cell r="L1583" t="str">
            <v>24 to 72</v>
          </cell>
          <cell r="M1583" t="str">
            <v>Oral</v>
          </cell>
          <cell r="N1583">
            <v>1.0852291432211949</v>
          </cell>
        </row>
        <row r="1584">
          <cell r="A1584" t="str">
            <v>NEMVEDRAFT_v1g60816</v>
          </cell>
          <cell r="B1584" t="str">
            <v>Delta-like protein (Fragment)</v>
          </cell>
          <cell r="C1584">
            <v>2.1909500000000002E-6</v>
          </cell>
          <cell r="D1584">
            <v>2.2724690796986999E-3</v>
          </cell>
          <cell r="E1584">
            <v>1.2253417698153E-2</v>
          </cell>
          <cell r="F1584" t="str">
            <v>both</v>
          </cell>
          <cell r="G1584">
            <v>0.56009805207522589</v>
          </cell>
          <cell r="H1584" t="str">
            <v>physa</v>
          </cell>
          <cell r="I1584" t="str">
            <v>hour 8</v>
          </cell>
          <cell r="J1584" t="str">
            <v>Oral</v>
          </cell>
          <cell r="K1584">
            <v>4.085739489070769</v>
          </cell>
          <cell r="L1584" t="str">
            <v>0 to 8</v>
          </cell>
          <cell r="M1584" t="str">
            <v>Oral</v>
          </cell>
          <cell r="N1584">
            <v>4.085739489070769</v>
          </cell>
        </row>
        <row r="1585">
          <cell r="A1585" t="str">
            <v>NEMVEDRAFT_v1g201379</v>
          </cell>
          <cell r="B1585" t="str">
            <v>predicted protein</v>
          </cell>
          <cell r="C1585">
            <v>4.8180800000000003E-2</v>
          </cell>
          <cell r="D1585">
            <v>0.479251492440258</v>
          </cell>
          <cell r="E1585">
            <v>0.18701406976434701</v>
          </cell>
          <cell r="F1585" t="str">
            <v>none</v>
          </cell>
          <cell r="G1585">
            <v>0.56098241151695472</v>
          </cell>
          <cell r="H1585" t="str">
            <v>physa</v>
          </cell>
          <cell r="I1585" t="str">
            <v>hour 8</v>
          </cell>
          <cell r="J1585" t="str">
            <v>Physa</v>
          </cell>
          <cell r="K1585">
            <v>1.337721201399882</v>
          </cell>
          <cell r="L1585" t="str">
            <v>0 to 8</v>
          </cell>
          <cell r="M1585" t="str">
            <v>Physa</v>
          </cell>
          <cell r="N1585">
            <v>1.337721201399882</v>
          </cell>
        </row>
        <row r="1586">
          <cell r="A1586" t="str">
            <v>NEMVEDRAFT_v1g116965</v>
          </cell>
          <cell r="B1586" t="str">
            <v>NA</v>
          </cell>
          <cell r="C1586">
            <v>6.45351E-3</v>
          </cell>
          <cell r="D1586">
            <v>0.37987716644639202</v>
          </cell>
          <cell r="E1586">
            <v>4.3432162346429402E-2</v>
          </cell>
          <cell r="F1586" t="str">
            <v>Physa</v>
          </cell>
          <cell r="G1586">
            <v>0.56160454145303051</v>
          </cell>
          <cell r="H1586" t="str">
            <v>Oral</v>
          </cell>
          <cell r="I1586" t="str">
            <v>hour 8</v>
          </cell>
          <cell r="J1586" t="str">
            <v>Physa</v>
          </cell>
          <cell r="K1586">
            <v>1.3561159515761929</v>
          </cell>
          <cell r="L1586" t="str">
            <v>0 to 8</v>
          </cell>
          <cell r="M1586" t="str">
            <v>Physa</v>
          </cell>
          <cell r="N1586">
            <v>1.3561159515761929</v>
          </cell>
        </row>
        <row r="1587">
          <cell r="A1587" t="str">
            <v>NEMVEDRAFT_v1g234527</v>
          </cell>
          <cell r="B1587" t="str">
            <v>spermine synthase</v>
          </cell>
          <cell r="C1587">
            <v>2.0427500000000001E-13</v>
          </cell>
          <cell r="D1587">
            <v>1.0201026734230299E-6</v>
          </cell>
          <cell r="E1587">
            <v>2.5266139559256499E-6</v>
          </cell>
          <cell r="F1587" t="str">
            <v>both</v>
          </cell>
          <cell r="G1587">
            <v>0.56177054222754164</v>
          </cell>
          <cell r="H1587" t="str">
            <v>Oral</v>
          </cell>
          <cell r="I1587" t="str">
            <v>hour 24</v>
          </cell>
          <cell r="J1587" t="str">
            <v>Oral</v>
          </cell>
          <cell r="K1587">
            <v>2.5545921068596513</v>
          </cell>
          <cell r="L1587" t="str">
            <v>0 to 8</v>
          </cell>
          <cell r="M1587" t="str">
            <v>Physa</v>
          </cell>
          <cell r="N1587">
            <v>2.4265424743868498</v>
          </cell>
        </row>
        <row r="1588">
          <cell r="A1588" t="str">
            <v>NEMVEDRAFT_v1g124537</v>
          </cell>
          <cell r="B1588" t="str">
            <v>collagen triple helix repeat-containing protein 1</v>
          </cell>
          <cell r="C1588">
            <v>1.42595E-5</v>
          </cell>
          <cell r="D1588">
            <v>5.1400447359780999E-2</v>
          </cell>
          <cell r="E1588">
            <v>2.04464138295961E-3</v>
          </cell>
          <cell r="F1588" t="str">
            <v>Physa</v>
          </cell>
          <cell r="G1588">
            <v>0.56183308997985537</v>
          </cell>
          <cell r="H1588" t="str">
            <v>Oral</v>
          </cell>
          <cell r="I1588" t="str">
            <v>hour 24</v>
          </cell>
          <cell r="J1588" t="str">
            <v>Oral</v>
          </cell>
          <cell r="K1588">
            <v>2.0817888888268947</v>
          </cell>
          <cell r="L1588" t="str">
            <v>24 to 72</v>
          </cell>
          <cell r="M1588" t="str">
            <v>Physa</v>
          </cell>
          <cell r="N1588">
            <v>2.9422191107058433</v>
          </cell>
        </row>
        <row r="1589">
          <cell r="A1589" t="str">
            <v>NEMVEDRAFT_v1g135278</v>
          </cell>
          <cell r="B1589" t="str">
            <v>polycystic kidney disease protein 1-like 2-like</v>
          </cell>
          <cell r="C1589">
            <v>8.4063200000000001E-3</v>
          </cell>
          <cell r="D1589">
            <v>3.9512339661261803E-2</v>
          </cell>
          <cell r="E1589">
            <v>0.56538074148106998</v>
          </cell>
          <cell r="F1589" t="str">
            <v>Oral</v>
          </cell>
          <cell r="G1589">
            <v>0.56195200576238258</v>
          </cell>
          <cell r="H1589" t="str">
            <v>physa</v>
          </cell>
          <cell r="I1589" t="str">
            <v>hour 72</v>
          </cell>
          <cell r="J1589" t="str">
            <v>Oral</v>
          </cell>
          <cell r="K1589">
            <v>1.9850500874227766</v>
          </cell>
          <cell r="L1589" t="str">
            <v>0 to 8</v>
          </cell>
          <cell r="M1589" t="str">
            <v>Oral</v>
          </cell>
          <cell r="N1589">
            <v>1.196785437503961</v>
          </cell>
        </row>
        <row r="1590">
          <cell r="A1590" t="str">
            <v>NEMVEDRAFT_v1g236066</v>
          </cell>
          <cell r="B1590" t="str">
            <v>Transporter</v>
          </cell>
          <cell r="C1590">
            <v>4.4832099999999996E-3</v>
          </cell>
          <cell r="D1590">
            <v>0.39528718358848203</v>
          </cell>
          <cell r="E1590">
            <v>6.6203098569498506E-2</v>
          </cell>
          <cell r="F1590" t="str">
            <v>none</v>
          </cell>
          <cell r="G1590">
            <v>0.56202466178693367</v>
          </cell>
          <cell r="H1590" t="str">
            <v>physa</v>
          </cell>
          <cell r="I1590" t="str">
            <v>hour 8</v>
          </cell>
          <cell r="J1590" t="str">
            <v>Physa</v>
          </cell>
          <cell r="K1590">
            <v>1.2783601155528317</v>
          </cell>
          <cell r="L1590" t="str">
            <v>0 to 8</v>
          </cell>
          <cell r="M1590" t="str">
            <v>Physa</v>
          </cell>
          <cell r="N1590">
            <v>1.2783601155528317</v>
          </cell>
        </row>
        <row r="1591">
          <cell r="A1591" t="str">
            <v>NEMVEDRAFT_v1g238758</v>
          </cell>
          <cell r="B1591" t="str">
            <v>predicted protein</v>
          </cell>
          <cell r="C1591">
            <v>5.6864100000000003E-5</v>
          </cell>
          <cell r="D1591">
            <v>6.8221290974509205E-4</v>
          </cell>
          <cell r="E1591">
            <v>0.14192291139591501</v>
          </cell>
          <cell r="F1591" t="str">
            <v>Oral</v>
          </cell>
          <cell r="G1591">
            <v>0.56233877570466118</v>
          </cell>
          <cell r="H1591" t="str">
            <v>physa</v>
          </cell>
          <cell r="I1591" t="str">
            <v>hour 24</v>
          </cell>
          <cell r="J1591" t="str">
            <v>Oral</v>
          </cell>
          <cell r="K1591">
            <v>1.7141935468086866</v>
          </cell>
          <cell r="L1591" t="str">
            <v>0 to 8</v>
          </cell>
          <cell r="M1591" t="str">
            <v>Oral</v>
          </cell>
          <cell r="N1591">
            <v>1.4832312361560054</v>
          </cell>
        </row>
        <row r="1592">
          <cell r="A1592" t="str">
            <v>NEMVEDRAFT_v1g139276</v>
          </cell>
          <cell r="B1592" t="str">
            <v>neurogenic locus notch protein partial</v>
          </cell>
          <cell r="C1592">
            <v>7.3744300000000004E-3</v>
          </cell>
          <cell r="D1592">
            <v>0.584861685224775</v>
          </cell>
          <cell r="E1592">
            <v>3.4194525372219502E-2</v>
          </cell>
          <cell r="F1592" t="str">
            <v>Physa</v>
          </cell>
          <cell r="G1592">
            <v>0.5624797633063171</v>
          </cell>
          <cell r="H1592" t="str">
            <v>physa</v>
          </cell>
          <cell r="I1592" t="str">
            <v>hour 8</v>
          </cell>
          <cell r="J1592" t="str">
            <v>Physa</v>
          </cell>
          <cell r="K1592">
            <v>1.7916037501754145</v>
          </cell>
          <cell r="L1592" t="str">
            <v>0 to 8</v>
          </cell>
          <cell r="M1592" t="str">
            <v>Physa</v>
          </cell>
          <cell r="N1592">
            <v>1.7916037501754145</v>
          </cell>
        </row>
        <row r="1593">
          <cell r="A1593" t="str">
            <v>NEMVEDRAFT_v1g247892</v>
          </cell>
          <cell r="B1593" t="str">
            <v>protein</v>
          </cell>
          <cell r="C1593">
            <v>4.2033800000000003E-2</v>
          </cell>
          <cell r="D1593">
            <v>0.44866484921338201</v>
          </cell>
          <cell r="E1593">
            <v>0.28740482480319801</v>
          </cell>
          <cell r="F1593" t="str">
            <v>none</v>
          </cell>
          <cell r="G1593">
            <v>0.56261433752375312</v>
          </cell>
          <cell r="H1593" t="str">
            <v>physa</v>
          </cell>
          <cell r="I1593" t="str">
            <v>hour 8</v>
          </cell>
          <cell r="J1593" t="str">
            <v>Physa</v>
          </cell>
          <cell r="K1593">
            <v>1.4543491381429159</v>
          </cell>
          <cell r="L1593" t="str">
            <v>0 to 8</v>
          </cell>
          <cell r="M1593" t="str">
            <v>Physa</v>
          </cell>
          <cell r="N1593">
            <v>1.4543491381429159</v>
          </cell>
        </row>
        <row r="1594">
          <cell r="A1594" t="str">
            <v>NEMVEDRAFT_v1g238285</v>
          </cell>
          <cell r="B1594" t="str">
            <v>predicted protein</v>
          </cell>
          <cell r="C1594">
            <v>3.1293799999999997E-2</v>
          </cell>
          <cell r="D1594">
            <v>5.5422280703478703E-2</v>
          </cell>
          <cell r="E1594">
            <v>0.80390993205656702</v>
          </cell>
          <cell r="F1594" t="str">
            <v>none</v>
          </cell>
          <cell r="G1594">
            <v>0.56289133108767431</v>
          </cell>
          <cell r="H1594" t="str">
            <v>physa</v>
          </cell>
          <cell r="I1594" t="str">
            <v>hour 24</v>
          </cell>
          <cell r="J1594" t="str">
            <v>Oral</v>
          </cell>
          <cell r="K1594">
            <v>1.3400358853015784</v>
          </cell>
          <cell r="L1594" t="str">
            <v>24 to 72</v>
          </cell>
          <cell r="M1594" t="str">
            <v>Oral</v>
          </cell>
          <cell r="N1594">
            <v>1.175794076759916</v>
          </cell>
        </row>
        <row r="1595">
          <cell r="A1595" t="str">
            <v>NEMVEDRAFT_v1g78993</v>
          </cell>
          <cell r="B1595" t="str">
            <v>lactose-binding lectin l-2-like</v>
          </cell>
          <cell r="C1595">
            <v>1.9873599999999999E-11</v>
          </cell>
          <cell r="D1595">
            <v>5.9240719815624295E-7</v>
          </cell>
          <cell r="E1595">
            <v>1.0718599656600099E-3</v>
          </cell>
          <cell r="F1595" t="str">
            <v>both</v>
          </cell>
          <cell r="G1595">
            <v>0.56308063371253492</v>
          </cell>
          <cell r="H1595" t="str">
            <v>Oral</v>
          </cell>
          <cell r="I1595" t="str">
            <v>hour 8</v>
          </cell>
          <cell r="J1595" t="str">
            <v>Oral</v>
          </cell>
          <cell r="K1595">
            <v>2.7388365649734552</v>
          </cell>
          <cell r="L1595" t="str">
            <v>0 to 8</v>
          </cell>
          <cell r="M1595" t="str">
            <v>Oral</v>
          </cell>
          <cell r="N1595">
            <v>2.7388365649734552</v>
          </cell>
        </row>
        <row r="1596">
          <cell r="A1596" t="str">
            <v>NEMVEDRAFT_v1g212706</v>
          </cell>
          <cell r="B1596" t="str">
            <v>short chain dehydrogenase</v>
          </cell>
          <cell r="C1596">
            <v>2.8422199999999999E-4</v>
          </cell>
          <cell r="D1596">
            <v>1.0609762497222799E-2</v>
          </cell>
          <cell r="E1596">
            <v>0.14859170938584401</v>
          </cell>
          <cell r="F1596" t="str">
            <v>Oral</v>
          </cell>
          <cell r="G1596">
            <v>0.56328490585625623</v>
          </cell>
          <cell r="H1596" t="str">
            <v>Oral</v>
          </cell>
          <cell r="I1596" t="str">
            <v>hour 24</v>
          </cell>
          <cell r="J1596" t="str">
            <v>Oral</v>
          </cell>
          <cell r="K1596">
            <v>1.7567511002620368</v>
          </cell>
          <cell r="L1596" t="str">
            <v>0 to 8</v>
          </cell>
          <cell r="M1596" t="str">
            <v>Oral</v>
          </cell>
          <cell r="N1596">
            <v>1.2981946229204777</v>
          </cell>
        </row>
        <row r="1597">
          <cell r="A1597" t="str">
            <v>NEMVEDRAFT_v1g214766</v>
          </cell>
          <cell r="B1597" t="str">
            <v>predicted protein</v>
          </cell>
          <cell r="C1597">
            <v>2.7999799999999998E-2</v>
          </cell>
          <cell r="D1597">
            <v>0.80438522734496698</v>
          </cell>
          <cell r="E1597">
            <v>4.3923051353777297E-2</v>
          </cell>
          <cell r="F1597" t="str">
            <v>Physa</v>
          </cell>
          <cell r="G1597">
            <v>0.56336018594438941</v>
          </cell>
          <cell r="H1597" t="str">
            <v>physa</v>
          </cell>
          <cell r="I1597" t="str">
            <v>hour 8</v>
          </cell>
          <cell r="J1597" t="str">
            <v>Physa</v>
          </cell>
          <cell r="K1597">
            <v>1.4576374184117959</v>
          </cell>
          <cell r="L1597" t="str">
            <v>0 to 8</v>
          </cell>
          <cell r="M1597" t="str">
            <v>Physa</v>
          </cell>
          <cell r="N1597">
            <v>1.4576374184117959</v>
          </cell>
        </row>
        <row r="1598">
          <cell r="A1598" t="str">
            <v>NEMVEDRAFT_v1g86616</v>
          </cell>
          <cell r="B1598" t="str">
            <v>probable rna-binding protein 19</v>
          </cell>
          <cell r="C1598">
            <v>1.6938999999999999E-2</v>
          </cell>
          <cell r="D1598">
            <v>4.0542457389271001E-2</v>
          </cell>
          <cell r="E1598">
            <v>0.75100097950126099</v>
          </cell>
          <cell r="F1598" t="str">
            <v>Oral</v>
          </cell>
          <cell r="G1598">
            <v>0.56343221294140333</v>
          </cell>
          <cell r="H1598" t="str">
            <v>Oral</v>
          </cell>
          <cell r="I1598" t="str">
            <v>hour 24</v>
          </cell>
          <cell r="J1598" t="str">
            <v>Oral</v>
          </cell>
          <cell r="K1598">
            <v>1.3718287289008142</v>
          </cell>
          <cell r="L1598" t="str">
            <v>8 to 24</v>
          </cell>
          <cell r="M1598" t="str">
            <v>Oral</v>
          </cell>
          <cell r="N1598">
            <v>1.1121125977570272</v>
          </cell>
        </row>
        <row r="1599">
          <cell r="A1599" t="str">
            <v>NEMVEDRAFT_v1g29311</v>
          </cell>
          <cell r="B1599" t="str">
            <v>NA</v>
          </cell>
          <cell r="C1599">
            <v>1.9774100000000002E-3</v>
          </cell>
          <cell r="D1599">
            <v>0.857137662850329</v>
          </cell>
          <cell r="E1599">
            <v>1.6180386882878701E-3</v>
          </cell>
          <cell r="F1599" t="str">
            <v>Physa</v>
          </cell>
          <cell r="G1599">
            <v>0.56348149591337116</v>
          </cell>
          <cell r="H1599" t="str">
            <v>Oral</v>
          </cell>
          <cell r="I1599" t="str">
            <v>hour 8</v>
          </cell>
          <cell r="J1599" t="str">
            <v>Physa</v>
          </cell>
          <cell r="K1599">
            <v>2.9095856479792124</v>
          </cell>
          <cell r="L1599" t="str">
            <v>0 to 8</v>
          </cell>
          <cell r="M1599" t="str">
            <v>Physa</v>
          </cell>
          <cell r="N1599">
            <v>2.9095856479792124</v>
          </cell>
        </row>
        <row r="1600">
          <cell r="A1600" t="str">
            <v>NEMVEDRAFT_v1g176357</v>
          </cell>
          <cell r="B1600" t="str">
            <v>T-complex protein 1 subunit delta</v>
          </cell>
          <cell r="C1600">
            <v>4.2441899999999998E-2</v>
          </cell>
          <cell r="D1600">
            <v>0.479251492440258</v>
          </cell>
          <cell r="E1600">
            <v>0.22544200933210901</v>
          </cell>
          <cell r="F1600" t="str">
            <v>none</v>
          </cell>
          <cell r="G1600">
            <v>0.56402730774395382</v>
          </cell>
          <cell r="H1600" t="str">
            <v>Oral</v>
          </cell>
          <cell r="I1600" t="str">
            <v>hour 8</v>
          </cell>
          <cell r="J1600" t="str">
            <v>Physa</v>
          </cell>
          <cell r="K1600">
            <v>1.0676705979649084</v>
          </cell>
          <cell r="L1600" t="str">
            <v>0 to 8</v>
          </cell>
          <cell r="M1600" t="str">
            <v>Physa</v>
          </cell>
          <cell r="N1600">
            <v>1.0676705979649084</v>
          </cell>
        </row>
        <row r="1601">
          <cell r="A1601" t="str">
            <v>NEMVEDRAFT_v1g139787</v>
          </cell>
          <cell r="B1601" t="str">
            <v>pseudouridylate synthase 7 homolog</v>
          </cell>
          <cell r="C1601">
            <v>2.2130499999999999E-6</v>
          </cell>
          <cell r="D1601">
            <v>1.1812108233299799E-5</v>
          </cell>
          <cell r="E1601">
            <v>0.23488812691904001</v>
          </cell>
          <cell r="F1601" t="str">
            <v>Oral</v>
          </cell>
          <cell r="G1601">
            <v>0.56415449798010109</v>
          </cell>
          <cell r="H1601" t="str">
            <v>Oral</v>
          </cell>
          <cell r="I1601" t="str">
            <v>hour 24</v>
          </cell>
          <cell r="J1601" t="str">
            <v>Oral</v>
          </cell>
          <cell r="K1601">
            <v>2.4106822636835874</v>
          </cell>
          <cell r="L1601" t="str">
            <v>8 to 24</v>
          </cell>
          <cell r="M1601" t="str">
            <v>Oral</v>
          </cell>
          <cell r="N1601">
            <v>1.2417345068813723</v>
          </cell>
        </row>
        <row r="1602">
          <cell r="A1602" t="str">
            <v>NEMVEDRAFT_v1g237392</v>
          </cell>
          <cell r="B1602" t="str">
            <v>protein</v>
          </cell>
          <cell r="C1602">
            <v>2.5338999999999998E-4</v>
          </cell>
          <cell r="D1602">
            <v>5.1905404046553496E-3</v>
          </cell>
          <cell r="E1602">
            <v>0.14994970610435299</v>
          </cell>
          <cell r="F1602" t="str">
            <v>Oral</v>
          </cell>
          <cell r="G1602">
            <v>0.56427643829752694</v>
          </cell>
          <cell r="H1602" t="str">
            <v>Oral</v>
          </cell>
          <cell r="I1602" t="str">
            <v>hour 24</v>
          </cell>
          <cell r="J1602" t="str">
            <v>Oral</v>
          </cell>
          <cell r="K1602">
            <v>1.7126095503834931</v>
          </cell>
          <cell r="L1602" t="str">
            <v>0 to 8</v>
          </cell>
          <cell r="M1602" t="str">
            <v>Physa</v>
          </cell>
          <cell r="N1602">
            <v>1.2806562481821668</v>
          </cell>
        </row>
        <row r="1603">
          <cell r="A1603" t="str">
            <v>NEMVEDRAFT_v1g83720</v>
          </cell>
          <cell r="B1603" t="str">
            <v>major facilitator superfamily domain-containing protein 12</v>
          </cell>
          <cell r="C1603">
            <v>1.6486300000000001E-10</v>
          </cell>
          <cell r="D1603">
            <v>6.1485490901817602E-6</v>
          </cell>
          <cell r="E1603">
            <v>4.5877524769883797E-4</v>
          </cell>
          <cell r="F1603" t="str">
            <v>both</v>
          </cell>
          <cell r="G1603">
            <v>0.56465209025964092</v>
          </cell>
          <cell r="H1603" t="str">
            <v>physa</v>
          </cell>
          <cell r="I1603" t="str">
            <v>hour 8</v>
          </cell>
          <cell r="J1603" t="str">
            <v>Physa</v>
          </cell>
          <cell r="K1603">
            <v>2.4122255713014238</v>
          </cell>
          <cell r="L1603" t="str">
            <v>0 to 8</v>
          </cell>
          <cell r="M1603" t="str">
            <v>Physa</v>
          </cell>
          <cell r="N1603">
            <v>2.4122255713014238</v>
          </cell>
        </row>
        <row r="1604">
          <cell r="A1604" t="str">
            <v>NEMVEDRAFT_v1g248181</v>
          </cell>
          <cell r="B1604" t="str">
            <v>predicted protein</v>
          </cell>
          <cell r="C1604">
            <v>2.78385E-3</v>
          </cell>
          <cell r="D1604">
            <v>0.109227022198879</v>
          </cell>
          <cell r="E1604">
            <v>0.115514865957611</v>
          </cell>
          <cell r="F1604" t="str">
            <v>none</v>
          </cell>
          <cell r="G1604">
            <v>0.5647935350120703</v>
          </cell>
          <cell r="H1604" t="str">
            <v>Oral</v>
          </cell>
          <cell r="I1604" t="str">
            <v>hour 8</v>
          </cell>
          <cell r="J1604" t="str">
            <v>Physa</v>
          </cell>
          <cell r="K1604">
            <v>1.3511663077429612</v>
          </cell>
          <cell r="L1604" t="str">
            <v>0 to 8</v>
          </cell>
          <cell r="M1604" t="str">
            <v>Physa</v>
          </cell>
          <cell r="N1604">
            <v>1.3511663077429612</v>
          </cell>
        </row>
        <row r="1605">
          <cell r="A1605" t="str">
            <v>NEMVEDRAFT_v1g213920</v>
          </cell>
          <cell r="B1605" t="str">
            <v>arrestin domain-containing protein 3</v>
          </cell>
          <cell r="C1605">
            <v>3.3600199999999997E-2</v>
          </cell>
          <cell r="D1605">
            <v>0.54852757658143003</v>
          </cell>
          <cell r="E1605">
            <v>0.17375307893497799</v>
          </cell>
          <cell r="F1605" t="str">
            <v>none</v>
          </cell>
          <cell r="G1605">
            <v>0.56495690964701206</v>
          </cell>
          <cell r="H1605" t="str">
            <v>Oral</v>
          </cell>
          <cell r="I1605" t="str">
            <v>hour 72</v>
          </cell>
          <cell r="J1605" t="str">
            <v>Physa</v>
          </cell>
          <cell r="K1605">
            <v>1.3574645636340514</v>
          </cell>
          <cell r="L1605" t="str">
            <v>8 to 24</v>
          </cell>
          <cell r="M1605" t="str">
            <v>Physa</v>
          </cell>
          <cell r="N1605">
            <v>0.84743614379403642</v>
          </cell>
        </row>
        <row r="1606">
          <cell r="A1606" t="str">
            <v>NEMVEDRAFT_v1g125875</v>
          </cell>
          <cell r="B1606" t="str">
            <v>sperm flagellar protein 1(aboral higher)</v>
          </cell>
          <cell r="C1606">
            <v>3.2501099999999998E-2</v>
          </cell>
          <cell r="D1606">
            <v>0.241716323238377</v>
          </cell>
          <cell r="E1606">
            <v>0.442529035882122</v>
          </cell>
          <cell r="F1606" t="str">
            <v>none</v>
          </cell>
          <cell r="G1606">
            <v>0.56503841696005397</v>
          </cell>
          <cell r="H1606" t="str">
            <v>physa</v>
          </cell>
          <cell r="I1606" t="str">
            <v>hour 24</v>
          </cell>
          <cell r="J1606" t="str">
            <v>Oral</v>
          </cell>
          <cell r="K1606">
            <v>1.0797585421673437</v>
          </cell>
          <cell r="L1606" t="str">
            <v>24 to 72</v>
          </cell>
          <cell r="M1606" t="str">
            <v>Oral</v>
          </cell>
          <cell r="N1606">
            <v>1.1101273408980479</v>
          </cell>
        </row>
        <row r="1607">
          <cell r="A1607" t="str">
            <v>NEMVEDRAFT_v1g237761</v>
          </cell>
          <cell r="B1607" t="str">
            <v>predicted protein</v>
          </cell>
          <cell r="C1607">
            <v>2.3518799999999999E-2</v>
          </cell>
          <cell r="D1607">
            <v>0.23237866721748501</v>
          </cell>
          <cell r="E1607">
            <v>0.38212798778020302</v>
          </cell>
          <cell r="F1607" t="str">
            <v>none</v>
          </cell>
          <cell r="G1607">
            <v>0.56516321623639076</v>
          </cell>
          <cell r="H1607" t="str">
            <v>Oral</v>
          </cell>
          <cell r="I1607" t="str">
            <v>hour 24</v>
          </cell>
          <cell r="J1607" t="str">
            <v>Oral</v>
          </cell>
          <cell r="K1607">
            <v>1.3141328333288196</v>
          </cell>
          <cell r="L1607" t="str">
            <v>0 to 8</v>
          </cell>
          <cell r="M1607" t="str">
            <v>Physa</v>
          </cell>
          <cell r="N1607">
            <v>0.99577970944807248</v>
          </cell>
        </row>
        <row r="1608">
          <cell r="A1608" t="str">
            <v>NEMVEDRAFT_v1g246189</v>
          </cell>
          <cell r="B1608" t="str">
            <v>transmembrane protein 201</v>
          </cell>
          <cell r="C1608">
            <v>5.5787099999999997E-3</v>
          </cell>
          <cell r="D1608">
            <v>4.2586907986445099E-2</v>
          </cell>
          <cell r="E1608">
            <v>0.51926376585559597</v>
          </cell>
          <cell r="F1608" t="str">
            <v>Oral</v>
          </cell>
          <cell r="G1608">
            <v>0.56572263300632597</v>
          </cell>
          <cell r="H1608" t="str">
            <v>Oral</v>
          </cell>
          <cell r="I1608" t="str">
            <v>hour 24</v>
          </cell>
          <cell r="J1608" t="str">
            <v>Oral</v>
          </cell>
          <cell r="K1608">
            <v>1.5045632038568424</v>
          </cell>
          <cell r="L1608" t="str">
            <v>8 to 24</v>
          </cell>
          <cell r="M1608" t="str">
            <v>Oral</v>
          </cell>
          <cell r="N1608">
            <v>0.79547892833316736</v>
          </cell>
        </row>
        <row r="1609">
          <cell r="A1609" t="str">
            <v>NEMVEDRAFT_v1g208916</v>
          </cell>
          <cell r="B1609" t="str">
            <v>f-box only protein 30</v>
          </cell>
          <cell r="C1609">
            <v>6.3649600000000001E-5</v>
          </cell>
          <cell r="D1609">
            <v>0.15383021937466901</v>
          </cell>
          <cell r="E1609">
            <v>3.1831931133211402E-3</v>
          </cell>
          <cell r="F1609" t="str">
            <v>Physa</v>
          </cell>
          <cell r="G1609">
            <v>0.56573123272710946</v>
          </cell>
          <cell r="H1609" t="str">
            <v>physa</v>
          </cell>
          <cell r="I1609" t="str">
            <v>hour 8</v>
          </cell>
          <cell r="J1609" t="str">
            <v>Physa</v>
          </cell>
          <cell r="K1609">
            <v>1.5976040978088171</v>
          </cell>
          <cell r="L1609" t="str">
            <v>0 to 8</v>
          </cell>
          <cell r="M1609" t="str">
            <v>Physa</v>
          </cell>
          <cell r="N1609">
            <v>1.5976040978088171</v>
          </cell>
        </row>
        <row r="1610">
          <cell r="A1610" t="str">
            <v>NEMVEDRAFT_v1g242984</v>
          </cell>
          <cell r="B1610" t="str">
            <v>protein</v>
          </cell>
          <cell r="C1610">
            <v>6.0508400000000002E-9</v>
          </cell>
          <cell r="D1610">
            <v>1.0525642131216299E-5</v>
          </cell>
          <cell r="E1610">
            <v>9.27552207080172E-3</v>
          </cell>
          <cell r="F1610" t="str">
            <v>both</v>
          </cell>
          <cell r="G1610">
            <v>0.56584471351343035</v>
          </cell>
          <cell r="H1610" t="str">
            <v>Oral</v>
          </cell>
          <cell r="I1610" t="str">
            <v>hour 24</v>
          </cell>
          <cell r="J1610" t="str">
            <v>Oral</v>
          </cell>
          <cell r="K1610">
            <v>3.9684433576439986</v>
          </cell>
          <cell r="L1610" t="str">
            <v>0 to 8</v>
          </cell>
          <cell r="M1610" t="str">
            <v>Oral</v>
          </cell>
          <cell r="N1610">
            <v>2.1707701670249024</v>
          </cell>
        </row>
        <row r="1611">
          <cell r="A1611" t="str">
            <v>NEMVEDRAFT_v1g30434</v>
          </cell>
          <cell r="B1611" t="str">
            <v>a disintegrin and metalloproteinase with thrombospondin motifs 12</v>
          </cell>
          <cell r="C1611">
            <v>2.35972E-3</v>
          </cell>
          <cell r="D1611">
            <v>2.2818919978714301E-2</v>
          </cell>
          <cell r="E1611">
            <v>0.359922792402046</v>
          </cell>
          <cell r="F1611" t="str">
            <v>Oral</v>
          </cell>
          <cell r="G1611">
            <v>0.56597028174711606</v>
          </cell>
          <cell r="H1611" t="str">
            <v>Oral</v>
          </cell>
          <cell r="I1611" t="str">
            <v>hour 24</v>
          </cell>
          <cell r="J1611" t="str">
            <v>Oral</v>
          </cell>
          <cell r="K1611">
            <v>2.2677836632584345</v>
          </cell>
          <cell r="L1611" t="str">
            <v>8 to 24</v>
          </cell>
          <cell r="M1611" t="str">
            <v>Oral</v>
          </cell>
          <cell r="N1611">
            <v>2.175821869138562</v>
          </cell>
        </row>
        <row r="1612">
          <cell r="A1612" t="str">
            <v>NEMVEDRAFT_v1g200772</v>
          </cell>
          <cell r="B1612" t="str">
            <v>protein white-like</v>
          </cell>
          <cell r="C1612">
            <v>1.78919E-3</v>
          </cell>
          <cell r="D1612">
            <v>9.8248835143507005E-3</v>
          </cell>
          <cell r="E1612">
            <v>0.15859625505060301</v>
          </cell>
          <cell r="F1612" t="str">
            <v>Oral</v>
          </cell>
          <cell r="G1612">
            <v>0.56611256442827729</v>
          </cell>
          <cell r="H1612" t="str">
            <v>physa</v>
          </cell>
          <cell r="I1612" t="str">
            <v>hour 72</v>
          </cell>
          <cell r="J1612" t="str">
            <v>Oral</v>
          </cell>
          <cell r="K1612">
            <v>2.1123054516321118</v>
          </cell>
          <cell r="L1612" t="str">
            <v>8 to 24</v>
          </cell>
          <cell r="M1612" t="str">
            <v>Oral</v>
          </cell>
          <cell r="N1612">
            <v>1.5035723946044681</v>
          </cell>
        </row>
        <row r="1613">
          <cell r="A1613" t="str">
            <v>NEMVEDRAFT_v1g168328</v>
          </cell>
          <cell r="B1613" t="str">
            <v>ribonucleases p mrp protein subunit pop1</v>
          </cell>
          <cell r="C1613">
            <v>2.6231000000000001E-2</v>
          </cell>
          <cell r="D1613">
            <v>0.294892347932044</v>
          </cell>
          <cell r="E1613">
            <v>0.41500417575363302</v>
          </cell>
          <cell r="F1613" t="str">
            <v>none</v>
          </cell>
          <cell r="G1613">
            <v>0.56622364740622289</v>
          </cell>
          <cell r="H1613" t="str">
            <v>Oral</v>
          </cell>
          <cell r="I1613" t="str">
            <v>hour 24</v>
          </cell>
          <cell r="J1613" t="str">
            <v>Oral</v>
          </cell>
          <cell r="K1613">
            <v>1.1934759779241064</v>
          </cell>
          <cell r="L1613" t="str">
            <v>0 to 8</v>
          </cell>
          <cell r="M1613" t="str">
            <v>Physa</v>
          </cell>
          <cell r="N1613">
            <v>0.78516910094605796</v>
          </cell>
        </row>
        <row r="1614">
          <cell r="A1614" t="str">
            <v>NEMVEDRAFT_v1g200451</v>
          </cell>
          <cell r="B1614" t="str">
            <v>glycosyl hydrolase</v>
          </cell>
          <cell r="C1614">
            <v>0</v>
          </cell>
          <cell r="D1614">
            <v>4.77548749898254E-12</v>
          </cell>
          <cell r="E1614">
            <v>1.94409687509814E-12</v>
          </cell>
          <cell r="F1614" t="str">
            <v>both</v>
          </cell>
          <cell r="G1614">
            <v>0.56629800483600845</v>
          </cell>
          <cell r="H1614" t="str">
            <v>physa</v>
          </cell>
          <cell r="I1614" t="str">
            <v>hour 24</v>
          </cell>
          <cell r="J1614" t="str">
            <v>Oral</v>
          </cell>
          <cell r="K1614">
            <v>4.455186040949787</v>
          </cell>
          <cell r="L1614" t="str">
            <v>8 to 24</v>
          </cell>
          <cell r="M1614" t="str">
            <v>Oral</v>
          </cell>
          <cell r="N1614">
            <v>3.7357627464182639</v>
          </cell>
        </row>
        <row r="1615">
          <cell r="A1615" t="str">
            <v>NEMVEDRAFT_v1g202961</v>
          </cell>
          <cell r="B1615" t="str">
            <v>reversion-inducing cysteine-rich protein with kazal motifs</v>
          </cell>
          <cell r="C1615">
            <v>6.7258500000000004E-7</v>
          </cell>
          <cell r="D1615">
            <v>2.3033498544696E-2</v>
          </cell>
          <cell r="E1615">
            <v>2.0230796996773801E-4</v>
          </cell>
          <cell r="F1615" t="str">
            <v>both</v>
          </cell>
          <cell r="G1615">
            <v>0.56669302859405335</v>
          </cell>
          <cell r="H1615" t="str">
            <v>Oral</v>
          </cell>
          <cell r="I1615" t="str">
            <v>hour 72</v>
          </cell>
          <cell r="J1615" t="str">
            <v>Physa</v>
          </cell>
          <cell r="K1615">
            <v>1.6095886893486928</v>
          </cell>
          <cell r="L1615" t="str">
            <v>8 to 24</v>
          </cell>
          <cell r="M1615" t="str">
            <v>Physa</v>
          </cell>
          <cell r="N1615">
            <v>1.4212659435626764</v>
          </cell>
        </row>
        <row r="1616">
          <cell r="A1616" t="str">
            <v>NEMVEDRAFT_v1g200272</v>
          </cell>
          <cell r="B1616" t="str">
            <v>protein</v>
          </cell>
          <cell r="C1616">
            <v>4.6346299999999998E-3</v>
          </cell>
          <cell r="D1616">
            <v>0.29555687687015397</v>
          </cell>
          <cell r="E1616">
            <v>3.7778704714107499E-2</v>
          </cell>
          <cell r="F1616" t="str">
            <v>Physa</v>
          </cell>
          <cell r="G1616">
            <v>0.56688030963997926</v>
          </cell>
          <cell r="H1616" t="str">
            <v>physa</v>
          </cell>
          <cell r="I1616" t="str">
            <v>hour 8</v>
          </cell>
          <cell r="J1616" t="str">
            <v>Physa</v>
          </cell>
          <cell r="K1616">
            <v>1.26630442884895</v>
          </cell>
          <cell r="L1616" t="str">
            <v>0 to 8</v>
          </cell>
          <cell r="M1616" t="str">
            <v>Physa</v>
          </cell>
          <cell r="N1616">
            <v>1.26630442884895</v>
          </cell>
        </row>
        <row r="1617">
          <cell r="A1617" t="str">
            <v>NEMVEDRAFT_v1g246859</v>
          </cell>
          <cell r="B1617" t="str">
            <v>nsg11 protein</v>
          </cell>
          <cell r="C1617">
            <v>4.1791300000000003E-2</v>
          </cell>
          <cell r="D1617">
            <v>0.53635719152681605</v>
          </cell>
          <cell r="E1617">
            <v>0.117240730464653</v>
          </cell>
          <cell r="F1617" t="str">
            <v>none</v>
          </cell>
          <cell r="G1617">
            <v>0.56711680180843238</v>
          </cell>
          <cell r="H1617" t="str">
            <v>physa</v>
          </cell>
          <cell r="I1617" t="str">
            <v>hour 8</v>
          </cell>
          <cell r="J1617" t="str">
            <v>Physa</v>
          </cell>
          <cell r="K1617">
            <v>1.4942874851996888</v>
          </cell>
          <cell r="L1617" t="str">
            <v>0 to 8</v>
          </cell>
          <cell r="M1617" t="str">
            <v>Physa</v>
          </cell>
          <cell r="N1617">
            <v>1.4942874851996888</v>
          </cell>
        </row>
        <row r="1618">
          <cell r="A1618" t="str">
            <v>NEMVEDRAFT_v1g107265</v>
          </cell>
          <cell r="B1618" t="str">
            <v>chitinase 1 (hydractinia chit1 ortholog)</v>
          </cell>
          <cell r="C1618">
            <v>1.1561500000000001E-3</v>
          </cell>
          <cell r="D1618">
            <v>0.16481453732062901</v>
          </cell>
          <cell r="E1618">
            <v>1.13162344157836E-2</v>
          </cell>
          <cell r="F1618" t="str">
            <v>Physa</v>
          </cell>
          <cell r="G1618">
            <v>0.56759756330479827</v>
          </cell>
          <cell r="H1618" t="str">
            <v>Oral</v>
          </cell>
          <cell r="I1618" t="str">
            <v>hour 24</v>
          </cell>
          <cell r="J1618" t="str">
            <v>Physa</v>
          </cell>
          <cell r="K1618">
            <v>3.6544347865858109</v>
          </cell>
          <cell r="L1618" t="str">
            <v>0 to 8</v>
          </cell>
          <cell r="M1618" t="str">
            <v>Physa</v>
          </cell>
          <cell r="N1618">
            <v>1.9247815238525821</v>
          </cell>
        </row>
        <row r="1619">
          <cell r="A1619" t="str">
            <v>NEMVEDRAFT_v1g145164</v>
          </cell>
          <cell r="B1619" t="str">
            <v>protein</v>
          </cell>
          <cell r="C1619">
            <v>8.9174999999999996E-4</v>
          </cell>
          <cell r="D1619">
            <v>0.35217432626671302</v>
          </cell>
          <cell r="E1619">
            <v>4.6984498537237804E-3</v>
          </cell>
          <cell r="F1619" t="str">
            <v>Physa</v>
          </cell>
          <cell r="G1619">
            <v>0.56794892970388022</v>
          </cell>
          <cell r="H1619" t="str">
            <v>physa</v>
          </cell>
          <cell r="I1619" t="str">
            <v>hour 8</v>
          </cell>
          <cell r="J1619" t="str">
            <v>Physa</v>
          </cell>
          <cell r="K1619">
            <v>1.6759289516975691</v>
          </cell>
          <cell r="L1619" t="str">
            <v>8 to 24</v>
          </cell>
          <cell r="M1619" t="str">
            <v>Physa</v>
          </cell>
          <cell r="N1619">
            <v>1.9927038924028453</v>
          </cell>
        </row>
        <row r="1620">
          <cell r="A1620" t="str">
            <v>NEMVEDRAFT_v1g197296</v>
          </cell>
          <cell r="B1620" t="str">
            <v>protein</v>
          </cell>
          <cell r="C1620">
            <v>4.7789199999999998E-6</v>
          </cell>
          <cell r="D1620">
            <v>1.07127600901376E-2</v>
          </cell>
          <cell r="E1620">
            <v>1.3655230873523E-2</v>
          </cell>
          <cell r="F1620" t="str">
            <v>both</v>
          </cell>
          <cell r="G1620">
            <v>0.56854433486591638</v>
          </cell>
          <cell r="H1620" t="str">
            <v>Oral</v>
          </cell>
          <cell r="I1620" t="str">
            <v>hour 24</v>
          </cell>
          <cell r="J1620" t="str">
            <v>Oral</v>
          </cell>
          <cell r="K1620">
            <v>1.6072541239306382</v>
          </cell>
          <cell r="L1620" t="str">
            <v>8 to 24</v>
          </cell>
          <cell r="M1620" t="str">
            <v>Oral</v>
          </cell>
          <cell r="N1620">
            <v>1.742678603237019</v>
          </cell>
        </row>
        <row r="1621">
          <cell r="A1621" t="str">
            <v>NEMVEDRAFT_v1g185528</v>
          </cell>
          <cell r="B1621" t="str">
            <v>immunoglobulin superfamily dcc subclass member 3</v>
          </cell>
          <cell r="C1621">
            <v>9.1295999999999999E-3</v>
          </cell>
          <cell r="D1621">
            <v>0.37286625547459301</v>
          </cell>
          <cell r="E1621">
            <v>7.4502300780593403E-2</v>
          </cell>
          <cell r="F1621" t="str">
            <v>none</v>
          </cell>
          <cell r="G1621">
            <v>0.56856184786875674</v>
          </cell>
          <cell r="H1621" t="str">
            <v>Oral</v>
          </cell>
          <cell r="I1621" t="str">
            <v>hour 8</v>
          </cell>
          <cell r="J1621" t="str">
            <v>Physa</v>
          </cell>
          <cell r="K1621">
            <v>1.8058863611369422</v>
          </cell>
          <cell r="L1621" t="str">
            <v>0 to 8</v>
          </cell>
          <cell r="M1621" t="str">
            <v>Physa</v>
          </cell>
          <cell r="N1621">
            <v>1.8058863611369422</v>
          </cell>
        </row>
        <row r="1622">
          <cell r="A1622" t="str">
            <v>NEMVEDRAFT_v1g209622</v>
          </cell>
          <cell r="B1622" t="str">
            <v>wd repeat-containing protein kiaa1875</v>
          </cell>
          <cell r="C1622">
            <v>3.7923700000000002E-3</v>
          </cell>
          <cell r="D1622">
            <v>0.24452222508636201</v>
          </cell>
          <cell r="E1622">
            <v>0.102122024659813</v>
          </cell>
          <cell r="F1622" t="str">
            <v>none</v>
          </cell>
          <cell r="G1622">
            <v>0.56864364354855079</v>
          </cell>
          <cell r="H1622" t="str">
            <v>physa</v>
          </cell>
          <cell r="I1622" t="str">
            <v>hour 72</v>
          </cell>
          <cell r="J1622" t="str">
            <v>Physa</v>
          </cell>
          <cell r="K1622">
            <v>2.367974998854518</v>
          </cell>
          <cell r="L1622" t="str">
            <v>8 to 24</v>
          </cell>
          <cell r="M1622" t="str">
            <v>Oral</v>
          </cell>
          <cell r="N1622">
            <v>1.2019094018518999</v>
          </cell>
        </row>
        <row r="1623">
          <cell r="A1623" t="str">
            <v>NEMVEDRAFT_v1g101112</v>
          </cell>
          <cell r="B1623" t="str">
            <v>failed axon connections homolog</v>
          </cell>
          <cell r="C1623">
            <v>2.3659099999999999E-2</v>
          </cell>
          <cell r="D1623">
            <v>0.124532112683445</v>
          </cell>
          <cell r="E1623">
            <v>0.567265078177418</v>
          </cell>
          <cell r="F1623" t="str">
            <v>none</v>
          </cell>
          <cell r="G1623">
            <v>0.56866723096499383</v>
          </cell>
          <cell r="H1623" t="str">
            <v>Oral</v>
          </cell>
          <cell r="I1623" t="str">
            <v>hour 72</v>
          </cell>
          <cell r="J1623" t="str">
            <v>Physa</v>
          </cell>
          <cell r="K1623">
            <v>1.2166424257140238</v>
          </cell>
          <cell r="L1623" t="str">
            <v>8 to 24</v>
          </cell>
          <cell r="M1623" t="str">
            <v>Oral</v>
          </cell>
          <cell r="N1623">
            <v>1.6265057627672841</v>
          </cell>
        </row>
        <row r="1624">
          <cell r="A1624" t="str">
            <v>NEMVEDRAFT_v1g124717</v>
          </cell>
          <cell r="B1624" t="str">
            <v>protein</v>
          </cell>
          <cell r="C1624">
            <v>1.2513699999999999E-3</v>
          </cell>
          <cell r="D1624">
            <v>0.179806936564717</v>
          </cell>
          <cell r="E1624">
            <v>1.03910766317486E-2</v>
          </cell>
          <cell r="F1624" t="str">
            <v>Physa</v>
          </cell>
          <cell r="G1624">
            <v>0.56870970574500845</v>
          </cell>
          <cell r="H1624" t="str">
            <v>Oral</v>
          </cell>
          <cell r="I1624" t="str">
            <v>hour 24</v>
          </cell>
          <cell r="J1624" t="str">
            <v>Physa</v>
          </cell>
          <cell r="K1624">
            <v>3.5103802463205911</v>
          </cell>
          <cell r="L1624" t="str">
            <v>24 to 72</v>
          </cell>
          <cell r="M1624" t="str">
            <v>Physa</v>
          </cell>
          <cell r="N1624">
            <v>1.828981891009791</v>
          </cell>
        </row>
        <row r="1625">
          <cell r="A1625" t="str">
            <v>NEMVEDRAFT_v1g231884</v>
          </cell>
          <cell r="B1625" t="str">
            <v>calmodulin-lysine n-methyltransferase</v>
          </cell>
          <cell r="C1625">
            <v>1.8146900000000001E-2</v>
          </cell>
          <cell r="D1625">
            <v>0.42356097217431898</v>
          </cell>
          <cell r="E1625">
            <v>0.11157685497317101</v>
          </cell>
          <cell r="F1625" t="str">
            <v>none</v>
          </cell>
          <cell r="G1625">
            <v>0.56884210567065929</v>
          </cell>
          <cell r="H1625" t="str">
            <v>Oral</v>
          </cell>
          <cell r="I1625" t="str">
            <v>hour 8</v>
          </cell>
          <cell r="J1625" t="str">
            <v>Physa</v>
          </cell>
          <cell r="K1625">
            <v>1.3318695905864752</v>
          </cell>
          <cell r="L1625" t="str">
            <v>0 to 8</v>
          </cell>
          <cell r="M1625" t="str">
            <v>Physa</v>
          </cell>
          <cell r="N1625">
            <v>1.3318695905864752</v>
          </cell>
        </row>
        <row r="1626">
          <cell r="A1626" t="str">
            <v>NEMVEDRAFT_v1g232409</v>
          </cell>
          <cell r="B1626" t="str">
            <v>protein</v>
          </cell>
          <cell r="C1626">
            <v>1.02513E-3</v>
          </cell>
          <cell r="D1626">
            <v>1.0966926701257E-3</v>
          </cell>
          <cell r="E1626">
            <v>0.70420682461029405</v>
          </cell>
          <cell r="F1626" t="str">
            <v>Oral</v>
          </cell>
          <cell r="G1626">
            <v>0.56892840949361867</v>
          </cell>
          <cell r="H1626" t="str">
            <v>physa</v>
          </cell>
          <cell r="I1626" t="str">
            <v>hour 72</v>
          </cell>
          <cell r="J1626" t="str">
            <v>Oral</v>
          </cell>
          <cell r="K1626">
            <v>2.4240741830585506</v>
          </cell>
          <cell r="L1626" t="str">
            <v>0 to 8</v>
          </cell>
          <cell r="M1626" t="str">
            <v>Oral</v>
          </cell>
          <cell r="N1626">
            <v>1.191326068427297</v>
          </cell>
        </row>
        <row r="1627">
          <cell r="A1627" t="str">
            <v>NEMVEDRAFT_v1g136467</v>
          </cell>
          <cell r="B1627" t="str">
            <v>nad-dependent deacetylase sirtuin-1</v>
          </cell>
          <cell r="C1627">
            <v>4.85692E-2</v>
          </cell>
          <cell r="D1627">
            <v>0.13601250743086701</v>
          </cell>
          <cell r="E1627">
            <v>0.75637840176167803</v>
          </cell>
          <cell r="F1627" t="str">
            <v>none</v>
          </cell>
          <cell r="G1627">
            <v>0.56896471347837629</v>
          </cell>
          <cell r="H1627" t="str">
            <v>Oral</v>
          </cell>
          <cell r="I1627" t="str">
            <v>hour 24</v>
          </cell>
          <cell r="J1627" t="str">
            <v>Oral</v>
          </cell>
          <cell r="K1627">
            <v>2.4628494690820073</v>
          </cell>
          <cell r="L1627" t="str">
            <v>0 to 8</v>
          </cell>
          <cell r="M1627" t="str">
            <v>Oral</v>
          </cell>
          <cell r="N1627">
            <v>2.1812909171269821</v>
          </cell>
        </row>
        <row r="1628">
          <cell r="A1628" t="str">
            <v>NEMVEDRAFT_v1g200814</v>
          </cell>
          <cell r="B1628" t="str">
            <v>protein</v>
          </cell>
          <cell r="C1628">
            <v>5.25894E-6</v>
          </cell>
          <cell r="D1628">
            <v>1.34277147297248E-3</v>
          </cell>
          <cell r="E1628">
            <v>5.4973266183697203E-2</v>
          </cell>
          <cell r="F1628" t="str">
            <v>Oral</v>
          </cell>
          <cell r="G1628">
            <v>0.56897935669942346</v>
          </cell>
          <cell r="H1628" t="str">
            <v>Oral</v>
          </cell>
          <cell r="I1628" t="str">
            <v>hour 8</v>
          </cell>
          <cell r="J1628" t="str">
            <v>Oral</v>
          </cell>
          <cell r="K1628">
            <v>1.7302439753455998</v>
          </cell>
          <cell r="L1628" t="str">
            <v>0 to 8</v>
          </cell>
          <cell r="M1628" t="str">
            <v>Oral</v>
          </cell>
          <cell r="N1628">
            <v>1.7302439753455998</v>
          </cell>
        </row>
        <row r="1629">
          <cell r="A1629" t="str">
            <v>NEMVEDRAFT_v1g216577</v>
          </cell>
          <cell r="B1629" t="str">
            <v>lipid phosphate phosphohydrolase 1 isoform 2</v>
          </cell>
          <cell r="C1629">
            <v>6.22238E-4</v>
          </cell>
          <cell r="D1629">
            <v>1.7383706028504099E-3</v>
          </cell>
          <cell r="E1629">
            <v>0.61451250837981697</v>
          </cell>
          <cell r="F1629" t="str">
            <v>Oral</v>
          </cell>
          <cell r="G1629">
            <v>0.56913506450200035</v>
          </cell>
          <cell r="H1629" t="str">
            <v>physa</v>
          </cell>
          <cell r="I1629" t="str">
            <v>hour 24</v>
          </cell>
          <cell r="J1629" t="str">
            <v>Oral</v>
          </cell>
          <cell r="K1629">
            <v>1.758998913887083</v>
          </cell>
          <cell r="L1629" t="str">
            <v>8 to 24</v>
          </cell>
          <cell r="M1629" t="str">
            <v>Oral</v>
          </cell>
          <cell r="N1629">
            <v>1.0146268265772658</v>
          </cell>
        </row>
        <row r="1630">
          <cell r="A1630" t="str">
            <v>NEMVEDRAFT_v1g124040</v>
          </cell>
          <cell r="B1630" t="str">
            <v>zinc finger protein 593</v>
          </cell>
          <cell r="C1630">
            <v>1.5586600000000001E-2</v>
          </cell>
          <cell r="D1630">
            <v>0.26705504701640398</v>
          </cell>
          <cell r="E1630">
            <v>0.208955988154058</v>
          </cell>
          <cell r="F1630" t="str">
            <v>none</v>
          </cell>
          <cell r="G1630">
            <v>0.56966722346585774</v>
          </cell>
          <cell r="H1630" t="str">
            <v>Oral</v>
          </cell>
          <cell r="I1630" t="str">
            <v>hour 72</v>
          </cell>
          <cell r="J1630" t="str">
            <v>Physa</v>
          </cell>
          <cell r="K1630">
            <v>2.2413200723285471</v>
          </cell>
          <cell r="L1630" t="str">
            <v>8 to 24</v>
          </cell>
          <cell r="M1630" t="str">
            <v>Oral</v>
          </cell>
          <cell r="N1630">
            <v>1.2515993625598811</v>
          </cell>
        </row>
        <row r="1631">
          <cell r="A1631" t="str">
            <v>NEMVEDRAFT_v1g246622</v>
          </cell>
          <cell r="B1631" t="str">
            <v>mip18 family protein fam96a</v>
          </cell>
          <cell r="C1631">
            <v>8.48841E-7</v>
          </cell>
          <cell r="D1631">
            <v>1.2978416830591801E-3</v>
          </cell>
          <cell r="E1631">
            <v>2.65781153658768E-3</v>
          </cell>
          <cell r="F1631" t="str">
            <v>both</v>
          </cell>
          <cell r="G1631">
            <v>0.5697796063580941</v>
          </cell>
          <cell r="H1631" t="str">
            <v>Oral</v>
          </cell>
          <cell r="I1631" t="str">
            <v>hour 24</v>
          </cell>
          <cell r="J1631" t="str">
            <v>Oral</v>
          </cell>
          <cell r="K1631">
            <v>1.9836749777337015</v>
          </cell>
          <cell r="L1631" t="str">
            <v>0 to 8</v>
          </cell>
          <cell r="M1631" t="str">
            <v>Physa</v>
          </cell>
          <cell r="N1631">
            <v>1.7759191020500007</v>
          </cell>
        </row>
        <row r="1632">
          <cell r="A1632" t="str">
            <v>NEMVEDRAFT_v1g5160</v>
          </cell>
          <cell r="B1632" t="str">
            <v>hypothetical protein NEMVEDRAFT_v1g5160</v>
          </cell>
          <cell r="C1632">
            <v>1.9805599999999999E-6</v>
          </cell>
          <cell r="D1632">
            <v>1.3375738148580399E-4</v>
          </cell>
          <cell r="E1632">
            <v>0.105823047065248</v>
          </cell>
          <cell r="F1632" t="str">
            <v>Oral</v>
          </cell>
          <cell r="G1632">
            <v>0.56979961999059381</v>
          </cell>
          <cell r="H1632" t="str">
            <v>Oral</v>
          </cell>
          <cell r="I1632" t="str">
            <v>hour 72</v>
          </cell>
          <cell r="J1632" t="str">
            <v>Oral</v>
          </cell>
          <cell r="K1632">
            <v>2.3771389755641246</v>
          </cell>
          <cell r="L1632" t="str">
            <v>8 to 24</v>
          </cell>
          <cell r="M1632" t="str">
            <v>Oral</v>
          </cell>
          <cell r="N1632">
            <v>2.1029607331883224</v>
          </cell>
        </row>
        <row r="1633">
          <cell r="A1633" t="str">
            <v>NEMVEDRAFT_v1g150991</v>
          </cell>
          <cell r="B1633" t="str">
            <v>golgi-associated plant pathogenesis-related protein 1-like</v>
          </cell>
          <cell r="C1633">
            <v>4.2601900000000002E-7</v>
          </cell>
          <cell r="D1633">
            <v>8.4834271892331696E-5</v>
          </cell>
          <cell r="E1633">
            <v>3.8399085986133098E-2</v>
          </cell>
          <cell r="F1633" t="str">
            <v>both</v>
          </cell>
          <cell r="G1633">
            <v>0.56980633643481415</v>
          </cell>
          <cell r="H1633" t="str">
            <v>Oral</v>
          </cell>
          <cell r="I1633" t="str">
            <v>hour 8</v>
          </cell>
          <cell r="J1633" t="str">
            <v>Oral</v>
          </cell>
          <cell r="K1633">
            <v>3.42657965263319</v>
          </cell>
          <cell r="L1633" t="str">
            <v>0 to 8</v>
          </cell>
          <cell r="M1633" t="str">
            <v>Oral</v>
          </cell>
          <cell r="N1633">
            <v>3.42657965263319</v>
          </cell>
        </row>
        <row r="1634">
          <cell r="A1634" t="str">
            <v>NEMVEDRAFT_v1g183435</v>
          </cell>
          <cell r="B1634" t="str">
            <v>26s proteasome non-atpase regulatory subunit 9-like</v>
          </cell>
          <cell r="C1634">
            <v>3.8491299999999999E-2</v>
          </cell>
          <cell r="D1634">
            <v>0.37286625547459301</v>
          </cell>
          <cell r="E1634">
            <v>0.20200404263357499</v>
          </cell>
          <cell r="F1634" t="str">
            <v>none</v>
          </cell>
          <cell r="G1634">
            <v>0.56990750318902827</v>
          </cell>
          <cell r="H1634" t="str">
            <v>Oral</v>
          </cell>
          <cell r="I1634" t="str">
            <v>hour 8</v>
          </cell>
          <cell r="J1634" t="str">
            <v>Oral</v>
          </cell>
          <cell r="K1634">
            <v>1.5362188379646642</v>
          </cell>
          <cell r="L1634" t="str">
            <v>0 to 8</v>
          </cell>
          <cell r="M1634" t="str">
            <v>Oral</v>
          </cell>
          <cell r="N1634">
            <v>1.5362188379646642</v>
          </cell>
        </row>
        <row r="1635">
          <cell r="A1635" t="str">
            <v>NEMVEDRAFT_v1g167553</v>
          </cell>
          <cell r="B1635" t="str">
            <v>rho-related gtp-binding protein (oral high all times)</v>
          </cell>
          <cell r="C1635">
            <v>7.9782299999999997E-5</v>
          </cell>
          <cell r="D1635">
            <v>3.4178764730518501E-3</v>
          </cell>
          <cell r="E1635">
            <v>0.17555132190450301</v>
          </cell>
          <cell r="F1635" t="str">
            <v>Oral</v>
          </cell>
          <cell r="G1635">
            <v>0.57007787122967957</v>
          </cell>
          <cell r="H1635" t="str">
            <v>Oral</v>
          </cell>
          <cell r="I1635" t="str">
            <v>hour 24</v>
          </cell>
          <cell r="J1635" t="str">
            <v>Oral</v>
          </cell>
          <cell r="K1635">
            <v>1.8126847375618413</v>
          </cell>
          <cell r="L1635" t="str">
            <v>0 to 8</v>
          </cell>
          <cell r="M1635" t="str">
            <v>Oral</v>
          </cell>
          <cell r="N1635">
            <v>1.7592905990384968</v>
          </cell>
        </row>
        <row r="1636">
          <cell r="A1636" t="str">
            <v>NEMVEDRAFT_v1g203791</v>
          </cell>
          <cell r="B1636" t="str">
            <v>protein</v>
          </cell>
          <cell r="C1636">
            <v>3.7934599999999999E-2</v>
          </cell>
          <cell r="D1636">
            <v>0.19541230140306401</v>
          </cell>
          <cell r="E1636">
            <v>0.39980617826763798</v>
          </cell>
          <cell r="F1636" t="str">
            <v>none</v>
          </cell>
          <cell r="G1636">
            <v>0.57015918890240214</v>
          </cell>
          <cell r="H1636" t="str">
            <v>Oral</v>
          </cell>
          <cell r="I1636" t="str">
            <v>hour 72</v>
          </cell>
          <cell r="J1636" t="str">
            <v>Oral</v>
          </cell>
          <cell r="K1636">
            <v>2.1660225867157137</v>
          </cell>
          <cell r="L1636" t="str">
            <v>8 to 24</v>
          </cell>
          <cell r="M1636" t="str">
            <v>Physa</v>
          </cell>
          <cell r="N1636">
            <v>1.3248739998296142</v>
          </cell>
        </row>
        <row r="1637">
          <cell r="A1637" t="str">
            <v>NEMVEDRAFT_v1g130123</v>
          </cell>
          <cell r="B1637" t="str">
            <v>glutamate carboxypeptidase 2-like isoform 1</v>
          </cell>
          <cell r="C1637">
            <v>1.8955999999999999E-4</v>
          </cell>
          <cell r="D1637">
            <v>1.6976079230280501E-2</v>
          </cell>
          <cell r="E1637">
            <v>1.1492140786916301E-2</v>
          </cell>
          <cell r="F1637" t="str">
            <v>both</v>
          </cell>
          <cell r="G1637">
            <v>0.57027631959299707</v>
          </cell>
          <cell r="H1637" t="str">
            <v>Oral</v>
          </cell>
          <cell r="I1637" t="str">
            <v>hour 8</v>
          </cell>
          <cell r="J1637" t="str">
            <v>Oral</v>
          </cell>
          <cell r="K1637">
            <v>1.3779442725670563</v>
          </cell>
          <cell r="L1637" t="str">
            <v>8 to 24</v>
          </cell>
          <cell r="M1637" t="str">
            <v>Physa</v>
          </cell>
          <cell r="N1637">
            <v>1.4032970435285093</v>
          </cell>
        </row>
        <row r="1638">
          <cell r="A1638" t="str">
            <v>NEMVEDRAFT_v1g161597</v>
          </cell>
          <cell r="B1638" t="str">
            <v>probable palmitoyltransferase zdhhc16 isoform 2</v>
          </cell>
          <cell r="C1638">
            <v>2.3516599999999999E-2</v>
          </cell>
          <cell r="D1638">
            <v>0.31634690962127499</v>
          </cell>
          <cell r="E1638">
            <v>0.20372784215653</v>
          </cell>
          <cell r="F1638" t="str">
            <v>none</v>
          </cell>
          <cell r="G1638">
            <v>0.5703227686652409</v>
          </cell>
          <cell r="H1638" t="str">
            <v>Oral</v>
          </cell>
          <cell r="I1638" t="str">
            <v>hour 8</v>
          </cell>
          <cell r="J1638" t="str">
            <v>Physa</v>
          </cell>
          <cell r="K1638">
            <v>1.1624477938582447</v>
          </cell>
          <cell r="L1638" t="str">
            <v>0 to 8</v>
          </cell>
          <cell r="M1638" t="str">
            <v>Physa</v>
          </cell>
          <cell r="N1638">
            <v>1.1624477938582447</v>
          </cell>
        </row>
        <row r="1639">
          <cell r="A1639" t="str">
            <v>NEMVEDRAFT_v1g219708</v>
          </cell>
          <cell r="B1639" t="str">
            <v>dna repair protein complementing xp-c cells</v>
          </cell>
          <cell r="C1639">
            <v>2.23848E-2</v>
          </cell>
          <cell r="D1639">
            <v>0.64462811761914796</v>
          </cell>
          <cell r="E1639">
            <v>7.2902349637763597E-2</v>
          </cell>
          <cell r="F1639" t="str">
            <v>none</v>
          </cell>
          <cell r="G1639">
            <v>0.57034416448168812</v>
          </cell>
          <cell r="H1639" t="str">
            <v>physa</v>
          </cell>
          <cell r="I1639" t="str">
            <v>hour 8</v>
          </cell>
          <cell r="J1639" t="str">
            <v>Physa</v>
          </cell>
          <cell r="K1639">
            <v>1.1491013285523453</v>
          </cell>
          <cell r="L1639" t="str">
            <v>8 to 24</v>
          </cell>
          <cell r="M1639" t="str">
            <v>Physa</v>
          </cell>
          <cell r="N1639">
            <v>1.1969486923107133</v>
          </cell>
        </row>
        <row r="1640">
          <cell r="A1640" t="str">
            <v>NEMVEDRAFT_v1g115889</v>
          </cell>
          <cell r="B1640" t="str">
            <v>enteropeptidase precursor (serine protease 7) partial - oral higher</v>
          </cell>
          <cell r="C1640">
            <v>1.56723E-6</v>
          </cell>
          <cell r="D1640">
            <v>1.45467256132163E-3</v>
          </cell>
          <cell r="E1640">
            <v>2.3568555969413901E-2</v>
          </cell>
          <cell r="F1640" t="str">
            <v>both</v>
          </cell>
          <cell r="G1640">
            <v>0.57052187881000938</v>
          </cell>
          <cell r="H1640" t="str">
            <v>Oral</v>
          </cell>
          <cell r="I1640" t="str">
            <v>hour 24</v>
          </cell>
          <cell r="J1640" t="str">
            <v>Oral</v>
          </cell>
          <cell r="K1640">
            <v>3.1956805448472934</v>
          </cell>
          <cell r="L1640" t="str">
            <v>0 to 8</v>
          </cell>
          <cell r="M1640" t="str">
            <v>Oral</v>
          </cell>
          <cell r="N1640">
            <v>2.8195155038864192</v>
          </cell>
        </row>
        <row r="1641">
          <cell r="A1641" t="str">
            <v>NEMVEDRAFT_v1g201977</v>
          </cell>
          <cell r="B1641" t="str">
            <v>haus augmin-like complex subunit 5-like</v>
          </cell>
          <cell r="C1641">
            <v>1.4952399999999999E-3</v>
          </cell>
          <cell r="D1641">
            <v>0.103591817519402</v>
          </cell>
          <cell r="E1641">
            <v>3.4927243331397601E-2</v>
          </cell>
          <cell r="F1641" t="str">
            <v>Physa</v>
          </cell>
          <cell r="G1641">
            <v>0.57082697411221528</v>
          </cell>
          <cell r="H1641" t="str">
            <v>Oral</v>
          </cell>
          <cell r="I1641" t="str">
            <v>hour 8</v>
          </cell>
          <cell r="J1641" t="str">
            <v>Physa</v>
          </cell>
          <cell r="K1641">
            <v>1.7929020289300919</v>
          </cell>
          <cell r="L1641" t="str">
            <v>0 to 8</v>
          </cell>
          <cell r="M1641" t="str">
            <v>Physa</v>
          </cell>
          <cell r="N1641">
            <v>1.7929020289300919</v>
          </cell>
        </row>
        <row r="1642">
          <cell r="A1642" t="str">
            <v>NEMVEDRAFT_v1g244357</v>
          </cell>
          <cell r="B1642" t="str">
            <v>heat shock factor 2-binding protein (aboral high 8h, oral high 24h)</v>
          </cell>
          <cell r="C1642">
            <v>4.21481E-8</v>
          </cell>
          <cell r="D1642">
            <v>2.3167279162392699E-4</v>
          </cell>
          <cell r="E1642">
            <v>3.0610328905099701E-4</v>
          </cell>
          <cell r="F1642" t="str">
            <v>both</v>
          </cell>
          <cell r="G1642">
            <v>0.57093323161011089</v>
          </cell>
          <cell r="H1642" t="str">
            <v>Oral</v>
          </cell>
          <cell r="I1642" t="str">
            <v>hour 24</v>
          </cell>
          <cell r="J1642" t="str">
            <v>Oral</v>
          </cell>
          <cell r="K1642">
            <v>2.1005651780985501</v>
          </cell>
          <cell r="L1642" t="str">
            <v>0 to 8</v>
          </cell>
          <cell r="M1642" t="str">
            <v>Physa</v>
          </cell>
          <cell r="N1642">
            <v>1.6479283646038607</v>
          </cell>
        </row>
        <row r="1643">
          <cell r="A1643" t="str">
            <v>NEMVEDRAFT_v1g248220</v>
          </cell>
          <cell r="B1643" t="str">
            <v>predicted protein</v>
          </cell>
          <cell r="C1643">
            <v>3.4500099999999999E-2</v>
          </cell>
          <cell r="D1643">
            <v>0.161006441522212</v>
          </cell>
          <cell r="E1643">
            <v>0.66481656586414395</v>
          </cell>
          <cell r="F1643" t="str">
            <v>none</v>
          </cell>
          <cell r="G1643">
            <v>0.5709790920692287</v>
          </cell>
          <cell r="H1643" t="str">
            <v>physa</v>
          </cell>
          <cell r="I1643" t="str">
            <v>hour 8</v>
          </cell>
          <cell r="J1643" t="str">
            <v>Oral</v>
          </cell>
          <cell r="K1643">
            <v>1.1810384639284313</v>
          </cell>
          <cell r="L1643" t="str">
            <v>0 to 8</v>
          </cell>
          <cell r="M1643" t="str">
            <v>Oral</v>
          </cell>
          <cell r="N1643">
            <v>1.1810384639284313</v>
          </cell>
        </row>
        <row r="1644">
          <cell r="A1644" t="str">
            <v>NEMVEDRAFT_v1g114087</v>
          </cell>
          <cell r="B1644" t="str">
            <v>trifunctional purine biosynthetic protein adenosine-3</v>
          </cell>
          <cell r="C1644">
            <v>6.5312199999999999E-3</v>
          </cell>
          <cell r="D1644">
            <v>9.6085007346085397E-2</v>
          </cell>
          <cell r="E1644">
            <v>0.15574375735634599</v>
          </cell>
          <cell r="F1644" t="str">
            <v>none</v>
          </cell>
          <cell r="G1644">
            <v>0.57125783212731862</v>
          </cell>
          <cell r="H1644" t="str">
            <v>Oral</v>
          </cell>
          <cell r="I1644" t="str">
            <v>hour 24</v>
          </cell>
          <cell r="J1644" t="str">
            <v>Oral</v>
          </cell>
          <cell r="K1644">
            <v>1.4934847198667625</v>
          </cell>
          <cell r="L1644" t="str">
            <v>8 to 24</v>
          </cell>
          <cell r="M1644" t="str">
            <v>Oral</v>
          </cell>
          <cell r="N1644">
            <v>1.4853563022583558</v>
          </cell>
        </row>
        <row r="1645">
          <cell r="A1645" t="str">
            <v>NEMVEDRAFT_v1g225043</v>
          </cell>
          <cell r="B1645" t="str">
            <v>astacin family metalloendopeptidase farm-1</v>
          </cell>
          <cell r="C1645">
            <v>2.74183E-2</v>
          </cell>
          <cell r="D1645">
            <v>0.14445673833140901</v>
          </cell>
          <cell r="E1645">
            <v>0.65042569922905802</v>
          </cell>
          <cell r="F1645" t="str">
            <v>none</v>
          </cell>
          <cell r="G1645">
            <v>0.57162668199810351</v>
          </cell>
          <cell r="H1645" t="str">
            <v>Oral</v>
          </cell>
          <cell r="I1645" t="str">
            <v>hour 24</v>
          </cell>
          <cell r="J1645" t="str">
            <v>Oral</v>
          </cell>
          <cell r="K1645">
            <v>2.2006814055709496</v>
          </cell>
          <cell r="L1645" t="str">
            <v>24 to 72</v>
          </cell>
          <cell r="M1645" t="str">
            <v>Oral</v>
          </cell>
          <cell r="N1645">
            <v>3.2743915395992005</v>
          </cell>
        </row>
        <row r="1646">
          <cell r="A1646" t="str">
            <v>NEMVEDRAFT_v1g16449</v>
          </cell>
          <cell r="B1646" t="str">
            <v>predicted protein</v>
          </cell>
          <cell r="C1646">
            <v>2.0143299999999999E-2</v>
          </cell>
          <cell r="D1646">
            <v>0.28896682458421702</v>
          </cell>
          <cell r="E1646">
            <v>0.30435018117955398</v>
          </cell>
          <cell r="F1646" t="str">
            <v>none</v>
          </cell>
          <cell r="G1646">
            <v>0.57168736944769283</v>
          </cell>
          <cell r="H1646" t="str">
            <v>Oral</v>
          </cell>
          <cell r="I1646" t="str">
            <v>hour 24</v>
          </cell>
          <cell r="J1646" t="str">
            <v>Oral</v>
          </cell>
          <cell r="K1646">
            <v>1.1108039591875924</v>
          </cell>
          <cell r="L1646" t="str">
            <v>8 to 24</v>
          </cell>
          <cell r="M1646" t="str">
            <v>Physa</v>
          </cell>
          <cell r="N1646">
            <v>0.81706857620013407</v>
          </cell>
        </row>
        <row r="1647">
          <cell r="A1647" t="str">
            <v>NEMVEDRAFT_v1g241466</v>
          </cell>
          <cell r="B1647" t="str">
            <v>Hedgehog protein</v>
          </cell>
          <cell r="C1647">
            <v>1.6724599999999999E-2</v>
          </cell>
          <cell r="D1647">
            <v>0.121258598346178</v>
          </cell>
          <cell r="E1647">
            <v>0.41329594778395401</v>
          </cell>
          <cell r="F1647" t="str">
            <v>none</v>
          </cell>
          <cell r="G1647">
            <v>0.5721786731031604</v>
          </cell>
          <cell r="H1647" t="str">
            <v>physa</v>
          </cell>
          <cell r="I1647" t="str">
            <v>hour 8</v>
          </cell>
          <cell r="J1647" t="str">
            <v>Physa</v>
          </cell>
          <cell r="K1647">
            <v>1.040286363420821</v>
          </cell>
          <cell r="L1647" t="str">
            <v>8 to 24</v>
          </cell>
          <cell r="M1647" t="str">
            <v>Oral</v>
          </cell>
          <cell r="N1647">
            <v>1.0591149151384371</v>
          </cell>
        </row>
        <row r="1648">
          <cell r="A1648" t="str">
            <v>NEMVEDRAFT_v1g142667</v>
          </cell>
          <cell r="B1648" t="str">
            <v>protein tar1-like</v>
          </cell>
          <cell r="C1648">
            <v>2.21864E-3</v>
          </cell>
          <cell r="D1648">
            <v>0.80725216468747196</v>
          </cell>
          <cell r="E1648">
            <v>3.0690214905765602E-3</v>
          </cell>
          <cell r="F1648" t="str">
            <v>Physa</v>
          </cell>
          <cell r="G1648">
            <v>0.57248374545314984</v>
          </cell>
          <cell r="H1648" t="str">
            <v>Oral</v>
          </cell>
          <cell r="I1648" t="str">
            <v>hour 8</v>
          </cell>
          <cell r="J1648" t="str">
            <v>Physa</v>
          </cell>
          <cell r="K1648">
            <v>2.9350570051409917</v>
          </cell>
          <cell r="L1648" t="str">
            <v>0 to 8</v>
          </cell>
          <cell r="M1648" t="str">
            <v>Physa</v>
          </cell>
          <cell r="N1648">
            <v>2.9350570051409917</v>
          </cell>
        </row>
        <row r="1649">
          <cell r="A1649" t="str">
            <v>NEMVEDRAFT_v1g110265</v>
          </cell>
          <cell r="B1649" t="str">
            <v>protein</v>
          </cell>
          <cell r="C1649">
            <v>1.5149299999999999E-4</v>
          </cell>
          <cell r="D1649">
            <v>2.4405853763877002E-2</v>
          </cell>
          <cell r="E1649">
            <v>6.5719648576362699E-2</v>
          </cell>
          <cell r="F1649" t="str">
            <v>Oral</v>
          </cell>
          <cell r="G1649">
            <v>0.57250974129103538</v>
          </cell>
          <cell r="H1649" t="str">
            <v>physa</v>
          </cell>
          <cell r="I1649" t="str">
            <v>hour 24</v>
          </cell>
          <cell r="J1649" t="str">
            <v>Oral</v>
          </cell>
          <cell r="K1649">
            <v>3.392486644994301</v>
          </cell>
          <cell r="L1649" t="str">
            <v>0 to 8</v>
          </cell>
          <cell r="M1649" t="str">
            <v>Physa</v>
          </cell>
          <cell r="N1649">
            <v>2.8232753804289352</v>
          </cell>
        </row>
        <row r="1650">
          <cell r="A1650" t="str">
            <v>NEMVEDRAFT_v1g213719</v>
          </cell>
          <cell r="B1650" t="str">
            <v>protein</v>
          </cell>
          <cell r="C1650">
            <v>1.08145E-6</v>
          </cell>
          <cell r="D1650">
            <v>5.1046836054982898E-2</v>
          </cell>
          <cell r="E1650">
            <v>2.8003303615633602E-4</v>
          </cell>
          <cell r="F1650" t="str">
            <v>Physa</v>
          </cell>
          <cell r="G1650">
            <v>0.57262432692037457</v>
          </cell>
          <cell r="H1650" t="str">
            <v>Oral</v>
          </cell>
          <cell r="I1650" t="str">
            <v>hour 8</v>
          </cell>
          <cell r="J1650" t="str">
            <v>Physa</v>
          </cell>
          <cell r="K1650">
            <v>3.2315607051835271</v>
          </cell>
          <cell r="L1650" t="str">
            <v>0 to 8</v>
          </cell>
          <cell r="M1650" t="str">
            <v>Physa</v>
          </cell>
          <cell r="N1650">
            <v>3.2315607051835271</v>
          </cell>
        </row>
        <row r="1651">
          <cell r="A1651" t="str">
            <v>NEMVEDRAFT_v1g165363</v>
          </cell>
          <cell r="B1651" t="str">
            <v>atpase family aaa domain-containing protein 3-like</v>
          </cell>
          <cell r="C1651">
            <v>1.08751E-6</v>
          </cell>
          <cell r="D1651">
            <v>1.1616189614605599E-5</v>
          </cell>
          <cell r="E1651">
            <v>0.15020280293543201</v>
          </cell>
          <cell r="F1651" t="str">
            <v>Oral</v>
          </cell>
          <cell r="G1651">
            <v>0.5726271383357362</v>
          </cell>
          <cell r="H1651" t="str">
            <v>Oral</v>
          </cell>
          <cell r="I1651" t="str">
            <v>hour 24</v>
          </cell>
          <cell r="J1651" t="str">
            <v>Oral</v>
          </cell>
          <cell r="K1651">
            <v>2.4771265581921496</v>
          </cell>
          <cell r="L1651" t="str">
            <v>0 to 8</v>
          </cell>
          <cell r="M1651" t="str">
            <v>Oral</v>
          </cell>
          <cell r="N1651">
            <v>1.495740131315145</v>
          </cell>
        </row>
        <row r="1652">
          <cell r="A1652" t="str">
            <v>NEMVEDRAFT_v1g5635</v>
          </cell>
          <cell r="B1652" t="str">
            <v>collagen alpha-1 chain-like</v>
          </cell>
          <cell r="C1652">
            <v>3.4335400000000001E-3</v>
          </cell>
          <cell r="D1652">
            <v>4.0763314118354203E-2</v>
          </cell>
          <cell r="E1652">
            <v>0.33973152147582902</v>
          </cell>
          <cell r="F1652" t="str">
            <v>Oral</v>
          </cell>
          <cell r="G1652">
            <v>0.57276034658778563</v>
          </cell>
          <cell r="H1652" t="str">
            <v>Oral</v>
          </cell>
          <cell r="I1652" t="str">
            <v>hour 72</v>
          </cell>
          <cell r="J1652" t="str">
            <v>Physa</v>
          </cell>
          <cell r="K1652">
            <v>2.7611627708407545</v>
          </cell>
          <cell r="L1652" t="str">
            <v>8 to 24</v>
          </cell>
          <cell r="M1652" t="str">
            <v>Oral</v>
          </cell>
          <cell r="N1652">
            <v>2.2921951633266513</v>
          </cell>
        </row>
        <row r="1653">
          <cell r="A1653" t="str">
            <v>NEMVEDRAFT_v1g66810</v>
          </cell>
          <cell r="B1653" t="str">
            <v>NA</v>
          </cell>
          <cell r="C1653">
            <v>6.2778499999999995E-4</v>
          </cell>
          <cell r="D1653">
            <v>0.30962384898620399</v>
          </cell>
          <cell r="E1653">
            <v>6.0833630127554196E-3</v>
          </cell>
          <cell r="F1653" t="str">
            <v>Physa</v>
          </cell>
          <cell r="G1653">
            <v>0.57302419637498891</v>
          </cell>
          <cell r="H1653" t="str">
            <v>Oral</v>
          </cell>
          <cell r="I1653" t="str">
            <v>hour 8</v>
          </cell>
          <cell r="J1653" t="str">
            <v>Physa</v>
          </cell>
          <cell r="K1653">
            <v>2.0267117708988263</v>
          </cell>
          <cell r="L1653" t="str">
            <v>0 to 8</v>
          </cell>
          <cell r="M1653" t="str">
            <v>Physa</v>
          </cell>
          <cell r="N1653">
            <v>2.0267117708988263</v>
          </cell>
        </row>
        <row r="1654">
          <cell r="A1654" t="str">
            <v>NEMVEDRAFT_v1g216070</v>
          </cell>
          <cell r="B1654" t="str">
            <v>ubiquitin carboxyl-terminal hydrolase 16 isoform 1</v>
          </cell>
          <cell r="C1654">
            <v>3.2717200000000002E-2</v>
          </cell>
          <cell r="D1654">
            <v>0.39762422285676002</v>
          </cell>
          <cell r="E1654">
            <v>0.27781578955713498</v>
          </cell>
          <cell r="F1654" t="str">
            <v>none</v>
          </cell>
          <cell r="G1654">
            <v>0.57302682035203356</v>
          </cell>
          <cell r="H1654" t="str">
            <v>Oral</v>
          </cell>
          <cell r="I1654" t="str">
            <v>hour 24</v>
          </cell>
          <cell r="J1654" t="str">
            <v>Oral</v>
          </cell>
          <cell r="K1654">
            <v>1.1206412639550893</v>
          </cell>
          <cell r="L1654" t="str">
            <v>24 to 72</v>
          </cell>
          <cell r="M1654" t="str">
            <v>Physa</v>
          </cell>
          <cell r="N1654">
            <v>1.4219611238296697</v>
          </cell>
        </row>
        <row r="1655">
          <cell r="A1655" t="str">
            <v>NEMVEDRAFT_v1g98785</v>
          </cell>
          <cell r="B1655" t="str">
            <v>predicted protein</v>
          </cell>
          <cell r="C1655">
            <v>1.6718899999999999E-4</v>
          </cell>
          <cell r="D1655">
            <v>0.26702732155466302</v>
          </cell>
          <cell r="E1655">
            <v>4.63445432753622E-3</v>
          </cell>
          <cell r="F1655" t="str">
            <v>Physa</v>
          </cell>
          <cell r="G1655">
            <v>0.57324193197829421</v>
          </cell>
          <cell r="H1655" t="str">
            <v>Oral</v>
          </cell>
          <cell r="I1655" t="str">
            <v>hour 24</v>
          </cell>
          <cell r="J1655" t="str">
            <v>Physa</v>
          </cell>
          <cell r="K1655">
            <v>3.7019872109597873</v>
          </cell>
          <cell r="L1655" t="str">
            <v>8 to 24</v>
          </cell>
          <cell r="M1655" t="str">
            <v>Physa</v>
          </cell>
          <cell r="N1655">
            <v>2.3223140954349812</v>
          </cell>
        </row>
        <row r="1656">
          <cell r="A1656" t="str">
            <v>NEMVEDRAFT_v1g196778</v>
          </cell>
          <cell r="B1656" t="str">
            <v>protein</v>
          </cell>
          <cell r="C1656">
            <v>2.29328E-4</v>
          </cell>
          <cell r="D1656">
            <v>3.3018766483416201E-2</v>
          </cell>
          <cell r="E1656">
            <v>5.9355418314421399E-2</v>
          </cell>
          <cell r="F1656" t="str">
            <v>Oral</v>
          </cell>
          <cell r="G1656">
            <v>0.57347457877057195</v>
          </cell>
          <cell r="H1656" t="str">
            <v>Oral</v>
          </cell>
          <cell r="I1656" t="str">
            <v>hour 72</v>
          </cell>
          <cell r="J1656" t="str">
            <v>Oral</v>
          </cell>
          <cell r="K1656">
            <v>2.0568889661567837</v>
          </cell>
          <cell r="L1656" t="str">
            <v>8 to 24</v>
          </cell>
          <cell r="M1656" t="str">
            <v>Physa</v>
          </cell>
          <cell r="N1656">
            <v>1.6901567973156755</v>
          </cell>
        </row>
        <row r="1657">
          <cell r="A1657" t="str">
            <v>NEMVEDRAFT_v1g239150</v>
          </cell>
          <cell r="B1657" t="str">
            <v>predicted protein</v>
          </cell>
          <cell r="C1657">
            <v>3.2884299999999998E-2</v>
          </cell>
          <cell r="D1657">
            <v>0.56706846465048899</v>
          </cell>
          <cell r="E1657">
            <v>0.25866132366491201</v>
          </cell>
          <cell r="F1657" t="str">
            <v>none</v>
          </cell>
          <cell r="G1657">
            <v>0.57367968622164056</v>
          </cell>
          <cell r="H1657" t="str">
            <v>physa</v>
          </cell>
          <cell r="I1657" t="str">
            <v>hour 24</v>
          </cell>
          <cell r="J1657" t="str">
            <v>Physa</v>
          </cell>
          <cell r="K1657">
            <v>1.340352394363558</v>
          </cell>
          <cell r="L1657" t="str">
            <v>0 to 8</v>
          </cell>
          <cell r="M1657" t="str">
            <v>Physa</v>
          </cell>
          <cell r="N1657">
            <v>0.93399844367374907</v>
          </cell>
        </row>
        <row r="1658">
          <cell r="A1658" t="str">
            <v>NEMVEDRAFT_v1g246648</v>
          </cell>
          <cell r="B1658" t="str">
            <v>predicted protein</v>
          </cell>
          <cell r="C1658">
            <v>8.3769900000000002E-4</v>
          </cell>
          <cell r="D1658">
            <v>0.229286256517923</v>
          </cell>
          <cell r="E1658">
            <v>3.3483768764164999E-2</v>
          </cell>
          <cell r="F1658" t="str">
            <v>Physa</v>
          </cell>
          <cell r="G1658">
            <v>0.57390629293867423</v>
          </cell>
          <cell r="H1658" t="str">
            <v>physa</v>
          </cell>
          <cell r="I1658" t="str">
            <v>hour 8</v>
          </cell>
          <cell r="J1658" t="str">
            <v>Physa</v>
          </cell>
          <cell r="K1658">
            <v>3.4833893939627436</v>
          </cell>
          <cell r="L1658" t="str">
            <v>0 to 8</v>
          </cell>
          <cell r="M1658" t="str">
            <v>Physa</v>
          </cell>
          <cell r="N1658">
            <v>3.4833893939627436</v>
          </cell>
        </row>
        <row r="1659">
          <cell r="A1659" t="str">
            <v>NEMVEDRAFT_v1g163730</v>
          </cell>
          <cell r="B1659" t="str">
            <v>upf0762 protein c6orf58 homolog</v>
          </cell>
          <cell r="C1659">
            <v>1.15734E-5</v>
          </cell>
          <cell r="D1659">
            <v>3.1928544739687301E-2</v>
          </cell>
          <cell r="E1659">
            <v>4.1909183003995404E-3</v>
          </cell>
          <cell r="F1659" t="str">
            <v>both</v>
          </cell>
          <cell r="G1659">
            <v>0.57401228147286276</v>
          </cell>
          <cell r="H1659" t="str">
            <v>Oral</v>
          </cell>
          <cell r="I1659" t="str">
            <v>hour 24</v>
          </cell>
          <cell r="J1659" t="str">
            <v>Oral</v>
          </cell>
          <cell r="K1659">
            <v>1.8688577422915618</v>
          </cell>
          <cell r="L1659" t="str">
            <v>8 to 24</v>
          </cell>
          <cell r="M1659" t="str">
            <v>Physa</v>
          </cell>
          <cell r="N1659">
            <v>1.8469987860405026</v>
          </cell>
        </row>
        <row r="1660">
          <cell r="A1660" t="str">
            <v>NEMVEDRAFT_v1g163210</v>
          </cell>
          <cell r="B1660" t="str">
            <v>mitochondrial import inner membrane translocase subunit tim16</v>
          </cell>
          <cell r="C1660">
            <v>3.6249299999999997E-4</v>
          </cell>
          <cell r="D1660">
            <v>8.3121823508590001E-2</v>
          </cell>
          <cell r="E1660">
            <v>1.9336279845988801E-2</v>
          </cell>
          <cell r="F1660" t="str">
            <v>Physa</v>
          </cell>
          <cell r="G1660">
            <v>0.57413921636373855</v>
          </cell>
          <cell r="H1660" t="str">
            <v>Oral</v>
          </cell>
          <cell r="I1660" t="str">
            <v>hour 8</v>
          </cell>
          <cell r="J1660" t="str">
            <v>Physa</v>
          </cell>
          <cell r="K1660">
            <v>1.5805606495730109</v>
          </cell>
          <cell r="L1660" t="str">
            <v>0 to 8</v>
          </cell>
          <cell r="M1660" t="str">
            <v>Physa</v>
          </cell>
          <cell r="N1660">
            <v>1.5805606495730109</v>
          </cell>
        </row>
        <row r="1661">
          <cell r="A1661" t="str">
            <v>NEMVEDRAFT_v1g199428</v>
          </cell>
          <cell r="B1661" t="str">
            <v>protein</v>
          </cell>
          <cell r="C1661">
            <v>9.13483E-3</v>
          </cell>
          <cell r="D1661">
            <v>0.25499617190803803</v>
          </cell>
          <cell r="E1661">
            <v>9.9741860686693898E-2</v>
          </cell>
          <cell r="F1661" t="str">
            <v>none</v>
          </cell>
          <cell r="G1661">
            <v>0.5742085394892007</v>
          </cell>
          <cell r="H1661" t="str">
            <v>Oral</v>
          </cell>
          <cell r="I1661" t="str">
            <v>hour 24</v>
          </cell>
          <cell r="J1661" t="str">
            <v>Physa</v>
          </cell>
          <cell r="K1661">
            <v>3.4388746032369899</v>
          </cell>
          <cell r="L1661" t="str">
            <v>8 to 24</v>
          </cell>
          <cell r="M1661" t="str">
            <v>Physa</v>
          </cell>
          <cell r="N1661">
            <v>1.8786455077811424</v>
          </cell>
        </row>
        <row r="1662">
          <cell r="A1662" t="str">
            <v>NEMVEDRAFT_v1g238986</v>
          </cell>
          <cell r="B1662" t="str">
            <v>predicted protein</v>
          </cell>
          <cell r="C1662">
            <v>4.2524300000000002E-5</v>
          </cell>
          <cell r="D1662">
            <v>2.1916902419028702E-3</v>
          </cell>
          <cell r="E1662">
            <v>5.14509437798659E-2</v>
          </cell>
          <cell r="F1662" t="str">
            <v>Oral</v>
          </cell>
          <cell r="G1662">
            <v>0.5742478371662485</v>
          </cell>
          <cell r="H1662" t="str">
            <v>physa</v>
          </cell>
          <cell r="I1662" t="str">
            <v>hour 24</v>
          </cell>
          <cell r="J1662" t="str">
            <v>Oral</v>
          </cell>
          <cell r="K1662">
            <v>1.8323942293706097</v>
          </cell>
          <cell r="L1662" t="str">
            <v>8 to 24</v>
          </cell>
          <cell r="M1662" t="str">
            <v>Physa</v>
          </cell>
          <cell r="N1662">
            <v>1.0927205396224018</v>
          </cell>
        </row>
        <row r="1663">
          <cell r="A1663" t="str">
            <v>NEMVEDRAFT_v1g241181</v>
          </cell>
          <cell r="B1663" t="str">
            <v>pyroglutamylated rfamide peptide receptor-like</v>
          </cell>
          <cell r="C1663">
            <v>2.9777100000000001E-2</v>
          </cell>
          <cell r="D1663">
            <v>0.77113508908634598</v>
          </cell>
          <cell r="E1663">
            <v>2.81742336634727E-2</v>
          </cell>
          <cell r="F1663" t="str">
            <v>Physa</v>
          </cell>
          <cell r="G1663">
            <v>0.57456575557354883</v>
          </cell>
          <cell r="H1663" t="str">
            <v>Oral</v>
          </cell>
          <cell r="I1663" t="str">
            <v>hour 24</v>
          </cell>
          <cell r="J1663" t="str">
            <v>Physa</v>
          </cell>
          <cell r="K1663">
            <v>2.6644807056268687</v>
          </cell>
          <cell r="L1663" t="str">
            <v>24 to 72</v>
          </cell>
          <cell r="M1663" t="str">
            <v>Physa</v>
          </cell>
          <cell r="N1663">
            <v>2.0440552916204644</v>
          </cell>
        </row>
        <row r="1664">
          <cell r="A1664" t="str">
            <v>NEMVEDRAFT_v1g66315</v>
          </cell>
          <cell r="B1664" t="str">
            <v>protein</v>
          </cell>
          <cell r="C1664">
            <v>2.1060200000000001E-2</v>
          </cell>
          <cell r="D1664">
            <v>0.34606697902275702</v>
          </cell>
          <cell r="E1664">
            <v>0.29502983685377498</v>
          </cell>
          <cell r="F1664" t="str">
            <v>none</v>
          </cell>
          <cell r="G1664">
            <v>0.57458668030183724</v>
          </cell>
          <cell r="H1664" t="str">
            <v>Oral</v>
          </cell>
          <cell r="I1664" t="str">
            <v>hour 8</v>
          </cell>
          <cell r="J1664" t="str">
            <v>Oral</v>
          </cell>
          <cell r="K1664">
            <v>2.8209444562689265</v>
          </cell>
          <cell r="L1664" t="str">
            <v>0 to 8</v>
          </cell>
          <cell r="M1664" t="str">
            <v>Oral</v>
          </cell>
          <cell r="N1664">
            <v>2.8209444562689265</v>
          </cell>
        </row>
        <row r="1665">
          <cell r="A1665" t="str">
            <v>NEMVEDRAFT_v1g221272</v>
          </cell>
          <cell r="B1665" t="str">
            <v>60s ribosomal protein l24</v>
          </cell>
          <cell r="C1665">
            <v>9.5174400000000003E-3</v>
          </cell>
          <cell r="D1665">
            <v>0.71765825774216496</v>
          </cell>
          <cell r="E1665">
            <v>2.7804352735160399E-2</v>
          </cell>
          <cell r="F1665" t="str">
            <v>Physa</v>
          </cell>
          <cell r="G1665">
            <v>0.57470003644159318</v>
          </cell>
          <cell r="H1665" t="str">
            <v>physa</v>
          </cell>
          <cell r="I1665" t="str">
            <v>hour 8</v>
          </cell>
          <cell r="J1665" t="str">
            <v>Physa</v>
          </cell>
          <cell r="K1665">
            <v>1.7805179784702685</v>
          </cell>
          <cell r="L1665" t="str">
            <v>8 to 24</v>
          </cell>
          <cell r="M1665" t="str">
            <v>Physa</v>
          </cell>
          <cell r="N1665">
            <v>2.0565694632582381</v>
          </cell>
        </row>
        <row r="1666">
          <cell r="A1666" t="str">
            <v>NEMVEDRAFT_v1g2890</v>
          </cell>
          <cell r="B1666" t="str">
            <v>serine protease inhibitor</v>
          </cell>
          <cell r="C1666">
            <v>6.2708900000000005E-4</v>
          </cell>
          <cell r="D1666">
            <v>9.09526897748026E-2</v>
          </cell>
          <cell r="E1666">
            <v>8.2478495386660106E-2</v>
          </cell>
          <cell r="F1666" t="str">
            <v>none</v>
          </cell>
          <cell r="G1666">
            <v>0.57477918103981829</v>
          </cell>
          <cell r="H1666" t="str">
            <v>Oral</v>
          </cell>
          <cell r="I1666" t="str">
            <v>hour 24</v>
          </cell>
          <cell r="J1666" t="str">
            <v>Physa</v>
          </cell>
          <cell r="K1666">
            <v>1.8482648328911433</v>
          </cell>
          <cell r="L1666" t="str">
            <v>0 to 8</v>
          </cell>
          <cell r="M1666" t="str">
            <v>Physa</v>
          </cell>
          <cell r="N1666">
            <v>0.95485147398633441</v>
          </cell>
        </row>
        <row r="1667">
          <cell r="A1667" t="str">
            <v>NEMVEDRAFT_v1g243891</v>
          </cell>
          <cell r="B1667" t="str">
            <v>pdgf- and vegf-related factor isoform a</v>
          </cell>
          <cell r="C1667">
            <v>2.2927400000000001E-2</v>
          </cell>
          <cell r="D1667">
            <v>8.4728500275223897E-2</v>
          </cell>
          <cell r="E1667">
            <v>0.300358644554442</v>
          </cell>
          <cell r="F1667" t="str">
            <v>none</v>
          </cell>
          <cell r="G1667">
            <v>0.57540200902831684</v>
          </cell>
          <cell r="H1667" t="str">
            <v>physa</v>
          </cell>
          <cell r="I1667" t="str">
            <v>hour 72</v>
          </cell>
          <cell r="J1667" t="str">
            <v>Oral</v>
          </cell>
          <cell r="K1667">
            <v>1.5635100398593198</v>
          </cell>
          <cell r="L1667" t="str">
            <v>0 to 8</v>
          </cell>
          <cell r="M1667" t="str">
            <v>Physa</v>
          </cell>
          <cell r="N1667">
            <v>1.4403766465621055</v>
          </cell>
        </row>
        <row r="1668">
          <cell r="A1668" t="str">
            <v>NEMVEDRAFT_v1g159852</v>
          </cell>
          <cell r="B1668" t="str">
            <v>Anoctamin</v>
          </cell>
          <cell r="C1668">
            <v>2.37897E-7</v>
          </cell>
          <cell r="D1668">
            <v>4.9305519573505604E-4</v>
          </cell>
          <cell r="E1668">
            <v>7.5913816633054196E-3</v>
          </cell>
          <cell r="F1668" t="str">
            <v>both</v>
          </cell>
          <cell r="G1668">
            <v>0.57542127910955232</v>
          </cell>
          <cell r="H1668" t="str">
            <v>Oral</v>
          </cell>
          <cell r="I1668" t="str">
            <v>hour 24</v>
          </cell>
          <cell r="J1668" t="str">
            <v>Oral</v>
          </cell>
          <cell r="K1668">
            <v>1.6646666792743068</v>
          </cell>
          <cell r="L1668" t="str">
            <v>8 to 24</v>
          </cell>
          <cell r="M1668" t="str">
            <v>Physa</v>
          </cell>
          <cell r="N1668">
            <v>1.7600566149154191</v>
          </cell>
        </row>
        <row r="1669">
          <cell r="A1669" t="str">
            <v>NEMVEDRAFT_v1g203311</v>
          </cell>
          <cell r="B1669" t="str">
            <v>glycoside hydrolase family 29</v>
          </cell>
          <cell r="C1669">
            <v>3.4684800000000002E-2</v>
          </cell>
          <cell r="D1669">
            <v>8.5321113595751799E-2</v>
          </cell>
          <cell r="E1669">
            <v>0.80537756005948402</v>
          </cell>
          <cell r="F1669" t="str">
            <v>none</v>
          </cell>
          <cell r="G1669">
            <v>0.57548136949303386</v>
          </cell>
          <cell r="H1669" t="str">
            <v>Oral</v>
          </cell>
          <cell r="I1669" t="str">
            <v>hour 24</v>
          </cell>
          <cell r="J1669" t="str">
            <v>Oral</v>
          </cell>
          <cell r="K1669">
            <v>1.7045561427623033</v>
          </cell>
          <cell r="L1669" t="str">
            <v>0 to 8</v>
          </cell>
          <cell r="M1669" t="str">
            <v>Oral</v>
          </cell>
          <cell r="N1669">
            <v>1.1063230002005153</v>
          </cell>
        </row>
        <row r="1670">
          <cell r="A1670" t="str">
            <v>NEMVEDRAFT_v1g171640</v>
          </cell>
          <cell r="B1670" t="str">
            <v>frizzled-1 precursor (oral High)</v>
          </cell>
          <cell r="C1670">
            <v>3.7426999999999998E-3</v>
          </cell>
          <cell r="D1670">
            <v>0.109227022198879</v>
          </cell>
          <cell r="E1670">
            <v>0.18782063577369501</v>
          </cell>
          <cell r="F1670" t="str">
            <v>none</v>
          </cell>
          <cell r="G1670">
            <v>0.5755223997159199</v>
          </cell>
          <cell r="H1670" t="str">
            <v>Oral</v>
          </cell>
          <cell r="I1670" t="str">
            <v>hour 24</v>
          </cell>
          <cell r="J1670" t="str">
            <v>Oral</v>
          </cell>
          <cell r="K1670">
            <v>1.1985784331981113</v>
          </cell>
          <cell r="L1670" t="str">
            <v>0 to 8</v>
          </cell>
          <cell r="M1670" t="str">
            <v>Physa</v>
          </cell>
          <cell r="N1670">
            <v>1.1764647181981529</v>
          </cell>
        </row>
        <row r="1671">
          <cell r="A1671" t="str">
            <v>NEMVEDRAFT_v1g128929</v>
          </cell>
          <cell r="B1671" t="str">
            <v>tctex1 domain-containing protein 1-like</v>
          </cell>
          <cell r="C1671">
            <v>3.18005E-4</v>
          </cell>
          <cell r="D1671">
            <v>2.75419293202871E-4</v>
          </cell>
          <cell r="E1671">
            <v>0.577428485220709</v>
          </cell>
          <cell r="F1671" t="str">
            <v>Oral</v>
          </cell>
          <cell r="G1671">
            <v>0.57554500006385867</v>
          </cell>
          <cell r="H1671" t="str">
            <v>Oral</v>
          </cell>
          <cell r="I1671" t="str">
            <v>hour 72</v>
          </cell>
          <cell r="J1671" t="str">
            <v>Oral</v>
          </cell>
          <cell r="K1671">
            <v>3.731875084417839</v>
          </cell>
          <cell r="L1671" t="str">
            <v>8 to 24</v>
          </cell>
          <cell r="M1671" t="str">
            <v>Oral</v>
          </cell>
          <cell r="N1671">
            <v>1.874753284034445</v>
          </cell>
        </row>
        <row r="1672">
          <cell r="A1672" t="str">
            <v>NEMVEDRAFT_v1g132216</v>
          </cell>
          <cell r="B1672" t="str">
            <v>cytochrome p450 3a41</v>
          </cell>
          <cell r="C1672">
            <v>5.5396000000000003E-5</v>
          </cell>
          <cell r="D1672">
            <v>2.3635984832273799E-4</v>
          </cell>
          <cell r="E1672">
            <v>0.26388844363379899</v>
          </cell>
          <cell r="F1672" t="str">
            <v>Oral</v>
          </cell>
          <cell r="G1672">
            <v>0.57575495546787203</v>
          </cell>
          <cell r="H1672" t="str">
            <v>physa</v>
          </cell>
          <cell r="I1672" t="str">
            <v>hour 24</v>
          </cell>
          <cell r="J1672" t="str">
            <v>Oral</v>
          </cell>
          <cell r="K1672">
            <v>2.2329090870760364</v>
          </cell>
          <cell r="L1672" t="str">
            <v>8 to 24</v>
          </cell>
          <cell r="M1672" t="str">
            <v>Oral</v>
          </cell>
          <cell r="N1672">
            <v>1.1316036895786374</v>
          </cell>
        </row>
        <row r="1673">
          <cell r="A1673" t="str">
            <v>NEMVEDRAFT_v1g134047</v>
          </cell>
          <cell r="B1673" t="str">
            <v>predicted protein</v>
          </cell>
          <cell r="C1673">
            <v>3.7691099999999998E-2</v>
          </cell>
          <cell r="D1673">
            <v>0.61867501142159198</v>
          </cell>
          <cell r="E1673">
            <v>0.262829795773316</v>
          </cell>
          <cell r="F1673" t="str">
            <v>none</v>
          </cell>
          <cell r="G1673">
            <v>0.57634111978137104</v>
          </cell>
          <cell r="H1673" t="str">
            <v>physa</v>
          </cell>
          <cell r="I1673" t="str">
            <v>hour 8</v>
          </cell>
          <cell r="J1673" t="str">
            <v>Physa</v>
          </cell>
          <cell r="K1673">
            <v>1.639533175753584</v>
          </cell>
          <cell r="L1673" t="str">
            <v>0 to 8</v>
          </cell>
          <cell r="M1673" t="str">
            <v>Physa</v>
          </cell>
          <cell r="N1673">
            <v>1.639533175753584</v>
          </cell>
        </row>
        <row r="1674">
          <cell r="A1674" t="str">
            <v>NEMVEDRAFT_v1g198795</v>
          </cell>
          <cell r="B1674" t="str">
            <v>protein</v>
          </cell>
          <cell r="C1674">
            <v>3.7022600000000002E-3</v>
          </cell>
          <cell r="D1674">
            <v>9.3799284821777296E-2</v>
          </cell>
          <cell r="E1674">
            <v>0.154223088004732</v>
          </cell>
          <cell r="F1674" t="str">
            <v>none</v>
          </cell>
          <cell r="G1674">
            <v>0.57665035633972461</v>
          </cell>
          <cell r="H1674" t="str">
            <v>Oral</v>
          </cell>
          <cell r="I1674" t="str">
            <v>hour 24</v>
          </cell>
          <cell r="J1674" t="str">
            <v>Physa</v>
          </cell>
          <cell r="K1674">
            <v>2.1041907775191198</v>
          </cell>
          <cell r="L1674" t="str">
            <v>0 to 8</v>
          </cell>
          <cell r="M1674" t="str">
            <v>Oral</v>
          </cell>
          <cell r="N1674">
            <v>1.6852525289154587</v>
          </cell>
        </row>
        <row r="1675">
          <cell r="A1675" t="str">
            <v>NEMVEDRAFT_v1g124231</v>
          </cell>
          <cell r="B1675" t="str">
            <v>NA</v>
          </cell>
          <cell r="C1675">
            <v>1.03607E-4</v>
          </cell>
          <cell r="D1675">
            <v>7.6705856289974595E-4</v>
          </cell>
          <cell r="E1675">
            <v>0.32570274460980198</v>
          </cell>
          <cell r="F1675" t="str">
            <v>Oral</v>
          </cell>
          <cell r="G1675">
            <v>0.57690989228913847</v>
          </cell>
          <cell r="H1675" t="str">
            <v>Oral</v>
          </cell>
          <cell r="I1675" t="str">
            <v>hour 8</v>
          </cell>
          <cell r="J1675" t="str">
            <v>Oral</v>
          </cell>
          <cell r="K1675">
            <v>2.3114305475147461</v>
          </cell>
          <cell r="L1675" t="str">
            <v>0 to 8</v>
          </cell>
          <cell r="M1675" t="str">
            <v>Oral</v>
          </cell>
          <cell r="N1675">
            <v>2.3114305475147461</v>
          </cell>
        </row>
        <row r="1676">
          <cell r="A1676" t="str">
            <v>NEMVEDRAFT_v1g117546</v>
          </cell>
          <cell r="B1676" t="str">
            <v>protein disulfide-isomerase a6-like</v>
          </cell>
          <cell r="C1676">
            <v>2.5001399999999998E-6</v>
          </cell>
          <cell r="D1676">
            <v>1.0753281551334E-3</v>
          </cell>
          <cell r="E1676">
            <v>1.35202215225702E-2</v>
          </cell>
          <cell r="F1676" t="str">
            <v>both</v>
          </cell>
          <cell r="G1676">
            <v>0.57691169236959339</v>
          </cell>
          <cell r="H1676" t="str">
            <v>physa</v>
          </cell>
          <cell r="I1676" t="str">
            <v>hour 8</v>
          </cell>
          <cell r="J1676" t="str">
            <v>Oral</v>
          </cell>
          <cell r="K1676">
            <v>1.9766195863821669</v>
          </cell>
          <cell r="L1676" t="str">
            <v>0 to 8</v>
          </cell>
          <cell r="M1676" t="str">
            <v>Oral</v>
          </cell>
          <cell r="N1676">
            <v>1.9766195863821669</v>
          </cell>
        </row>
        <row r="1677">
          <cell r="A1677" t="str">
            <v>NEMVEDRAFT_v1g120869</v>
          </cell>
          <cell r="B1677" t="str">
            <v>isoform b</v>
          </cell>
          <cell r="C1677">
            <v>3.9103400000000003E-2</v>
          </cell>
          <cell r="D1677">
            <v>0.32401072646135898</v>
          </cell>
          <cell r="E1677">
            <v>0.12537641625375101</v>
          </cell>
          <cell r="F1677" t="str">
            <v>none</v>
          </cell>
          <cell r="G1677">
            <v>0.57705880934580478</v>
          </cell>
          <cell r="H1677" t="str">
            <v>Oral</v>
          </cell>
          <cell r="I1677" t="str">
            <v>hour 24</v>
          </cell>
          <cell r="J1677" t="str">
            <v>Physa</v>
          </cell>
          <cell r="K1677">
            <v>2.3078956692795192</v>
          </cell>
          <cell r="L1677" t="str">
            <v>0 to 8</v>
          </cell>
          <cell r="M1677" t="str">
            <v>Oral</v>
          </cell>
          <cell r="N1677">
            <v>1.5544112373090406</v>
          </cell>
        </row>
        <row r="1678">
          <cell r="A1678" t="str">
            <v>NEMVEDRAFT_v1g36007</v>
          </cell>
          <cell r="B1678" t="str">
            <v>protein</v>
          </cell>
          <cell r="C1678">
            <v>2.23332E-3</v>
          </cell>
          <cell r="D1678">
            <v>0.28838963999434297</v>
          </cell>
          <cell r="E1678">
            <v>1.37673690653525E-3</v>
          </cell>
          <cell r="F1678" t="str">
            <v>Physa</v>
          </cell>
          <cell r="G1678">
            <v>0.57717927340450514</v>
          </cell>
          <cell r="H1678" t="str">
            <v>Oral</v>
          </cell>
          <cell r="I1678" t="str">
            <v>hour 72</v>
          </cell>
          <cell r="J1678" t="str">
            <v>Physa</v>
          </cell>
          <cell r="K1678">
            <v>2.863427585964418</v>
          </cell>
          <cell r="L1678" t="str">
            <v>24 to 72</v>
          </cell>
          <cell r="M1678" t="str">
            <v>Physa</v>
          </cell>
          <cell r="N1678">
            <v>1.7030517259082212</v>
          </cell>
        </row>
        <row r="1679">
          <cell r="A1679" t="str">
            <v>NEMVEDRAFT_v1g244950</v>
          </cell>
          <cell r="B1679" t="str">
            <v>predicted protein</v>
          </cell>
          <cell r="C1679">
            <v>3.0809600000000002E-3</v>
          </cell>
          <cell r="D1679">
            <v>2.7311988047840501E-2</v>
          </cell>
          <cell r="E1679">
            <v>0.39228712378744901</v>
          </cell>
          <cell r="F1679" t="str">
            <v>Oral</v>
          </cell>
          <cell r="G1679">
            <v>0.57742935722574473</v>
          </cell>
          <cell r="H1679" t="str">
            <v>Oral</v>
          </cell>
          <cell r="I1679" t="str">
            <v>hour 24</v>
          </cell>
          <cell r="J1679" t="str">
            <v>Oral</v>
          </cell>
          <cell r="K1679">
            <v>1.4071223821656194</v>
          </cell>
          <cell r="L1679" t="str">
            <v>8 to 24</v>
          </cell>
          <cell r="M1679" t="str">
            <v>Physa</v>
          </cell>
          <cell r="N1679">
            <v>0.89860197200234482</v>
          </cell>
        </row>
        <row r="1680">
          <cell r="A1680" t="str">
            <v>NEMVEDRAFT_v1g197242</v>
          </cell>
          <cell r="B1680" t="str">
            <v>protein</v>
          </cell>
          <cell r="C1680">
            <v>3.7748399999999999E-5</v>
          </cell>
          <cell r="D1680">
            <v>4.9305519573505604E-4</v>
          </cell>
          <cell r="E1680">
            <v>0.14419574550931399</v>
          </cell>
          <cell r="F1680" t="str">
            <v>Oral</v>
          </cell>
          <cell r="G1680">
            <v>0.57795789319045621</v>
          </cell>
          <cell r="H1680" t="str">
            <v>physa</v>
          </cell>
          <cell r="I1680" t="str">
            <v>hour 24</v>
          </cell>
          <cell r="J1680" t="str">
            <v>Oral</v>
          </cell>
          <cell r="K1680">
            <v>2.3467171689067987</v>
          </cell>
          <cell r="L1680" t="str">
            <v>8 to 24</v>
          </cell>
          <cell r="M1680" t="str">
            <v>Oral</v>
          </cell>
          <cell r="N1680">
            <v>1.8933306353400432</v>
          </cell>
        </row>
        <row r="1681">
          <cell r="A1681" t="str">
            <v>NEMVEDRAFT_v1g189113</v>
          </cell>
          <cell r="B1681" t="str">
            <v>cad protein (enzyme in pyrimidine synt)</v>
          </cell>
          <cell r="C1681">
            <v>0</v>
          </cell>
          <cell r="D1681">
            <v>3.49354016223369E-12</v>
          </cell>
          <cell r="E1681">
            <v>7.6677197322401892E-6</v>
          </cell>
          <cell r="F1681" t="str">
            <v>both</v>
          </cell>
          <cell r="G1681">
            <v>0.57811459080235605</v>
          </cell>
          <cell r="H1681" t="str">
            <v>Oral</v>
          </cell>
          <cell r="I1681" t="str">
            <v>hour 24</v>
          </cell>
          <cell r="J1681" t="str">
            <v>Oral</v>
          </cell>
          <cell r="K1681">
            <v>3.6750530289980992</v>
          </cell>
          <cell r="L1681" t="str">
            <v>0 to 8</v>
          </cell>
          <cell r="M1681" t="str">
            <v>Oral</v>
          </cell>
          <cell r="N1681">
            <v>2.7713056534106975</v>
          </cell>
        </row>
        <row r="1682">
          <cell r="A1682" t="str">
            <v>NEMVEDRAFT_v1g190491</v>
          </cell>
          <cell r="B1682" t="str">
            <v>ap-1 complex subunit beta-1 isoform 1</v>
          </cell>
          <cell r="C1682">
            <v>2.6243699999999998E-2</v>
          </cell>
          <cell r="D1682">
            <v>4.7039018209469402E-2</v>
          </cell>
          <cell r="E1682">
            <v>0.82274629965381196</v>
          </cell>
          <cell r="F1682" t="str">
            <v>Oral</v>
          </cell>
          <cell r="G1682">
            <v>0.57843243462814797</v>
          </cell>
          <cell r="H1682" t="str">
            <v>physa</v>
          </cell>
          <cell r="I1682" t="str">
            <v>hour 72</v>
          </cell>
          <cell r="J1682" t="str">
            <v>Oral</v>
          </cell>
          <cell r="K1682">
            <v>1.2470350338596421</v>
          </cell>
          <cell r="L1682" t="str">
            <v>8 to 24</v>
          </cell>
          <cell r="M1682" t="str">
            <v>Oral</v>
          </cell>
          <cell r="N1682">
            <v>0.59320707569221953</v>
          </cell>
        </row>
        <row r="1683">
          <cell r="A1683" t="str">
            <v>NEMVEDRAFT_v1g177384</v>
          </cell>
          <cell r="B1683" t="str">
            <v>Inosine-5'-monophosphate dehydrogenase</v>
          </cell>
          <cell r="C1683">
            <v>1.6520799999999999E-4</v>
          </cell>
          <cell r="D1683">
            <v>5.1509913903874096E-3</v>
          </cell>
          <cell r="E1683">
            <v>0.195664091503959</v>
          </cell>
          <cell r="F1683" t="str">
            <v>Oral</v>
          </cell>
          <cell r="G1683">
            <v>0.57852760014418836</v>
          </cell>
          <cell r="H1683" t="str">
            <v>Oral</v>
          </cell>
          <cell r="I1683" t="str">
            <v>hour 24</v>
          </cell>
          <cell r="J1683" t="str">
            <v>Oral</v>
          </cell>
          <cell r="K1683">
            <v>1.7482805013583453</v>
          </cell>
          <cell r="L1683" t="str">
            <v>0 to 8</v>
          </cell>
          <cell r="M1683" t="str">
            <v>Oral</v>
          </cell>
          <cell r="N1683">
            <v>1.0393375615786073</v>
          </cell>
        </row>
        <row r="1684">
          <cell r="A1684" t="str">
            <v>NEMVEDRAFT_v1g247162</v>
          </cell>
          <cell r="B1684" t="str">
            <v>protein homolog</v>
          </cell>
          <cell r="C1684">
            <v>3.1563899999999999E-2</v>
          </cell>
          <cell r="D1684">
            <v>6.6937906179621504E-2</v>
          </cell>
          <cell r="E1684">
            <v>0.66585544595709201</v>
          </cell>
          <cell r="F1684" t="str">
            <v>none</v>
          </cell>
          <cell r="G1684">
            <v>0.57868026360156821</v>
          </cell>
          <cell r="H1684" t="str">
            <v>physa</v>
          </cell>
          <cell r="I1684" t="str">
            <v>hour 24</v>
          </cell>
          <cell r="J1684" t="str">
            <v>Oral</v>
          </cell>
          <cell r="K1684">
            <v>1.2608877099828673</v>
          </cell>
          <cell r="L1684" t="str">
            <v>0 to 8</v>
          </cell>
          <cell r="M1684" t="str">
            <v>Oral</v>
          </cell>
          <cell r="N1684">
            <v>1.0932959061479754</v>
          </cell>
        </row>
        <row r="1685">
          <cell r="A1685" t="str">
            <v>NEMVEDRAFT_v1g55658</v>
          </cell>
          <cell r="B1685" t="str">
            <v>camp-regulated guanine nucleotide exchange factor ii-like</v>
          </cell>
          <cell r="C1685">
            <v>8.8333300000000003E-3</v>
          </cell>
          <cell r="D1685">
            <v>0.19525340318861301</v>
          </cell>
          <cell r="E1685">
            <v>0.13299270029174901</v>
          </cell>
          <cell r="F1685" t="str">
            <v>none</v>
          </cell>
          <cell r="G1685">
            <v>0.57886882573727894</v>
          </cell>
          <cell r="H1685" t="str">
            <v>physa</v>
          </cell>
          <cell r="I1685" t="str">
            <v>hour 24</v>
          </cell>
          <cell r="J1685" t="str">
            <v>Oral</v>
          </cell>
          <cell r="K1685">
            <v>1.9204696518478959</v>
          </cell>
          <cell r="L1685" t="str">
            <v>0 to 8</v>
          </cell>
          <cell r="M1685" t="str">
            <v>Physa</v>
          </cell>
          <cell r="N1685">
            <v>1.6634037728268269</v>
          </cell>
        </row>
        <row r="1686">
          <cell r="A1686" t="str">
            <v>NEMVEDRAFT_v1g208115</v>
          </cell>
          <cell r="B1686" t="str">
            <v>dna repair protein rad51 homolog 2 isoform 2</v>
          </cell>
          <cell r="C1686">
            <v>1.3648499999999999E-2</v>
          </cell>
          <cell r="D1686">
            <v>7.6876322361417504E-2</v>
          </cell>
          <cell r="E1686">
            <v>0.51844250438928496</v>
          </cell>
          <cell r="F1686" t="str">
            <v>none</v>
          </cell>
          <cell r="G1686">
            <v>0.57916314611654429</v>
          </cell>
          <cell r="H1686" t="str">
            <v>Oral</v>
          </cell>
          <cell r="I1686" t="str">
            <v>hour 8</v>
          </cell>
          <cell r="J1686" t="str">
            <v>Oral</v>
          </cell>
          <cell r="K1686">
            <v>1.5128703604015821</v>
          </cell>
          <cell r="L1686" t="str">
            <v>0 to 8</v>
          </cell>
          <cell r="M1686" t="str">
            <v>Oral</v>
          </cell>
          <cell r="N1686">
            <v>1.5128703604015821</v>
          </cell>
        </row>
        <row r="1687">
          <cell r="A1687" t="str">
            <v>NEMVEDRAFT_v1g125496</v>
          </cell>
          <cell r="B1687" t="str">
            <v>Cytosine-specific methyltransferase (Fragment)</v>
          </cell>
          <cell r="C1687">
            <v>1.17141E-4</v>
          </cell>
          <cell r="D1687">
            <v>1.7212950361004901E-4</v>
          </cell>
          <cell r="E1687">
            <v>0.455907684255483</v>
          </cell>
          <cell r="F1687" t="str">
            <v>Oral</v>
          </cell>
          <cell r="G1687">
            <v>0.57954656721591724</v>
          </cell>
          <cell r="H1687" t="str">
            <v>physa</v>
          </cell>
          <cell r="I1687" t="str">
            <v>hour 72</v>
          </cell>
          <cell r="J1687" t="str">
            <v>Oral</v>
          </cell>
          <cell r="K1687">
            <v>2.0477815694983459</v>
          </cell>
          <cell r="L1687" t="str">
            <v>8 to 24</v>
          </cell>
          <cell r="M1687" t="str">
            <v>Oral</v>
          </cell>
          <cell r="N1687">
            <v>2.2607201851569978</v>
          </cell>
        </row>
        <row r="1688">
          <cell r="A1688" t="str">
            <v>NEMVEDRAFT_v1g22575</v>
          </cell>
          <cell r="B1688" t="str">
            <v>NA</v>
          </cell>
          <cell r="C1688">
            <v>1.9574399999999999E-6</v>
          </cell>
          <cell r="D1688">
            <v>1.6753627361594502E-5</v>
          </cell>
          <cell r="E1688">
            <v>0.31627764630154398</v>
          </cell>
          <cell r="F1688" t="str">
            <v>Oral</v>
          </cell>
          <cell r="G1688">
            <v>0.5799581488984813</v>
          </cell>
          <cell r="H1688" t="str">
            <v>physa</v>
          </cell>
          <cell r="I1688" t="str">
            <v>hour 8</v>
          </cell>
          <cell r="J1688" t="str">
            <v>Oral</v>
          </cell>
          <cell r="K1688">
            <v>1.8205374117190318</v>
          </cell>
          <cell r="L1688" t="str">
            <v>0 to 8</v>
          </cell>
          <cell r="M1688" t="str">
            <v>Oral</v>
          </cell>
          <cell r="N1688">
            <v>1.8205374117190318</v>
          </cell>
        </row>
        <row r="1689">
          <cell r="A1689" t="str">
            <v>NEMVEDRAFT_v1g139511</v>
          </cell>
          <cell r="B1689" t="str">
            <v>epididymal secretory protein e1 isoform 1</v>
          </cell>
          <cell r="C1689">
            <v>3.2724600000000002E-5</v>
          </cell>
          <cell r="D1689">
            <v>5.9683608597438202E-3</v>
          </cell>
          <cell r="E1689">
            <v>5.80512638374336E-2</v>
          </cell>
          <cell r="F1689" t="str">
            <v>Oral</v>
          </cell>
          <cell r="G1689">
            <v>0.58022965634494672</v>
          </cell>
          <cell r="H1689" t="str">
            <v>Oral</v>
          </cell>
          <cell r="I1689" t="str">
            <v>hour 72</v>
          </cell>
          <cell r="J1689" t="str">
            <v>Oral</v>
          </cell>
          <cell r="K1689">
            <v>1.7282956080967298</v>
          </cell>
          <cell r="L1689" t="str">
            <v>8 to 24</v>
          </cell>
          <cell r="M1689" t="str">
            <v>Physa</v>
          </cell>
          <cell r="N1689">
            <v>1.0184047404318544</v>
          </cell>
        </row>
        <row r="1690">
          <cell r="A1690" t="str">
            <v>NEMVEDRAFT_v1g244394</v>
          </cell>
          <cell r="B1690" t="str">
            <v>protein</v>
          </cell>
          <cell r="C1690">
            <v>9.8218799999999994E-4</v>
          </cell>
          <cell r="D1690">
            <v>8.4983543051818405E-2</v>
          </cell>
          <cell r="E1690">
            <v>2.3203103879919501E-2</v>
          </cell>
          <cell r="F1690" t="str">
            <v>Physa</v>
          </cell>
          <cell r="G1690">
            <v>0.58028435351960905</v>
          </cell>
          <cell r="H1690" t="str">
            <v>physa</v>
          </cell>
          <cell r="I1690" t="str">
            <v>hour 24</v>
          </cell>
          <cell r="J1690" t="str">
            <v>Oral</v>
          </cell>
          <cell r="K1690">
            <v>1.6768135642493722</v>
          </cell>
          <cell r="L1690" t="str">
            <v>0 to 8</v>
          </cell>
          <cell r="M1690" t="str">
            <v>Physa</v>
          </cell>
          <cell r="N1690">
            <v>1.5724586047821123</v>
          </cell>
        </row>
        <row r="1691">
          <cell r="A1691" t="str">
            <v>NEMVEDRAFT_v1g100890</v>
          </cell>
          <cell r="B1691" t="str">
            <v>collagen alpha-1 chain</v>
          </cell>
          <cell r="C1691">
            <v>1.4506499999999999E-3</v>
          </cell>
          <cell r="D1691">
            <v>0.41524586191965301</v>
          </cell>
          <cell r="E1691">
            <v>1.22485393256544E-2</v>
          </cell>
          <cell r="F1691" t="str">
            <v>Physa</v>
          </cell>
          <cell r="G1691">
            <v>0.58044939784193283</v>
          </cell>
          <cell r="H1691" t="str">
            <v>Oral</v>
          </cell>
          <cell r="I1691" t="str">
            <v>hour 24</v>
          </cell>
          <cell r="J1691" t="str">
            <v>Physa</v>
          </cell>
          <cell r="K1691">
            <v>2.5369423990072821</v>
          </cell>
          <cell r="L1691" t="str">
            <v>0 to 8</v>
          </cell>
          <cell r="M1691" t="str">
            <v>Physa</v>
          </cell>
          <cell r="N1691">
            <v>1.6438175974077565</v>
          </cell>
        </row>
        <row r="1692">
          <cell r="A1692" t="str">
            <v>NEMVEDRAFT_v1g242776</v>
          </cell>
          <cell r="B1692" t="str">
            <v>cbp80 20-dependent translation initiation factor isoform 2</v>
          </cell>
          <cell r="C1692">
            <v>1.2012200000000001E-2</v>
          </cell>
          <cell r="D1692">
            <v>0.22565425395723601</v>
          </cell>
          <cell r="E1692">
            <v>0.18812911737947999</v>
          </cell>
          <cell r="F1692" t="str">
            <v>none</v>
          </cell>
          <cell r="G1692">
            <v>0.58045713375674757</v>
          </cell>
          <cell r="H1692" t="str">
            <v>Oral</v>
          </cell>
          <cell r="I1692" t="str">
            <v>hour 8</v>
          </cell>
          <cell r="J1692" t="str">
            <v>Physa</v>
          </cell>
          <cell r="K1692">
            <v>1.3792678376771415</v>
          </cell>
          <cell r="L1692" t="str">
            <v>0 to 8</v>
          </cell>
          <cell r="M1692" t="str">
            <v>Physa</v>
          </cell>
          <cell r="N1692">
            <v>1.3792678376771415</v>
          </cell>
        </row>
        <row r="1693">
          <cell r="A1693" t="str">
            <v>NEMVEDRAFT_v1g112850</v>
          </cell>
          <cell r="B1693" t="str">
            <v>atp-dependent rna helicase ddx18</v>
          </cell>
          <cell r="C1693">
            <v>2.5702200000000001E-2</v>
          </cell>
          <cell r="D1693">
            <v>0.21701891875225901</v>
          </cell>
          <cell r="E1693">
            <v>0.35104209075328002</v>
          </cell>
          <cell r="F1693" t="str">
            <v>none</v>
          </cell>
          <cell r="G1693">
            <v>0.58051298517853966</v>
          </cell>
          <cell r="H1693" t="str">
            <v>Oral</v>
          </cell>
          <cell r="I1693" t="str">
            <v>hour 24</v>
          </cell>
          <cell r="J1693" t="str">
            <v>Oral</v>
          </cell>
          <cell r="K1693">
            <v>1.3648764777624662</v>
          </cell>
          <cell r="L1693" t="str">
            <v>8 to 24</v>
          </cell>
          <cell r="M1693" t="str">
            <v>Oral</v>
          </cell>
          <cell r="N1693">
            <v>1.124496683067679</v>
          </cell>
        </row>
        <row r="1694">
          <cell r="A1694" t="str">
            <v>NEMVEDRAFT_v1g239941</v>
          </cell>
          <cell r="B1694" t="str">
            <v>long-chain-fatty-acid-- ligase 1-like</v>
          </cell>
          <cell r="C1694">
            <v>3.43913E-2</v>
          </cell>
          <cell r="D1694">
            <v>6.5750654301453798E-2</v>
          </cell>
          <cell r="E1694">
            <v>0.836228175020864</v>
          </cell>
          <cell r="F1694" t="str">
            <v>none</v>
          </cell>
          <cell r="G1694">
            <v>0.58068285961804167</v>
          </cell>
          <cell r="H1694" t="str">
            <v>physa</v>
          </cell>
          <cell r="I1694" t="str">
            <v>hour 72</v>
          </cell>
          <cell r="J1694" t="str">
            <v>Oral</v>
          </cell>
          <cell r="K1694">
            <v>1.1343637737386116</v>
          </cell>
          <cell r="L1694" t="str">
            <v>0 to 8</v>
          </cell>
          <cell r="M1694" t="str">
            <v>Oral</v>
          </cell>
          <cell r="N1694">
            <v>1.0011376118485762</v>
          </cell>
        </row>
        <row r="1695">
          <cell r="A1695" t="str">
            <v>NEMVEDRAFT_v1g112691</v>
          </cell>
          <cell r="B1695" t="str">
            <v>histone-lysine n-methyltransferase prdm6-like (transcription repressor)</v>
          </cell>
          <cell r="C1695">
            <v>7.52508E-10</v>
          </cell>
          <cell r="D1695">
            <v>6.45671529784069E-2</v>
          </cell>
          <cell r="E1695">
            <v>7.2900175518635602E-9</v>
          </cell>
          <cell r="F1695" t="str">
            <v>Physa</v>
          </cell>
          <cell r="G1695">
            <v>0.58092228806577906</v>
          </cell>
          <cell r="H1695" t="str">
            <v>Oral</v>
          </cell>
          <cell r="I1695" t="str">
            <v>hour 8</v>
          </cell>
          <cell r="J1695" t="str">
            <v>Physa</v>
          </cell>
          <cell r="K1695">
            <v>2.6593405006694009</v>
          </cell>
          <cell r="L1695" t="str">
            <v>24 to 72</v>
          </cell>
          <cell r="M1695" t="str">
            <v>Physa</v>
          </cell>
          <cell r="N1695">
            <v>3.3108162186414747</v>
          </cell>
        </row>
        <row r="1696">
          <cell r="A1696" t="str">
            <v>NEMVEDRAFT_v1g173611</v>
          </cell>
          <cell r="B1696" t="str">
            <v>ankyrin repeat family a protein 2-like</v>
          </cell>
          <cell r="C1696">
            <v>3.6680300000000001E-3</v>
          </cell>
          <cell r="D1696">
            <v>0.17381109756694901</v>
          </cell>
          <cell r="E1696">
            <v>6.6714756025910302E-2</v>
          </cell>
          <cell r="F1696" t="str">
            <v>none</v>
          </cell>
          <cell r="G1696">
            <v>0.58108922758897807</v>
          </cell>
          <cell r="H1696" t="str">
            <v>Oral</v>
          </cell>
          <cell r="I1696" t="str">
            <v>hour 8</v>
          </cell>
          <cell r="J1696" t="str">
            <v>Physa</v>
          </cell>
          <cell r="K1696">
            <v>1.34650990807176</v>
          </cell>
          <cell r="L1696" t="str">
            <v>0 to 8</v>
          </cell>
          <cell r="M1696" t="str">
            <v>Physa</v>
          </cell>
          <cell r="N1696">
            <v>1.34650990807176</v>
          </cell>
        </row>
        <row r="1697">
          <cell r="A1697" t="str">
            <v>NEMVEDRAFT_v1g94277</v>
          </cell>
          <cell r="B1697" t="str">
            <v>acylphosphatase-1-like</v>
          </cell>
          <cell r="C1697">
            <v>2.9270399999999999E-2</v>
          </cell>
          <cell r="D1697">
            <v>0.62616731419791705</v>
          </cell>
          <cell r="E1697">
            <v>0.16458130305368701</v>
          </cell>
          <cell r="F1697" t="str">
            <v>none</v>
          </cell>
          <cell r="G1697">
            <v>0.58117928975506994</v>
          </cell>
          <cell r="H1697" t="str">
            <v>physa</v>
          </cell>
          <cell r="I1697" t="str">
            <v>hour 72</v>
          </cell>
          <cell r="J1697" t="str">
            <v>Physa</v>
          </cell>
          <cell r="K1697">
            <v>0.85427146891438144</v>
          </cell>
          <cell r="L1697" t="str">
            <v>8 to 24</v>
          </cell>
          <cell r="M1697" t="str">
            <v>Physa</v>
          </cell>
          <cell r="N1697">
            <v>1.0367542783252708</v>
          </cell>
        </row>
        <row r="1698">
          <cell r="A1698" t="str">
            <v>NEMVEDRAFT_v1g140679</v>
          </cell>
          <cell r="B1698" t="str">
            <v>glucose-6-phosphate 1-dehydrogenase-like</v>
          </cell>
          <cell r="C1698">
            <v>2.1836300000000002E-3</v>
          </cell>
          <cell r="D1698">
            <v>9.5842874867219097E-4</v>
          </cell>
          <cell r="E1698">
            <v>0.75995832576064504</v>
          </cell>
          <cell r="F1698" t="str">
            <v>Oral</v>
          </cell>
          <cell r="G1698">
            <v>0.58138303082728171</v>
          </cell>
          <cell r="H1698" t="str">
            <v>physa</v>
          </cell>
          <cell r="I1698" t="str">
            <v>hour 24</v>
          </cell>
          <cell r="J1698" t="str">
            <v>Oral</v>
          </cell>
          <cell r="K1698">
            <v>2.975620168436139</v>
          </cell>
          <cell r="L1698" t="str">
            <v>0 to 8</v>
          </cell>
          <cell r="M1698" t="str">
            <v>Oral</v>
          </cell>
          <cell r="N1698">
            <v>1.9015550783353592</v>
          </cell>
        </row>
        <row r="1699">
          <cell r="A1699" t="str">
            <v>NEMVEDRAFT_v1g196328</v>
          </cell>
          <cell r="B1699" t="str">
            <v>apelin receptor-like</v>
          </cell>
          <cell r="C1699">
            <v>2.85744E-2</v>
          </cell>
          <cell r="D1699">
            <v>0.19885614382551101</v>
          </cell>
          <cell r="E1699">
            <v>0.384350504806037</v>
          </cell>
          <cell r="F1699" t="str">
            <v>none</v>
          </cell>
          <cell r="G1699">
            <v>0.58141914269818773</v>
          </cell>
          <cell r="H1699" t="str">
            <v>Oral</v>
          </cell>
          <cell r="I1699" t="str">
            <v>hour 8</v>
          </cell>
          <cell r="J1699" t="str">
            <v>Oral</v>
          </cell>
          <cell r="K1699">
            <v>2.5640428175742338</v>
          </cell>
          <cell r="L1699" t="str">
            <v>0 to 8</v>
          </cell>
          <cell r="M1699" t="str">
            <v>Oral</v>
          </cell>
          <cell r="N1699">
            <v>2.5640428175742338</v>
          </cell>
        </row>
        <row r="1700">
          <cell r="A1700" t="str">
            <v>NEMVEDRAFT_v1g122732</v>
          </cell>
          <cell r="B1700" t="str">
            <v>nadh dehydrogenase complex assembly factor 6</v>
          </cell>
          <cell r="C1700">
            <v>3.3377400000000002E-2</v>
          </cell>
          <cell r="D1700">
            <v>0.540649520262387</v>
          </cell>
          <cell r="E1700">
            <v>0.127974338321483</v>
          </cell>
          <cell r="F1700" t="str">
            <v>none</v>
          </cell>
          <cell r="G1700">
            <v>0.5815060731848094</v>
          </cell>
          <cell r="H1700" t="str">
            <v>Oral</v>
          </cell>
          <cell r="I1700" t="str">
            <v>hour 72</v>
          </cell>
          <cell r="J1700" t="str">
            <v>Physa</v>
          </cell>
          <cell r="K1700">
            <v>1.5717470825838722</v>
          </cell>
          <cell r="L1700" t="str">
            <v>8 to 24</v>
          </cell>
          <cell r="M1700" t="str">
            <v>Oral</v>
          </cell>
          <cell r="N1700">
            <v>0.78884841913359893</v>
          </cell>
        </row>
        <row r="1701">
          <cell r="A1701" t="str">
            <v>NEMVEDRAFT_v1g187148</v>
          </cell>
          <cell r="B1701" t="str">
            <v>Transporter</v>
          </cell>
          <cell r="C1701">
            <v>1.3308599999999999E-3</v>
          </cell>
          <cell r="D1701">
            <v>0.21060018362866301</v>
          </cell>
          <cell r="E1701">
            <v>1.5354337708439801E-2</v>
          </cell>
          <cell r="F1701" t="str">
            <v>Physa</v>
          </cell>
          <cell r="G1701">
            <v>0.58178188571712575</v>
          </cell>
          <cell r="H1701" t="str">
            <v>physa</v>
          </cell>
          <cell r="I1701" t="str">
            <v>hour 8</v>
          </cell>
          <cell r="J1701" t="str">
            <v>Physa</v>
          </cell>
          <cell r="K1701">
            <v>1.6340642931790581</v>
          </cell>
          <cell r="L1701" t="str">
            <v>0 to 8</v>
          </cell>
          <cell r="M1701" t="str">
            <v>Physa</v>
          </cell>
          <cell r="N1701">
            <v>1.6340642931790581</v>
          </cell>
        </row>
        <row r="1702">
          <cell r="A1702" t="str">
            <v>NEMVEDRAFT_v1g35615</v>
          </cell>
          <cell r="B1702" t="str">
            <v>bone morphogenetic protein 1</v>
          </cell>
          <cell r="C1702">
            <v>2.0064599999999998E-2</v>
          </cell>
          <cell r="D1702">
            <v>0.53884802785535502</v>
          </cell>
          <cell r="E1702">
            <v>3.6892805921355097E-2</v>
          </cell>
          <cell r="F1702" t="str">
            <v>Physa</v>
          </cell>
          <cell r="G1702">
            <v>0.58194226402301619</v>
          </cell>
          <cell r="H1702" t="str">
            <v>Oral</v>
          </cell>
          <cell r="I1702" t="str">
            <v>hour 24</v>
          </cell>
          <cell r="J1702" t="str">
            <v>Physa</v>
          </cell>
          <cell r="K1702">
            <v>3.2936681960812626</v>
          </cell>
          <cell r="L1702" t="str">
            <v>8 to 24</v>
          </cell>
          <cell r="M1702" t="str">
            <v>Physa</v>
          </cell>
          <cell r="N1702">
            <v>1.7780080202167217</v>
          </cell>
        </row>
        <row r="1703">
          <cell r="A1703" t="str">
            <v>NEMVEDRAFT_v1g80365</v>
          </cell>
          <cell r="B1703" t="str">
            <v>(Hlx-like homeobox)</v>
          </cell>
          <cell r="C1703">
            <v>6.3666E-3</v>
          </cell>
          <cell r="D1703">
            <v>4.6643604870097902E-2</v>
          </cell>
          <cell r="E1703">
            <v>0.37593307390619002</v>
          </cell>
          <cell r="F1703" t="str">
            <v>Oral</v>
          </cell>
          <cell r="G1703">
            <v>0.58222748993335671</v>
          </cell>
          <cell r="H1703" t="str">
            <v>Oral</v>
          </cell>
          <cell r="I1703" t="str">
            <v>hour 72</v>
          </cell>
          <cell r="J1703" t="str">
            <v>Oral</v>
          </cell>
          <cell r="K1703">
            <v>2.9394245297850636</v>
          </cell>
          <cell r="L1703" t="str">
            <v>0 to 8</v>
          </cell>
          <cell r="M1703" t="str">
            <v>Oral</v>
          </cell>
          <cell r="N1703">
            <v>1.7668853903366839</v>
          </cell>
        </row>
        <row r="1704">
          <cell r="A1704" t="str">
            <v>NEMVEDRAFT_v1g206858</v>
          </cell>
          <cell r="B1704" t="str">
            <v>sjoegren syndrome scleroderma autoantigen 1</v>
          </cell>
          <cell r="C1704">
            <v>4.1388500000000002E-2</v>
          </cell>
          <cell r="D1704">
            <v>0.20653594396204</v>
          </cell>
          <cell r="E1704">
            <v>0.52065258012906301</v>
          </cell>
          <cell r="F1704" t="str">
            <v>none</v>
          </cell>
          <cell r="G1704">
            <v>0.58227136423298287</v>
          </cell>
          <cell r="H1704" t="str">
            <v>Oral</v>
          </cell>
          <cell r="I1704" t="str">
            <v>hour 72</v>
          </cell>
          <cell r="J1704" t="str">
            <v>Oral</v>
          </cell>
          <cell r="K1704">
            <v>1.2502480344585376</v>
          </cell>
          <cell r="L1704" t="str">
            <v>0 to 8</v>
          </cell>
          <cell r="M1704" t="str">
            <v>Physa</v>
          </cell>
          <cell r="N1704">
            <v>1.0297594775374042</v>
          </cell>
        </row>
        <row r="1705">
          <cell r="A1705" t="str">
            <v>NEMVEDRAFT_v1g199481</v>
          </cell>
          <cell r="B1705" t="str">
            <v>protein</v>
          </cell>
          <cell r="C1705">
            <v>1.6259300000000001E-2</v>
          </cell>
          <cell r="D1705">
            <v>0.55272573760613497</v>
          </cell>
          <cell r="E1705">
            <v>4.2757939210937797E-2</v>
          </cell>
          <cell r="F1705" t="str">
            <v>Physa</v>
          </cell>
          <cell r="G1705">
            <v>0.58241982780073032</v>
          </cell>
          <cell r="H1705" t="str">
            <v>physa</v>
          </cell>
          <cell r="I1705" t="str">
            <v>hour 8</v>
          </cell>
          <cell r="J1705" t="str">
            <v>Physa</v>
          </cell>
          <cell r="K1705">
            <v>1.5902809944317153</v>
          </cell>
          <cell r="L1705" t="str">
            <v>0 to 8</v>
          </cell>
          <cell r="M1705" t="str">
            <v>Physa</v>
          </cell>
          <cell r="N1705">
            <v>1.5902809944317153</v>
          </cell>
        </row>
        <row r="1706">
          <cell r="A1706" t="str">
            <v>NEMVEDRAFT_v1g25425</v>
          </cell>
          <cell r="B1706" t="str">
            <v>heme oxygenase 2</v>
          </cell>
          <cell r="C1706">
            <v>4.4066300000000003E-2</v>
          </cell>
          <cell r="D1706">
            <v>0.124838576016103</v>
          </cell>
          <cell r="E1706">
            <v>0.39485847241176603</v>
          </cell>
          <cell r="F1706" t="str">
            <v>none</v>
          </cell>
          <cell r="G1706">
            <v>0.58258633082071443</v>
          </cell>
          <cell r="H1706" t="str">
            <v>physa</v>
          </cell>
          <cell r="I1706" t="str">
            <v>hour 72</v>
          </cell>
          <cell r="J1706" t="str">
            <v>Oral</v>
          </cell>
          <cell r="K1706">
            <v>1.1345115688113303</v>
          </cell>
          <cell r="L1706" t="str">
            <v>0 to 8</v>
          </cell>
          <cell r="M1706" t="str">
            <v>Physa</v>
          </cell>
          <cell r="N1706">
            <v>1.0165429290139218</v>
          </cell>
        </row>
        <row r="1707">
          <cell r="A1707" t="str">
            <v>NEMVEDRAFT_v1g3950</v>
          </cell>
          <cell r="B1707" t="str">
            <v>dnaj homolog subfamily c member 2 isoform 2</v>
          </cell>
          <cell r="C1707">
            <v>2.4671599999999998E-2</v>
          </cell>
          <cell r="D1707">
            <v>0.10459398480680999</v>
          </cell>
          <cell r="E1707">
            <v>0.54551212098213298</v>
          </cell>
          <cell r="F1707" t="str">
            <v>none</v>
          </cell>
          <cell r="G1707">
            <v>0.58283478187671278</v>
          </cell>
          <cell r="H1707" t="str">
            <v>Oral</v>
          </cell>
          <cell r="I1707" t="str">
            <v>hour 24</v>
          </cell>
          <cell r="J1707" t="str">
            <v>Oral</v>
          </cell>
          <cell r="K1707">
            <v>2.0974031547859959</v>
          </cell>
          <cell r="L1707" t="str">
            <v>0 to 8</v>
          </cell>
          <cell r="M1707" t="str">
            <v>Oral</v>
          </cell>
          <cell r="N1707">
            <v>2.0465597344360345</v>
          </cell>
        </row>
        <row r="1708">
          <cell r="A1708" t="str">
            <v>NEMVEDRAFT_v1g237354</v>
          </cell>
          <cell r="B1708" t="str">
            <v>t-complex protein 1 subunit gamma-like isoform 1</v>
          </cell>
          <cell r="C1708">
            <v>6.7882899999999998E-3</v>
          </cell>
          <cell r="D1708">
            <v>4.72977342034306E-2</v>
          </cell>
          <cell r="E1708">
            <v>0.33544302589743102</v>
          </cell>
          <cell r="F1708" t="str">
            <v>Oral</v>
          </cell>
          <cell r="G1708">
            <v>0.58289446220337993</v>
          </cell>
          <cell r="H1708" t="str">
            <v>Oral</v>
          </cell>
          <cell r="I1708" t="str">
            <v>hour 24</v>
          </cell>
          <cell r="J1708" t="str">
            <v>Oral</v>
          </cell>
          <cell r="K1708">
            <v>1.4224199029498661</v>
          </cell>
          <cell r="L1708" t="str">
            <v>0 to 8</v>
          </cell>
          <cell r="M1708" t="str">
            <v>Physa</v>
          </cell>
          <cell r="N1708">
            <v>0.9541848098555501</v>
          </cell>
        </row>
        <row r="1709">
          <cell r="A1709" t="str">
            <v>NEMVEDRAFT_v1g1277</v>
          </cell>
          <cell r="B1709" t="str">
            <v>NA</v>
          </cell>
          <cell r="C1709">
            <v>1.09381E-9</v>
          </cell>
          <cell r="D1709">
            <v>1.7618075676368999E-2</v>
          </cell>
          <cell r="E1709">
            <v>2.10053023322424E-7</v>
          </cell>
          <cell r="F1709" t="str">
            <v>both</v>
          </cell>
          <cell r="G1709">
            <v>0.58291132646296662</v>
          </cell>
          <cell r="H1709" t="str">
            <v>Oral</v>
          </cell>
          <cell r="I1709" t="str">
            <v>hour 8</v>
          </cell>
          <cell r="J1709" t="str">
            <v>Physa</v>
          </cell>
          <cell r="K1709">
            <v>1.4548482642975156</v>
          </cell>
          <cell r="L1709" t="str">
            <v>8 to 24</v>
          </cell>
          <cell r="M1709" t="str">
            <v>Physa</v>
          </cell>
          <cell r="N1709">
            <v>2.6862081173837882</v>
          </cell>
        </row>
        <row r="1710">
          <cell r="A1710" t="str">
            <v>NEMVEDRAFT_v1g111108</v>
          </cell>
          <cell r="B1710" t="str">
            <v>gmp reductase 2 isoform 2</v>
          </cell>
          <cell r="C1710">
            <v>2.92231E-3</v>
          </cell>
          <cell r="D1710">
            <v>0.19046988215303501</v>
          </cell>
          <cell r="E1710">
            <v>8.3276194249057703E-2</v>
          </cell>
          <cell r="F1710" t="str">
            <v>none</v>
          </cell>
          <cell r="G1710">
            <v>0.58298620430483739</v>
          </cell>
          <cell r="H1710" t="str">
            <v>Oral</v>
          </cell>
          <cell r="I1710" t="str">
            <v>hour 24</v>
          </cell>
          <cell r="J1710" t="str">
            <v>Physa</v>
          </cell>
          <cell r="K1710">
            <v>1.7884906216161349</v>
          </cell>
          <cell r="L1710" t="str">
            <v>8 to 24</v>
          </cell>
          <cell r="M1710" t="str">
            <v>Physa</v>
          </cell>
          <cell r="N1710">
            <v>1.3312193578067306</v>
          </cell>
        </row>
        <row r="1711">
          <cell r="A1711" t="str">
            <v>NEMVEDRAFT_v1g241660</v>
          </cell>
          <cell r="B1711" t="str">
            <v>predicted protein</v>
          </cell>
          <cell r="C1711">
            <v>1.50626E-6</v>
          </cell>
          <cell r="D1711">
            <v>1.8990940849784001E-2</v>
          </cell>
          <cell r="E1711">
            <v>8.8218274877042697E-4</v>
          </cell>
          <cell r="F1711" t="str">
            <v>both</v>
          </cell>
          <cell r="G1711">
            <v>0.58323941805344226</v>
          </cell>
          <cell r="H1711" t="str">
            <v>physa</v>
          </cell>
          <cell r="I1711" t="str">
            <v>hour 72</v>
          </cell>
          <cell r="J1711" t="str">
            <v>Physa</v>
          </cell>
          <cell r="K1711">
            <v>1.4883960423449665</v>
          </cell>
          <cell r="L1711" t="str">
            <v>8 to 24</v>
          </cell>
          <cell r="M1711" t="str">
            <v>Physa</v>
          </cell>
          <cell r="N1711">
            <v>1.437125915083405</v>
          </cell>
        </row>
        <row r="1712">
          <cell r="A1712" t="str">
            <v>NEMVEDRAFT_v1g204980</v>
          </cell>
          <cell r="B1712" t="str">
            <v>protein</v>
          </cell>
          <cell r="C1712">
            <v>1.1573E-2</v>
          </cell>
          <cell r="D1712">
            <v>0.80358057930427296</v>
          </cell>
          <cell r="E1712">
            <v>1.64861608059566E-2</v>
          </cell>
          <cell r="F1712" t="str">
            <v>Physa</v>
          </cell>
          <cell r="G1712">
            <v>0.58342029675830465</v>
          </cell>
          <cell r="H1712" t="str">
            <v>Oral</v>
          </cell>
          <cell r="I1712" t="str">
            <v>hour 8</v>
          </cell>
          <cell r="J1712" t="str">
            <v>Physa</v>
          </cell>
          <cell r="K1712">
            <v>2.6678211069323723</v>
          </cell>
          <cell r="L1712" t="str">
            <v>0 to 8</v>
          </cell>
          <cell r="M1712" t="str">
            <v>Physa</v>
          </cell>
          <cell r="N1712">
            <v>2.6678211069323723</v>
          </cell>
        </row>
        <row r="1713">
          <cell r="A1713" t="str">
            <v>NEMVEDRAFT_v1g171673</v>
          </cell>
          <cell r="B1713" t="str">
            <v>cleft lip and palate transmembrane protein 1</v>
          </cell>
          <cell r="C1713">
            <v>1.24297E-6</v>
          </cell>
          <cell r="D1713">
            <v>8.7050866418599405E-4</v>
          </cell>
          <cell r="E1713">
            <v>1.0061311876884501E-2</v>
          </cell>
          <cell r="F1713" t="str">
            <v>both</v>
          </cell>
          <cell r="G1713">
            <v>0.58356909389030087</v>
          </cell>
          <cell r="H1713" t="str">
            <v>Oral</v>
          </cell>
          <cell r="I1713" t="str">
            <v>hour 24</v>
          </cell>
          <cell r="J1713" t="str">
            <v>Oral</v>
          </cell>
          <cell r="K1713">
            <v>1.8941212658092459</v>
          </cell>
          <cell r="L1713" t="str">
            <v>0 to 8</v>
          </cell>
          <cell r="M1713" t="str">
            <v>Physa</v>
          </cell>
          <cell r="N1713">
            <v>1.7681068611459934</v>
          </cell>
        </row>
        <row r="1714">
          <cell r="A1714" t="str">
            <v>NEMVEDRAFT_v1g221035</v>
          </cell>
          <cell r="B1714" t="str">
            <v>rrp12-like protein</v>
          </cell>
          <cell r="C1714">
            <v>2.5237100000000002E-3</v>
          </cell>
          <cell r="D1714">
            <v>0.113210780215784</v>
          </cell>
          <cell r="E1714">
            <v>0.10698005220604299</v>
          </cell>
          <cell r="F1714" t="str">
            <v>none</v>
          </cell>
          <cell r="G1714">
            <v>0.58365788528579676</v>
          </cell>
          <cell r="H1714" t="str">
            <v>Oral</v>
          </cell>
          <cell r="I1714" t="str">
            <v>hour 24</v>
          </cell>
          <cell r="J1714" t="str">
            <v>Oral</v>
          </cell>
          <cell r="K1714">
            <v>1.3508481101553333</v>
          </cell>
          <cell r="L1714" t="str">
            <v>8 to 24</v>
          </cell>
          <cell r="M1714" t="str">
            <v>Physa</v>
          </cell>
          <cell r="N1714">
            <v>1.1369434191672163</v>
          </cell>
        </row>
        <row r="1715">
          <cell r="A1715" t="str">
            <v>NEMVEDRAFT_v1g99111</v>
          </cell>
          <cell r="B1715" t="str">
            <v>protein</v>
          </cell>
          <cell r="C1715">
            <v>8.3325700000000001E-6</v>
          </cell>
          <cell r="D1715">
            <v>1.23938221651172E-2</v>
          </cell>
          <cell r="E1715">
            <v>8.2105689426785599E-3</v>
          </cell>
          <cell r="F1715" t="str">
            <v>both</v>
          </cell>
          <cell r="G1715">
            <v>0.58375952145467525</v>
          </cell>
          <cell r="H1715" t="str">
            <v>Oral</v>
          </cell>
          <cell r="I1715" t="str">
            <v>hour 24</v>
          </cell>
          <cell r="J1715" t="str">
            <v>Physa</v>
          </cell>
          <cell r="K1715">
            <v>2.845365321892364</v>
          </cell>
          <cell r="L1715" t="str">
            <v>0 to 8</v>
          </cell>
          <cell r="M1715" t="str">
            <v>Physa</v>
          </cell>
          <cell r="N1715">
            <v>2.2573858925310901</v>
          </cell>
        </row>
        <row r="1716">
          <cell r="A1716" t="str">
            <v>NEMVEDRAFT_v1g244067</v>
          </cell>
          <cell r="B1716" t="str">
            <v>protein</v>
          </cell>
          <cell r="C1716">
            <v>4.8914199999999998E-2</v>
          </cell>
          <cell r="D1716">
            <v>0.70762269625160401</v>
          </cell>
          <cell r="E1716">
            <v>0.23488812691904001</v>
          </cell>
          <cell r="F1716" t="str">
            <v>none</v>
          </cell>
          <cell r="G1716">
            <v>0.5837712800471434</v>
          </cell>
          <cell r="H1716" t="str">
            <v>physa</v>
          </cell>
          <cell r="I1716" t="str">
            <v>hour 24</v>
          </cell>
          <cell r="J1716" t="str">
            <v>Physa</v>
          </cell>
          <cell r="K1716">
            <v>2.2568563867195937</v>
          </cell>
          <cell r="L1716" t="str">
            <v>8 to 24</v>
          </cell>
          <cell r="M1716" t="str">
            <v>Physa</v>
          </cell>
          <cell r="N1716">
            <v>1.9879283800476895</v>
          </cell>
        </row>
        <row r="1717">
          <cell r="A1717" t="str">
            <v>NEMVEDRAFT_v1g164036</v>
          </cell>
          <cell r="B1717" t="str">
            <v>natural resistance-associated macrophage protein 2</v>
          </cell>
          <cell r="C1717">
            <v>8.91216E-8</v>
          </cell>
          <cell r="D1717">
            <v>2.3846425722376399E-2</v>
          </cell>
          <cell r="E1717">
            <v>1.45433564662116E-5</v>
          </cell>
          <cell r="F1717" t="str">
            <v>both</v>
          </cell>
          <cell r="G1717">
            <v>0.58392804711050061</v>
          </cell>
          <cell r="H1717" t="str">
            <v>Oral</v>
          </cell>
          <cell r="I1717" t="str">
            <v>hour 8</v>
          </cell>
          <cell r="J1717" t="str">
            <v>Physa</v>
          </cell>
          <cell r="K1717">
            <v>2.1536948215566798</v>
          </cell>
          <cell r="L1717" t="str">
            <v>0 to 8</v>
          </cell>
          <cell r="M1717" t="str">
            <v>Physa</v>
          </cell>
          <cell r="N1717">
            <v>2.1536948215566798</v>
          </cell>
        </row>
        <row r="1718">
          <cell r="A1718" t="str">
            <v>NEMVEDRAFT_v1g242463</v>
          </cell>
          <cell r="B1718" t="str">
            <v>protein</v>
          </cell>
          <cell r="C1718">
            <v>0</v>
          </cell>
          <cell r="D1718">
            <v>5.2058861495123199E-11</v>
          </cell>
          <cell r="E1718">
            <v>2.10275517770922E-9</v>
          </cell>
          <cell r="F1718" t="str">
            <v>both</v>
          </cell>
          <cell r="G1718">
            <v>0.58405439463648012</v>
          </cell>
          <cell r="H1718" t="str">
            <v>Oral</v>
          </cell>
          <cell r="I1718" t="str">
            <v>hour 24</v>
          </cell>
          <cell r="J1718" t="str">
            <v>Oral</v>
          </cell>
          <cell r="K1718">
            <v>3.9653849112108777</v>
          </cell>
          <cell r="L1718" t="str">
            <v>0 to 8</v>
          </cell>
          <cell r="M1718" t="str">
            <v>Physa</v>
          </cell>
          <cell r="N1718">
            <v>3.6404781504341974</v>
          </cell>
        </row>
        <row r="1719">
          <cell r="A1719" t="str">
            <v>NEMVEDRAFT_v1g203009</v>
          </cell>
          <cell r="B1719" t="str">
            <v>pt repeat protein</v>
          </cell>
          <cell r="C1719">
            <v>7.0297700000000003E-5</v>
          </cell>
          <cell r="D1719">
            <v>6.1667255527138505E-4</v>
          </cell>
          <cell r="E1719">
            <v>0.11640900880385199</v>
          </cell>
          <cell r="F1719" t="str">
            <v>Oral</v>
          </cell>
          <cell r="G1719">
            <v>0.58414560422588513</v>
          </cell>
          <cell r="H1719" t="str">
            <v>Oral</v>
          </cell>
          <cell r="I1719" t="str">
            <v>hour 72</v>
          </cell>
          <cell r="J1719" t="str">
            <v>Oral</v>
          </cell>
          <cell r="K1719">
            <v>2.0491087140110555</v>
          </cell>
          <cell r="L1719" t="str">
            <v>0 to 8</v>
          </cell>
          <cell r="M1719" t="str">
            <v>Oral</v>
          </cell>
          <cell r="N1719">
            <v>1.259056300730184</v>
          </cell>
        </row>
        <row r="1720">
          <cell r="A1720" t="str">
            <v>NEMVEDRAFT_v1g195236</v>
          </cell>
          <cell r="B1720" t="str">
            <v>ubiquitin-conjugating enzyme e2 variant 2</v>
          </cell>
          <cell r="C1720">
            <v>8.0736700000000002E-4</v>
          </cell>
          <cell r="D1720">
            <v>4.4743713455800402E-2</v>
          </cell>
          <cell r="E1720">
            <v>7.2114963288210002E-2</v>
          </cell>
          <cell r="F1720" t="str">
            <v>Oral</v>
          </cell>
          <cell r="G1720">
            <v>0.58441500950508141</v>
          </cell>
          <cell r="H1720" t="str">
            <v>Oral</v>
          </cell>
          <cell r="I1720" t="str">
            <v>hour 72</v>
          </cell>
          <cell r="J1720" t="str">
            <v>Oral</v>
          </cell>
          <cell r="K1720">
            <v>1.5050085742071755</v>
          </cell>
          <cell r="L1720" t="str">
            <v>0 to 8</v>
          </cell>
          <cell r="M1720" t="str">
            <v>Physa</v>
          </cell>
          <cell r="N1720">
            <v>1.4306516003906145</v>
          </cell>
        </row>
        <row r="1721">
          <cell r="A1721" t="str">
            <v>NEMVEDRAFT_v1g25679</v>
          </cell>
          <cell r="B1721" t="str">
            <v>dystrophin- partial (up 8 and oral higher at all times)</v>
          </cell>
          <cell r="C1721">
            <v>9.4362499999999997E-5</v>
          </cell>
          <cell r="D1721">
            <v>1.27271566324279E-2</v>
          </cell>
          <cell r="E1721">
            <v>3.1320676934323097E-2</v>
          </cell>
          <cell r="F1721" t="str">
            <v>both</v>
          </cell>
          <cell r="G1721">
            <v>0.58443553472604126</v>
          </cell>
          <cell r="H1721" t="str">
            <v>Oral</v>
          </cell>
          <cell r="I1721" t="str">
            <v>hour 8</v>
          </cell>
          <cell r="J1721" t="str">
            <v>Oral</v>
          </cell>
          <cell r="K1721">
            <v>1.7202290793088533</v>
          </cell>
          <cell r="L1721" t="str">
            <v>0 to 8</v>
          </cell>
          <cell r="M1721" t="str">
            <v>Oral</v>
          </cell>
          <cell r="N1721">
            <v>1.7202290793088533</v>
          </cell>
        </row>
        <row r="1722">
          <cell r="A1722" t="str">
            <v>NEMVEDRAFT_v1g239768</v>
          </cell>
          <cell r="B1722" t="str">
            <v>predicted protein</v>
          </cell>
          <cell r="C1722">
            <v>3.1768500000000002E-3</v>
          </cell>
          <cell r="D1722">
            <v>8.0616138374857801E-2</v>
          </cell>
          <cell r="E1722">
            <v>0.16674935883349001</v>
          </cell>
          <cell r="F1722" t="str">
            <v>none</v>
          </cell>
          <cell r="G1722">
            <v>0.58464285096108204</v>
          </cell>
          <cell r="H1722" t="str">
            <v>Oral</v>
          </cell>
          <cell r="I1722" t="str">
            <v>hour 24</v>
          </cell>
          <cell r="J1722" t="str">
            <v>Oral</v>
          </cell>
          <cell r="K1722">
            <v>2.3555340823468862</v>
          </cell>
          <cell r="L1722" t="str">
            <v>0 to 8</v>
          </cell>
          <cell r="M1722" t="str">
            <v>Physa</v>
          </cell>
          <cell r="N1722">
            <v>2.2405796407352443</v>
          </cell>
        </row>
        <row r="1723">
          <cell r="A1723" t="str">
            <v>NEMVEDRAFT_v1g212772</v>
          </cell>
          <cell r="B1723" t="str">
            <v>von willebrand factor type egf and pentraxin domain-containing protein 1-like</v>
          </cell>
          <cell r="C1723">
            <v>4.8274999999999998E-2</v>
          </cell>
          <cell r="D1723">
            <v>0.75486184052845695</v>
          </cell>
          <cell r="E1723">
            <v>9.7654538515682208E-3</v>
          </cell>
          <cell r="F1723" t="str">
            <v>Physa</v>
          </cell>
          <cell r="G1723">
            <v>0.58505058269821164</v>
          </cell>
          <cell r="H1723" t="str">
            <v>Oral</v>
          </cell>
          <cell r="I1723" t="str">
            <v>hour 8</v>
          </cell>
          <cell r="J1723" t="str">
            <v>Physa</v>
          </cell>
          <cell r="K1723">
            <v>3.5501803683137951</v>
          </cell>
          <cell r="L1723" t="str">
            <v>0 to 8</v>
          </cell>
          <cell r="M1723" t="str">
            <v>Physa</v>
          </cell>
          <cell r="N1723">
            <v>3.5501803683137951</v>
          </cell>
        </row>
        <row r="1724">
          <cell r="A1724" t="str">
            <v>NEMVEDRAFT_v1g213429</v>
          </cell>
          <cell r="B1724" t="str">
            <v>tubulin beta-2c chain</v>
          </cell>
          <cell r="C1724">
            <v>1.1360500000000001E-2</v>
          </cell>
          <cell r="D1724">
            <v>0.664754332574374</v>
          </cell>
          <cell r="E1724">
            <v>2.91581541630965E-2</v>
          </cell>
          <cell r="F1724" t="str">
            <v>Physa</v>
          </cell>
          <cell r="G1724">
            <v>0.5850924877946786</v>
          </cell>
          <cell r="H1724" t="str">
            <v>Oral</v>
          </cell>
          <cell r="I1724" t="str">
            <v>hour 72</v>
          </cell>
          <cell r="J1724" t="str">
            <v>Physa</v>
          </cell>
          <cell r="K1724">
            <v>1.190476767806693</v>
          </cell>
          <cell r="L1724" t="str">
            <v>8 to 24</v>
          </cell>
          <cell r="M1724" t="str">
            <v>Physa</v>
          </cell>
          <cell r="N1724">
            <v>1.117423442033759</v>
          </cell>
        </row>
        <row r="1725">
          <cell r="A1725" t="str">
            <v>NEMVEDRAFT_v1g207820</v>
          </cell>
          <cell r="B1725" t="str">
            <v>protein sox- isoform a (oral high all times) (Magie et al.- SoxB2)</v>
          </cell>
          <cell r="C1725">
            <v>2.4899500000000002E-6</v>
          </cell>
          <cell r="D1725">
            <v>2.7344917975675401E-4</v>
          </cell>
          <cell r="E1725">
            <v>8.4280644512077896E-2</v>
          </cell>
          <cell r="F1725" t="str">
            <v>Oral</v>
          </cell>
          <cell r="G1725">
            <v>0.58523322380915122</v>
          </cell>
          <cell r="H1725" t="str">
            <v>Oral</v>
          </cell>
          <cell r="I1725" t="str">
            <v>hour 8</v>
          </cell>
          <cell r="J1725" t="str">
            <v>Oral</v>
          </cell>
          <cell r="K1725">
            <v>2.0269476444846108</v>
          </cell>
          <cell r="L1725" t="str">
            <v>0 to 8</v>
          </cell>
          <cell r="M1725" t="str">
            <v>Oral</v>
          </cell>
          <cell r="N1725">
            <v>2.0269476444846108</v>
          </cell>
        </row>
        <row r="1726">
          <cell r="A1726" t="str">
            <v>NEMVEDRAFT_v1g50061</v>
          </cell>
          <cell r="B1726" t="str">
            <v>NA</v>
          </cell>
          <cell r="C1726">
            <v>1.5639900000000002E-2</v>
          </cell>
          <cell r="D1726">
            <v>0.28838963999434297</v>
          </cell>
          <cell r="E1726">
            <v>0.20216022665299899</v>
          </cell>
          <cell r="F1726" t="str">
            <v>none</v>
          </cell>
          <cell r="G1726">
            <v>0.58525281319579969</v>
          </cell>
          <cell r="H1726" t="str">
            <v>physa</v>
          </cell>
          <cell r="I1726" t="str">
            <v>hour 24</v>
          </cell>
          <cell r="J1726" t="str">
            <v>Oral</v>
          </cell>
          <cell r="K1726">
            <v>1.007163374733149</v>
          </cell>
          <cell r="L1726" t="str">
            <v>24 to 72</v>
          </cell>
          <cell r="M1726" t="str">
            <v>Physa</v>
          </cell>
          <cell r="N1726">
            <v>0.95968620316973619</v>
          </cell>
        </row>
        <row r="1727">
          <cell r="A1727" t="str">
            <v>NEMVEDRAFT_v1g168100</v>
          </cell>
          <cell r="B1727" t="str">
            <v>cartilage oligomeric matrix protein precursor</v>
          </cell>
          <cell r="C1727">
            <v>1.77744E-5</v>
          </cell>
          <cell r="D1727">
            <v>2.1738242800510201E-2</v>
          </cell>
          <cell r="E1727">
            <v>7.6971141597836903E-3</v>
          </cell>
          <cell r="F1727" t="str">
            <v>both</v>
          </cell>
          <cell r="G1727">
            <v>0.58538193790823456</v>
          </cell>
          <cell r="H1727" t="str">
            <v>Oral</v>
          </cell>
          <cell r="I1727" t="str">
            <v>hour 24</v>
          </cell>
          <cell r="J1727" t="str">
            <v>Physa</v>
          </cell>
          <cell r="K1727">
            <v>1.5771864268482925</v>
          </cell>
          <cell r="L1727" t="str">
            <v>0 to 8</v>
          </cell>
          <cell r="M1727" t="str">
            <v>Physa</v>
          </cell>
          <cell r="N1727">
            <v>1.4566907032980203</v>
          </cell>
        </row>
        <row r="1728">
          <cell r="A1728" t="str">
            <v>NEMVEDRAFT_v1g218115</v>
          </cell>
          <cell r="B1728" t="str">
            <v>protein</v>
          </cell>
          <cell r="C1728">
            <v>3.8441200000000002E-2</v>
          </cell>
          <cell r="D1728">
            <v>6.3692771203789605E-2</v>
          </cell>
          <cell r="E1728">
            <v>0.82642270185187205</v>
          </cell>
          <cell r="F1728" t="str">
            <v>none</v>
          </cell>
          <cell r="G1728">
            <v>0.58543527011803553</v>
          </cell>
          <cell r="H1728" t="str">
            <v>physa</v>
          </cell>
          <cell r="I1728" t="str">
            <v>hour 24</v>
          </cell>
          <cell r="J1728" t="str">
            <v>Oral</v>
          </cell>
          <cell r="K1728">
            <v>2.0439329327587847</v>
          </cell>
          <cell r="L1728" t="str">
            <v>24 to 72</v>
          </cell>
          <cell r="M1728" t="str">
            <v>Oral</v>
          </cell>
          <cell r="N1728">
            <v>1.2320749225141623</v>
          </cell>
        </row>
        <row r="1729">
          <cell r="A1729" t="str">
            <v>NEMVEDRAFT_v1g239752</v>
          </cell>
          <cell r="B1729" t="str">
            <v>ctp synthase 1-like</v>
          </cell>
          <cell r="C1729">
            <v>1.62443E-13</v>
          </cell>
          <cell r="D1729">
            <v>4.1004937601379501E-8</v>
          </cell>
          <cell r="E1729">
            <v>3.3528081373804303E-5</v>
          </cell>
          <cell r="F1729" t="str">
            <v>both</v>
          </cell>
          <cell r="G1729">
            <v>0.58545795713721993</v>
          </cell>
          <cell r="H1729" t="str">
            <v>Oral</v>
          </cell>
          <cell r="I1729" t="str">
            <v>hour 24</v>
          </cell>
          <cell r="J1729" t="str">
            <v>Oral</v>
          </cell>
          <cell r="K1729">
            <v>2.8159363973055171</v>
          </cell>
          <cell r="L1729" t="str">
            <v>0 to 8</v>
          </cell>
          <cell r="M1729" t="str">
            <v>Oral</v>
          </cell>
          <cell r="N1729">
            <v>2.5405039095145208</v>
          </cell>
        </row>
        <row r="1730">
          <cell r="A1730" t="str">
            <v>NEMVEDRAFT_v1g22035</v>
          </cell>
          <cell r="B1730" t="str">
            <v>NA</v>
          </cell>
          <cell r="C1730">
            <v>1.31131E-3</v>
          </cell>
          <cell r="D1730">
            <v>0.15818250215071999</v>
          </cell>
          <cell r="E1730">
            <v>2.28713041354737E-2</v>
          </cell>
          <cell r="F1730" t="str">
            <v>Physa</v>
          </cell>
          <cell r="G1730">
            <v>0.58546431208979122</v>
          </cell>
          <cell r="H1730" t="str">
            <v>physa</v>
          </cell>
          <cell r="I1730" t="str">
            <v>hour 8</v>
          </cell>
          <cell r="J1730" t="str">
            <v>Physa</v>
          </cell>
          <cell r="K1730">
            <v>2.0293119518609419</v>
          </cell>
          <cell r="L1730" t="str">
            <v>0 to 8</v>
          </cell>
          <cell r="M1730" t="str">
            <v>Physa</v>
          </cell>
          <cell r="N1730">
            <v>2.0293119518609419</v>
          </cell>
        </row>
        <row r="1731">
          <cell r="A1731" t="str">
            <v>NEMVEDRAFT_v1g164461</v>
          </cell>
          <cell r="B1731" t="str">
            <v>wd repeat-containing protein 1</v>
          </cell>
          <cell r="C1731">
            <v>4.4847200000000002E-3</v>
          </cell>
          <cell r="D1731">
            <v>6.1895613912516202E-3</v>
          </cell>
          <cell r="E1731">
            <v>0.56108392500364002</v>
          </cell>
          <cell r="F1731" t="str">
            <v>Oral</v>
          </cell>
          <cell r="G1731">
            <v>0.58549258208713872</v>
          </cell>
          <cell r="H1731" t="str">
            <v>physa</v>
          </cell>
          <cell r="I1731" t="str">
            <v>hour 24</v>
          </cell>
          <cell r="J1731" t="str">
            <v>Oral</v>
          </cell>
          <cell r="K1731">
            <v>1.1558268044467102</v>
          </cell>
          <cell r="L1731" t="str">
            <v>8 to 24</v>
          </cell>
          <cell r="M1731" t="str">
            <v>Oral</v>
          </cell>
          <cell r="N1731">
            <v>1.4382329639490974</v>
          </cell>
        </row>
        <row r="1732">
          <cell r="A1732" t="str">
            <v>NEMVEDRAFT_v1g242345</v>
          </cell>
          <cell r="B1732" t="str">
            <v>protein g7c-like (similar to hemicentin 1 - VWA domains)</v>
          </cell>
          <cell r="C1732">
            <v>5.72921E-7</v>
          </cell>
          <cell r="D1732">
            <v>1.87943048090079E-4</v>
          </cell>
          <cell r="E1732">
            <v>2.49581299149918E-2</v>
          </cell>
          <cell r="F1732" t="str">
            <v>both</v>
          </cell>
          <cell r="G1732">
            <v>0.58565018254609058</v>
          </cell>
          <cell r="H1732" t="str">
            <v>physa</v>
          </cell>
          <cell r="I1732" t="str">
            <v>hour 8</v>
          </cell>
          <cell r="J1732" t="str">
            <v>Oral</v>
          </cell>
          <cell r="K1732">
            <v>4.0702837376858714</v>
          </cell>
          <cell r="L1732" t="str">
            <v>0 to 8</v>
          </cell>
          <cell r="M1732" t="str">
            <v>Oral</v>
          </cell>
          <cell r="N1732">
            <v>4.0702837376858714</v>
          </cell>
        </row>
        <row r="1733">
          <cell r="A1733" t="str">
            <v>NEMVEDRAFT_v1g158093</v>
          </cell>
          <cell r="B1733" t="str">
            <v>testin</v>
          </cell>
          <cell r="C1733">
            <v>1.00486E-2</v>
          </cell>
          <cell r="D1733">
            <v>8.1386456141380598E-2</v>
          </cell>
          <cell r="E1733">
            <v>0.40837934001699799</v>
          </cell>
          <cell r="F1733" t="str">
            <v>none</v>
          </cell>
          <cell r="G1733">
            <v>0.58567748811947384</v>
          </cell>
          <cell r="H1733" t="str">
            <v>physa</v>
          </cell>
          <cell r="I1733" t="str">
            <v>hour 8</v>
          </cell>
          <cell r="J1733" t="str">
            <v>Oral</v>
          </cell>
          <cell r="K1733">
            <v>1.1956415138446443</v>
          </cell>
          <cell r="L1733" t="str">
            <v>0 to 8</v>
          </cell>
          <cell r="M1733" t="str">
            <v>Oral</v>
          </cell>
          <cell r="N1733">
            <v>1.1956415138446443</v>
          </cell>
        </row>
        <row r="1734">
          <cell r="A1734" t="str">
            <v>NEMVEDRAFT_v1g80169</v>
          </cell>
          <cell r="B1734" t="str">
            <v>major facilitator superfamily domain-containing protein 12</v>
          </cell>
          <cell r="C1734">
            <v>2.8128799999999998E-3</v>
          </cell>
          <cell r="D1734">
            <v>0.112477607053905</v>
          </cell>
          <cell r="E1734">
            <v>0.13962033797599799</v>
          </cell>
          <cell r="F1734" t="str">
            <v>none</v>
          </cell>
          <cell r="G1734">
            <v>0.58567830831867096</v>
          </cell>
          <cell r="H1734" t="str">
            <v>Oral</v>
          </cell>
          <cell r="I1734" t="str">
            <v>hour 24</v>
          </cell>
          <cell r="J1734" t="str">
            <v>Oral</v>
          </cell>
          <cell r="K1734">
            <v>1.2679390218302633</v>
          </cell>
          <cell r="L1734" t="str">
            <v>8 to 24</v>
          </cell>
          <cell r="M1734" t="str">
            <v>Oral</v>
          </cell>
          <cell r="N1734">
            <v>1.1121954706922843</v>
          </cell>
        </row>
        <row r="1735">
          <cell r="A1735" t="str">
            <v>NEMVEDRAFT_v1g243762</v>
          </cell>
          <cell r="B1735" t="str">
            <v>translocon-associated protein subunit gamma-like</v>
          </cell>
          <cell r="C1735">
            <v>3.0479300000000001E-2</v>
          </cell>
          <cell r="D1735">
            <v>0.52635130074752601</v>
          </cell>
          <cell r="E1735">
            <v>0.14577778634841501</v>
          </cell>
          <cell r="F1735" t="str">
            <v>none</v>
          </cell>
          <cell r="G1735">
            <v>0.58578435332393886</v>
          </cell>
          <cell r="H1735" t="str">
            <v>Oral</v>
          </cell>
          <cell r="I1735" t="str">
            <v>hour 24</v>
          </cell>
          <cell r="J1735" t="str">
            <v>Oral</v>
          </cell>
          <cell r="K1735">
            <v>0.80883359370983476</v>
          </cell>
          <cell r="L1735" t="str">
            <v>8 to 24</v>
          </cell>
          <cell r="M1735" t="str">
            <v>Physa</v>
          </cell>
          <cell r="N1735">
            <v>0.95311561125379873</v>
          </cell>
        </row>
        <row r="1736">
          <cell r="A1736" t="str">
            <v>NEMVEDRAFT_v1g69329</v>
          </cell>
          <cell r="B1736" t="str">
            <v>protein</v>
          </cell>
          <cell r="C1736">
            <v>2.7481200000000001E-2</v>
          </cell>
          <cell r="D1736">
            <v>0.90540171914293599</v>
          </cell>
          <cell r="E1736">
            <v>2.2225742181332098E-2</v>
          </cell>
          <cell r="F1736" t="str">
            <v>Physa</v>
          </cell>
          <cell r="G1736">
            <v>0.58588129538154088</v>
          </cell>
          <cell r="H1736" t="str">
            <v>Oral</v>
          </cell>
          <cell r="I1736" t="str">
            <v>hour 8</v>
          </cell>
          <cell r="J1736" t="str">
            <v>Physa</v>
          </cell>
          <cell r="K1736">
            <v>2.7593514574167854</v>
          </cell>
          <cell r="L1736" t="str">
            <v>0 to 8</v>
          </cell>
          <cell r="M1736" t="str">
            <v>Physa</v>
          </cell>
          <cell r="N1736">
            <v>2.7593514574167854</v>
          </cell>
        </row>
        <row r="1737">
          <cell r="A1737" t="str">
            <v>NEMVEDRAFT_v1g123220</v>
          </cell>
          <cell r="B1737" t="str">
            <v>protein</v>
          </cell>
          <cell r="C1737">
            <v>3.7725200000000002E-7</v>
          </cell>
          <cell r="D1737">
            <v>1.3187952102878799E-4</v>
          </cell>
          <cell r="E1737">
            <v>3.4745725148903799E-3</v>
          </cell>
          <cell r="F1737" t="str">
            <v>both</v>
          </cell>
          <cell r="G1737">
            <v>0.58633091852022301</v>
          </cell>
          <cell r="H1737" t="str">
            <v>physa</v>
          </cell>
          <cell r="I1737" t="str">
            <v>hour 72</v>
          </cell>
          <cell r="J1737" t="str">
            <v>Oral</v>
          </cell>
          <cell r="K1737">
            <v>2.3509141450285189</v>
          </cell>
          <cell r="L1737" t="str">
            <v>8 to 24</v>
          </cell>
          <cell r="M1737" t="str">
            <v>Physa</v>
          </cell>
          <cell r="N1737">
            <v>1.6380866453413796</v>
          </cell>
        </row>
        <row r="1738">
          <cell r="A1738" t="str">
            <v>NEMVEDRAFT_v1g210724</v>
          </cell>
          <cell r="B1738" t="str">
            <v>predicted protein</v>
          </cell>
          <cell r="C1738">
            <v>4.2264800000000002E-5</v>
          </cell>
          <cell r="D1738">
            <v>1.8025628023380199E-2</v>
          </cell>
          <cell r="E1738">
            <v>6.56024437360177E-3</v>
          </cell>
          <cell r="F1738" t="str">
            <v>both</v>
          </cell>
          <cell r="G1738">
            <v>0.58650648627684554</v>
          </cell>
          <cell r="H1738" t="str">
            <v>physa</v>
          </cell>
          <cell r="I1738" t="str">
            <v>hour 72</v>
          </cell>
          <cell r="J1738" t="str">
            <v>Oral</v>
          </cell>
          <cell r="K1738">
            <v>1.4338055918721322</v>
          </cell>
          <cell r="L1738" t="str">
            <v>8 to 24</v>
          </cell>
          <cell r="M1738" t="str">
            <v>Physa</v>
          </cell>
          <cell r="N1738">
            <v>1.4053522074981637</v>
          </cell>
        </row>
        <row r="1739">
          <cell r="A1739" t="str">
            <v>NEMVEDRAFT_v1g236687</v>
          </cell>
          <cell r="B1739" t="str">
            <v>u8 snorna-decapping enzyme-like</v>
          </cell>
          <cell r="C1739">
            <v>2.6044999999999999E-2</v>
          </cell>
          <cell r="D1739">
            <v>0.50357217445092795</v>
          </cell>
          <cell r="E1739">
            <v>0.15381398474345301</v>
          </cell>
          <cell r="F1739" t="str">
            <v>none</v>
          </cell>
          <cell r="G1739">
            <v>0.58666624151515578</v>
          </cell>
          <cell r="H1739" t="str">
            <v>physa</v>
          </cell>
          <cell r="I1739" t="str">
            <v>hour 8</v>
          </cell>
          <cell r="J1739" t="str">
            <v>Physa</v>
          </cell>
          <cell r="K1739">
            <v>1.2425124496009856</v>
          </cell>
          <cell r="L1739" t="str">
            <v>8 to 24</v>
          </cell>
          <cell r="M1739" t="str">
            <v>Physa</v>
          </cell>
          <cell r="N1739">
            <v>1.4406589002919961</v>
          </cell>
        </row>
        <row r="1740">
          <cell r="A1740" t="str">
            <v>NEMVEDRAFT_v1g238353</v>
          </cell>
          <cell r="B1740" t="str">
            <v>predicted protein</v>
          </cell>
          <cell r="C1740">
            <v>6.6322000000000004E-3</v>
          </cell>
          <cell r="D1740">
            <v>2.82155355162759E-2</v>
          </cell>
          <cell r="E1740">
            <v>0.67592861363934298</v>
          </cell>
          <cell r="F1740" t="str">
            <v>Oral</v>
          </cell>
          <cell r="G1740">
            <v>0.58684430373462004</v>
          </cell>
          <cell r="H1740" t="str">
            <v>physa</v>
          </cell>
          <cell r="I1740" t="str">
            <v>hour 72</v>
          </cell>
          <cell r="J1740" t="str">
            <v>Oral</v>
          </cell>
          <cell r="K1740">
            <v>2.2919432236384396</v>
          </cell>
          <cell r="L1740" t="str">
            <v>0 to 8</v>
          </cell>
          <cell r="M1740" t="str">
            <v>Oral</v>
          </cell>
          <cell r="N1740">
            <v>1.6147107163239236</v>
          </cell>
        </row>
        <row r="1741">
          <cell r="A1741" t="str">
            <v>NEMVEDRAFT_v1g30088</v>
          </cell>
          <cell r="B1741" t="str">
            <v>NA</v>
          </cell>
          <cell r="C1741">
            <v>1.3835200000000001E-2</v>
          </cell>
          <cell r="D1741">
            <v>2.50916674776012E-2</v>
          </cell>
          <cell r="E1741">
            <v>0.75544742451164903</v>
          </cell>
          <cell r="F1741" t="str">
            <v>Oral</v>
          </cell>
          <cell r="G1741">
            <v>0.58702654687119449</v>
          </cell>
          <cell r="H1741" t="str">
            <v>Oral</v>
          </cell>
          <cell r="I1741" t="str">
            <v>hour 72</v>
          </cell>
          <cell r="J1741" t="str">
            <v>Oral</v>
          </cell>
          <cell r="K1741">
            <v>1.7166449460476694</v>
          </cell>
          <cell r="L1741" t="str">
            <v>0 to 8</v>
          </cell>
          <cell r="M1741" t="str">
            <v>Oral</v>
          </cell>
          <cell r="N1741">
            <v>1.1871290096776881</v>
          </cell>
        </row>
        <row r="1742">
          <cell r="A1742" t="str">
            <v>NEMVEDRAFT_v1g186929</v>
          </cell>
          <cell r="B1742" t="str">
            <v>rrna 2 -o-methyltransferase fibrillarin-like</v>
          </cell>
          <cell r="C1742">
            <v>2.3590799999999999E-3</v>
          </cell>
          <cell r="D1742">
            <v>3.1681310430738602E-2</v>
          </cell>
          <cell r="E1742">
            <v>0.33871385918504299</v>
          </cell>
          <cell r="F1742" t="str">
            <v>Oral</v>
          </cell>
          <cell r="G1742">
            <v>0.58735696639875234</v>
          </cell>
          <cell r="H1742" t="str">
            <v>Oral</v>
          </cell>
          <cell r="I1742" t="str">
            <v>hour 24</v>
          </cell>
          <cell r="J1742" t="str">
            <v>Oral</v>
          </cell>
          <cell r="K1742">
            <v>1.665446903120803</v>
          </cell>
          <cell r="L1742" t="str">
            <v>8 to 24</v>
          </cell>
          <cell r="M1742" t="str">
            <v>Oral</v>
          </cell>
          <cell r="N1742">
            <v>1.1422542633582571</v>
          </cell>
        </row>
        <row r="1743">
          <cell r="A1743" t="str">
            <v>NEMVEDRAFT_v1g114665</v>
          </cell>
          <cell r="B1743" t="str">
            <v>cg14331 cg14331-pc</v>
          </cell>
          <cell r="C1743">
            <v>3.67199E-3</v>
          </cell>
          <cell r="D1743">
            <v>2.5872180819159099E-3</v>
          </cell>
          <cell r="E1743">
            <v>0.84184875106766599</v>
          </cell>
          <cell r="F1743" t="str">
            <v>Oral</v>
          </cell>
          <cell r="G1743">
            <v>0.58737831134059459</v>
          </cell>
          <cell r="H1743" t="str">
            <v>physa</v>
          </cell>
          <cell r="I1743" t="str">
            <v>hour 72</v>
          </cell>
          <cell r="J1743" t="str">
            <v>Oral</v>
          </cell>
          <cell r="K1743">
            <v>1.6551891795800275</v>
          </cell>
          <cell r="L1743" t="str">
            <v>0 to 8</v>
          </cell>
          <cell r="M1743" t="str">
            <v>Oral</v>
          </cell>
          <cell r="N1743">
            <v>0.80342434437282906</v>
          </cell>
        </row>
        <row r="1744">
          <cell r="A1744" t="str">
            <v>NEMVEDRAFT_v1g224736</v>
          </cell>
          <cell r="B1744" t="str">
            <v>phosphatidylinositol-glycan-specific phospholipase d</v>
          </cell>
          <cell r="C1744">
            <v>2.02198E-2</v>
          </cell>
          <cell r="D1744">
            <v>0.27578850161288898</v>
          </cell>
          <cell r="E1744">
            <v>0.236602050957853</v>
          </cell>
          <cell r="F1744" t="str">
            <v>none</v>
          </cell>
          <cell r="G1744">
            <v>0.58746632026795653</v>
          </cell>
          <cell r="H1744" t="str">
            <v>physa</v>
          </cell>
          <cell r="I1744" t="str">
            <v>hour 24</v>
          </cell>
          <cell r="J1744" t="str">
            <v>Oral</v>
          </cell>
          <cell r="K1744">
            <v>2.0869000653679022</v>
          </cell>
          <cell r="L1744" t="str">
            <v>0 to 8</v>
          </cell>
          <cell r="M1744" t="str">
            <v>Physa</v>
          </cell>
          <cell r="N1744">
            <v>1.9090499545399671</v>
          </cell>
        </row>
        <row r="1745">
          <cell r="A1745" t="str">
            <v>NEMVEDRAFT_v1g176307</v>
          </cell>
          <cell r="B1745" t="str">
            <v>nuclear protein 1-like</v>
          </cell>
          <cell r="C1745">
            <v>5.4707999999999996E-3</v>
          </cell>
          <cell r="D1745">
            <v>0.25753064702894501</v>
          </cell>
          <cell r="E1745">
            <v>3.00380931259197E-2</v>
          </cell>
          <cell r="F1745" t="str">
            <v>Physa</v>
          </cell>
          <cell r="G1745">
            <v>0.58751244684393011</v>
          </cell>
          <cell r="H1745" t="str">
            <v>physa</v>
          </cell>
          <cell r="I1745" t="str">
            <v>hour 72</v>
          </cell>
          <cell r="J1745" t="str">
            <v>Physa</v>
          </cell>
          <cell r="K1745">
            <v>1.6315443060755286</v>
          </cell>
          <cell r="L1745" t="str">
            <v>0 to 8</v>
          </cell>
          <cell r="M1745" t="str">
            <v>Oral</v>
          </cell>
          <cell r="N1745">
            <v>1.0567642850641374</v>
          </cell>
        </row>
        <row r="1746">
          <cell r="A1746" t="str">
            <v>NEMVEDRAFT_v1g237239</v>
          </cell>
          <cell r="B1746" t="str">
            <v>tropomyosin invertebrate</v>
          </cell>
          <cell r="C1746">
            <v>6.6550800000000007E-5</v>
          </cell>
          <cell r="D1746">
            <v>1.67271291864022E-2</v>
          </cell>
          <cell r="E1746">
            <v>6.2910803811780103E-2</v>
          </cell>
          <cell r="F1746" t="str">
            <v>Oral</v>
          </cell>
          <cell r="G1746">
            <v>0.58808861692273406</v>
          </cell>
          <cell r="H1746" t="str">
            <v>Oral</v>
          </cell>
          <cell r="I1746" t="str">
            <v>hour 24</v>
          </cell>
          <cell r="J1746" t="str">
            <v>Oral</v>
          </cell>
          <cell r="K1746">
            <v>1.3446141451597555</v>
          </cell>
          <cell r="L1746" t="str">
            <v>8 to 24</v>
          </cell>
          <cell r="M1746" t="str">
            <v>Physa</v>
          </cell>
          <cell r="N1746">
            <v>1.0166806585498271</v>
          </cell>
        </row>
        <row r="1747">
          <cell r="A1747" t="str">
            <v>NEMVEDRAFT_v1g248736</v>
          </cell>
          <cell r="B1747" t="str">
            <v>pre-mrna-splicing factor cwc22 homolog</v>
          </cell>
          <cell r="C1747">
            <v>2.2651000000000001E-2</v>
          </cell>
          <cell r="D1747">
            <v>0.152184348838758</v>
          </cell>
          <cell r="E1747">
            <v>0.47819571231999403</v>
          </cell>
          <cell r="F1747" t="str">
            <v>none</v>
          </cell>
          <cell r="G1747">
            <v>0.58817901328861666</v>
          </cell>
          <cell r="H1747" t="str">
            <v>Oral</v>
          </cell>
          <cell r="I1747" t="str">
            <v>hour 24</v>
          </cell>
          <cell r="J1747" t="str">
            <v>Oral</v>
          </cell>
          <cell r="K1747">
            <v>1.3261016122712552</v>
          </cell>
          <cell r="L1747" t="str">
            <v>0 to 8</v>
          </cell>
          <cell r="M1747" t="str">
            <v>Oral</v>
          </cell>
          <cell r="N1747">
            <v>0.85820197673982446</v>
          </cell>
        </row>
        <row r="1748">
          <cell r="A1748" t="str">
            <v>NEMVEDRAFT_v1g247861</v>
          </cell>
          <cell r="B1748" t="str">
            <v>vesicular inhibitory amino acid transporter-like</v>
          </cell>
          <cell r="C1748">
            <v>1.3290399999999999E-4</v>
          </cell>
          <cell r="D1748">
            <v>1.69471280391463E-2</v>
          </cell>
          <cell r="E1748">
            <v>7.9164558079083999E-2</v>
          </cell>
          <cell r="F1748" t="str">
            <v>Oral</v>
          </cell>
          <cell r="G1748">
            <v>0.5882666257368</v>
          </cell>
          <cell r="H1748" t="str">
            <v>Oral</v>
          </cell>
          <cell r="I1748" t="str">
            <v>hour 8</v>
          </cell>
          <cell r="J1748" t="str">
            <v>Physa</v>
          </cell>
          <cell r="K1748">
            <v>2.083856133380448</v>
          </cell>
          <cell r="L1748" t="str">
            <v>0 to 8</v>
          </cell>
          <cell r="M1748" t="str">
            <v>Physa</v>
          </cell>
          <cell r="N1748">
            <v>2.083856133380448</v>
          </cell>
        </row>
        <row r="1749">
          <cell r="A1749" t="str">
            <v>NEMVEDRAFT_v1g237917</v>
          </cell>
          <cell r="B1749" t="str">
            <v>apoptosis-inducing factor mitochondrial-like</v>
          </cell>
          <cell r="C1749">
            <v>6.4040900000000004E-6</v>
          </cell>
          <cell r="D1749">
            <v>1.9079100355382801E-3</v>
          </cell>
          <cell r="E1749">
            <v>3.42064156183811E-2</v>
          </cell>
          <cell r="F1749" t="str">
            <v>both</v>
          </cell>
          <cell r="G1749">
            <v>0.58854046544462368</v>
          </cell>
          <cell r="H1749" t="str">
            <v>Oral</v>
          </cell>
          <cell r="I1749" t="str">
            <v>hour 72</v>
          </cell>
          <cell r="J1749" t="str">
            <v>Oral</v>
          </cell>
          <cell r="K1749">
            <v>2.2527496880376496</v>
          </cell>
          <cell r="L1749" t="str">
            <v>8 to 24</v>
          </cell>
          <cell r="M1749" t="str">
            <v>Physa</v>
          </cell>
          <cell r="N1749">
            <v>1.6615082299232506</v>
          </cell>
        </row>
        <row r="1750">
          <cell r="A1750" t="str">
            <v>NEMVEDRAFT_v1g238016</v>
          </cell>
          <cell r="B1750" t="str">
            <v>sodium-dependent phosphate transport protein 2b</v>
          </cell>
          <cell r="C1750">
            <v>3.9223500000000001E-2</v>
          </cell>
          <cell r="D1750">
            <v>0.48464627715376701</v>
          </cell>
          <cell r="E1750">
            <v>0.26482257467085102</v>
          </cell>
          <cell r="F1750" t="str">
            <v>none</v>
          </cell>
          <cell r="G1750">
            <v>0.58900998259117687</v>
          </cell>
          <cell r="H1750" t="str">
            <v>physa</v>
          </cell>
          <cell r="I1750" t="str">
            <v>hour 72</v>
          </cell>
          <cell r="J1750" t="str">
            <v>Oral</v>
          </cell>
          <cell r="K1750">
            <v>2.4871090150572561</v>
          </cell>
          <cell r="L1750" t="str">
            <v>0 to 8</v>
          </cell>
          <cell r="M1750" t="str">
            <v>Oral</v>
          </cell>
          <cell r="N1750">
            <v>1.6877914406061358</v>
          </cell>
        </row>
        <row r="1751">
          <cell r="A1751" t="str">
            <v>NEMVEDRAFT_v1g219178</v>
          </cell>
          <cell r="B1751" t="str">
            <v>predicted protein</v>
          </cell>
          <cell r="C1751">
            <v>2.8873200000000002E-13</v>
          </cell>
          <cell r="D1751">
            <v>1.455345992971E-7</v>
          </cell>
          <cell r="E1751">
            <v>2.49521633163493E-5</v>
          </cell>
          <cell r="F1751" t="str">
            <v>both</v>
          </cell>
          <cell r="G1751">
            <v>0.58925034150687405</v>
          </cell>
          <cell r="H1751" t="str">
            <v>physa</v>
          </cell>
          <cell r="I1751" t="str">
            <v>hour 24</v>
          </cell>
          <cell r="J1751" t="str">
            <v>Oral</v>
          </cell>
          <cell r="K1751">
            <v>2.951845612307253</v>
          </cell>
          <cell r="L1751" t="str">
            <v>8 to 24</v>
          </cell>
          <cell r="M1751" t="str">
            <v>Physa</v>
          </cell>
          <cell r="N1751">
            <v>1.8110842218269099</v>
          </cell>
        </row>
        <row r="1752">
          <cell r="A1752" t="str">
            <v>NEMVEDRAFT_v1g123439</v>
          </cell>
          <cell r="B1752" t="str">
            <v>deleted in malignant brain tumors 1</v>
          </cell>
          <cell r="C1752">
            <v>2.4399799999999999E-4</v>
          </cell>
          <cell r="D1752">
            <v>0.28851361595984298</v>
          </cell>
          <cell r="E1752">
            <v>3.83002596450231E-3</v>
          </cell>
          <cell r="F1752" t="str">
            <v>Physa</v>
          </cell>
          <cell r="G1752">
            <v>0.58954879895439927</v>
          </cell>
          <cell r="H1752" t="str">
            <v>Oral</v>
          </cell>
          <cell r="I1752" t="str">
            <v>hour 24</v>
          </cell>
          <cell r="J1752" t="str">
            <v>Physa</v>
          </cell>
          <cell r="K1752">
            <v>3.3279529887820343</v>
          </cell>
          <cell r="L1752" t="str">
            <v>0 to 8</v>
          </cell>
          <cell r="M1752" t="str">
            <v>Physa</v>
          </cell>
          <cell r="N1752">
            <v>2.1457327669846578</v>
          </cell>
        </row>
        <row r="1753">
          <cell r="A1753" t="str">
            <v>NEMVEDRAFT_v1g144377</v>
          </cell>
          <cell r="B1753" t="str">
            <v>60s ribosomal export protein nmd3</v>
          </cell>
          <cell r="C1753">
            <v>1.12129E-3</v>
          </cell>
          <cell r="D1753">
            <v>5.0159430163171502E-2</v>
          </cell>
          <cell r="E1753">
            <v>6.1394161517282997E-2</v>
          </cell>
          <cell r="F1753" t="str">
            <v>none</v>
          </cell>
          <cell r="G1753">
            <v>0.5896338668154586</v>
          </cell>
          <cell r="H1753" t="str">
            <v>Oral</v>
          </cell>
          <cell r="I1753" t="str">
            <v>hour 24</v>
          </cell>
          <cell r="J1753" t="str">
            <v>Oral</v>
          </cell>
          <cell r="K1753">
            <v>1.5490868127057733</v>
          </cell>
          <cell r="L1753" t="str">
            <v>0 to 8</v>
          </cell>
          <cell r="M1753" t="str">
            <v>Physa</v>
          </cell>
          <cell r="N1753">
            <v>1.3012322113531352</v>
          </cell>
        </row>
        <row r="1754">
          <cell r="A1754" t="str">
            <v>NEMVEDRAFT_v1g22270</v>
          </cell>
          <cell r="B1754" t="str">
            <v>myelin gene regulatory factor</v>
          </cell>
          <cell r="C1754">
            <v>2.9326600000000001E-2</v>
          </cell>
          <cell r="D1754">
            <v>0.48388860534777001</v>
          </cell>
          <cell r="E1754">
            <v>0.127789442943678</v>
          </cell>
          <cell r="F1754" t="str">
            <v>none</v>
          </cell>
          <cell r="G1754">
            <v>0.58981795342202281</v>
          </cell>
          <cell r="H1754" t="str">
            <v>physa</v>
          </cell>
          <cell r="I1754" t="str">
            <v>hour 8</v>
          </cell>
          <cell r="J1754" t="str">
            <v>Physa</v>
          </cell>
          <cell r="K1754">
            <v>1.8460445266536123</v>
          </cell>
          <cell r="L1754" t="str">
            <v>0 to 8</v>
          </cell>
          <cell r="M1754" t="str">
            <v>Physa</v>
          </cell>
          <cell r="N1754">
            <v>1.8460445266536123</v>
          </cell>
        </row>
        <row r="1755">
          <cell r="A1755" t="str">
            <v>NEMVEDRAFT_v1g237975</v>
          </cell>
          <cell r="B1755" t="str">
            <v>predicted protein</v>
          </cell>
          <cell r="C1755">
            <v>1.3952900000000001E-2</v>
          </cell>
          <cell r="D1755">
            <v>4.1190190366546101E-2</v>
          </cell>
          <cell r="E1755">
            <v>0.68515399212666495</v>
          </cell>
          <cell r="F1755" t="str">
            <v>Oral</v>
          </cell>
          <cell r="G1755">
            <v>0.59038864876889641</v>
          </cell>
          <cell r="H1755" t="str">
            <v>physa</v>
          </cell>
          <cell r="I1755" t="str">
            <v>hour 72</v>
          </cell>
          <cell r="J1755" t="str">
            <v>Oral</v>
          </cell>
          <cell r="K1755">
            <v>1.9279248096119457</v>
          </cell>
          <cell r="L1755" t="str">
            <v>0 to 8</v>
          </cell>
          <cell r="M1755" t="str">
            <v>Oral</v>
          </cell>
          <cell r="N1755">
            <v>1.2043155653030304</v>
          </cell>
        </row>
        <row r="1756">
          <cell r="A1756" t="str">
            <v>NEMVEDRAFT_v1g182854</v>
          </cell>
          <cell r="B1756" t="str">
            <v>exportin-1</v>
          </cell>
          <cell r="C1756">
            <v>3.2252900000000001E-2</v>
          </cell>
          <cell r="D1756">
            <v>0.46452629706815701</v>
          </cell>
          <cell r="E1756">
            <v>0.22875485507568399</v>
          </cell>
          <cell r="F1756" t="str">
            <v>none</v>
          </cell>
          <cell r="G1756">
            <v>0.59088513041389978</v>
          </cell>
          <cell r="H1756" t="str">
            <v>Oral</v>
          </cell>
          <cell r="I1756" t="str">
            <v>hour 8</v>
          </cell>
          <cell r="J1756" t="str">
            <v>Physa</v>
          </cell>
          <cell r="K1756">
            <v>1.0578457871617997</v>
          </cell>
          <cell r="L1756" t="str">
            <v>0 to 8</v>
          </cell>
          <cell r="M1756" t="str">
            <v>Physa</v>
          </cell>
          <cell r="N1756">
            <v>1.0578457871617997</v>
          </cell>
        </row>
        <row r="1757">
          <cell r="A1757" t="str">
            <v>NEMVEDRAFT_v1g35888</v>
          </cell>
          <cell r="B1757" t="str">
            <v>protein</v>
          </cell>
          <cell r="C1757">
            <v>2.5846000000000001E-2</v>
          </cell>
          <cell r="D1757">
            <v>3.9249911382606903E-2</v>
          </cell>
          <cell r="E1757">
            <v>0.81042929914305595</v>
          </cell>
          <cell r="F1757" t="str">
            <v>Oral</v>
          </cell>
          <cell r="G1757">
            <v>0.59103119317527175</v>
          </cell>
          <cell r="H1757" t="str">
            <v>physa</v>
          </cell>
          <cell r="I1757" t="str">
            <v>hour 24</v>
          </cell>
          <cell r="J1757" t="str">
            <v>Oral</v>
          </cell>
          <cell r="K1757">
            <v>1.5615963235520474</v>
          </cell>
          <cell r="L1757" t="str">
            <v>0 to 8</v>
          </cell>
          <cell r="M1757" t="str">
            <v>Oral</v>
          </cell>
          <cell r="N1757">
            <v>1.4685654219396138</v>
          </cell>
        </row>
        <row r="1758">
          <cell r="A1758" t="str">
            <v>NEMVEDRAFT_v1g230057</v>
          </cell>
          <cell r="B1758" t="str">
            <v>insulin-degrading enzyme</v>
          </cell>
          <cell r="C1758">
            <v>3.01938E-2</v>
          </cell>
          <cell r="D1758">
            <v>0.87151352903650703</v>
          </cell>
          <cell r="E1758">
            <v>4.1787526347735103E-2</v>
          </cell>
          <cell r="F1758" t="str">
            <v>Physa</v>
          </cell>
          <cell r="G1758">
            <v>0.591066147483432</v>
          </cell>
          <cell r="H1758" t="str">
            <v>Oral</v>
          </cell>
          <cell r="I1758" t="str">
            <v>hour 8</v>
          </cell>
          <cell r="J1758" t="str">
            <v>Physa</v>
          </cell>
          <cell r="K1758">
            <v>1.1225203866972591</v>
          </cell>
          <cell r="L1758" t="str">
            <v>0 to 8</v>
          </cell>
          <cell r="M1758" t="str">
            <v>Physa</v>
          </cell>
          <cell r="N1758">
            <v>1.1225203866972591</v>
          </cell>
        </row>
        <row r="1759">
          <cell r="A1759" t="str">
            <v>NEMVEDRAFT_v1g217351</v>
          </cell>
          <cell r="B1759" t="str">
            <v>predicted protein</v>
          </cell>
          <cell r="C1759">
            <v>4.2346700000000001E-2</v>
          </cell>
          <cell r="D1759">
            <v>0.12825993400924299</v>
          </cell>
          <cell r="E1759">
            <v>0.70938645774301001</v>
          </cell>
          <cell r="F1759" t="str">
            <v>none</v>
          </cell>
          <cell r="G1759">
            <v>0.59112666778098943</v>
          </cell>
          <cell r="H1759" t="str">
            <v>physa</v>
          </cell>
          <cell r="I1759" t="str">
            <v>hour 24</v>
          </cell>
          <cell r="J1759" t="str">
            <v>Oral</v>
          </cell>
          <cell r="K1759">
            <v>2.2891972366128996</v>
          </cell>
          <cell r="L1759" t="str">
            <v>24 to 72</v>
          </cell>
          <cell r="M1759" t="str">
            <v>Oral</v>
          </cell>
          <cell r="N1759">
            <v>1.2986228941008</v>
          </cell>
        </row>
        <row r="1760">
          <cell r="A1760" t="str">
            <v>NEMVEDRAFT_v1g110663</v>
          </cell>
          <cell r="B1760" t="str">
            <v>telomerase protein component 1-like</v>
          </cell>
          <cell r="C1760">
            <v>2.6643E-2</v>
          </cell>
          <cell r="D1760">
            <v>5.79869912426349E-2</v>
          </cell>
          <cell r="E1760">
            <v>0.64987992720452503</v>
          </cell>
          <cell r="F1760" t="str">
            <v>none</v>
          </cell>
          <cell r="G1760">
            <v>0.5913516378976218</v>
          </cell>
          <cell r="H1760" t="str">
            <v>physa</v>
          </cell>
          <cell r="I1760" t="str">
            <v>hour 24</v>
          </cell>
          <cell r="J1760" t="str">
            <v>Oral</v>
          </cell>
          <cell r="K1760">
            <v>1.4719503815193065</v>
          </cell>
          <cell r="L1760" t="str">
            <v>0 to 8</v>
          </cell>
          <cell r="M1760" t="str">
            <v>Oral</v>
          </cell>
          <cell r="N1760">
            <v>0.75063144450474906</v>
          </cell>
        </row>
        <row r="1761">
          <cell r="A1761" t="str">
            <v>NEMVEDRAFT_v1g203296</v>
          </cell>
          <cell r="B1761" t="str">
            <v>protein</v>
          </cell>
          <cell r="C1761">
            <v>2.25523E-3</v>
          </cell>
          <cell r="D1761">
            <v>0.12808315885833099</v>
          </cell>
          <cell r="E1761">
            <v>0.11516264672449</v>
          </cell>
          <cell r="F1761" t="str">
            <v>none</v>
          </cell>
          <cell r="G1761">
            <v>0.5917936636926231</v>
          </cell>
          <cell r="H1761" t="str">
            <v>Oral</v>
          </cell>
          <cell r="I1761" t="str">
            <v>hour 24</v>
          </cell>
          <cell r="J1761" t="str">
            <v>Oral</v>
          </cell>
          <cell r="K1761">
            <v>0.70216412008183182</v>
          </cell>
          <cell r="L1761" t="str">
            <v>24 to 72</v>
          </cell>
          <cell r="M1761" t="str">
            <v>Oral</v>
          </cell>
          <cell r="N1761">
            <v>1.3477867127283232</v>
          </cell>
        </row>
        <row r="1762">
          <cell r="A1762" t="str">
            <v>NEMVEDRAFT_v1g236308</v>
          </cell>
          <cell r="B1762" t="str">
            <v>Protein CLP1 homolog</v>
          </cell>
          <cell r="C1762">
            <v>1.7479000000000001E-2</v>
          </cell>
          <cell r="D1762">
            <v>4.1612142229356198E-2</v>
          </cell>
          <cell r="E1762">
            <v>0.72559664702805404</v>
          </cell>
          <cell r="F1762" t="str">
            <v>Oral</v>
          </cell>
          <cell r="G1762">
            <v>0.59193911569124946</v>
          </cell>
          <cell r="H1762" t="str">
            <v>Oral</v>
          </cell>
          <cell r="I1762" t="str">
            <v>hour 72</v>
          </cell>
          <cell r="J1762" t="str">
            <v>Oral</v>
          </cell>
          <cell r="K1762">
            <v>1.3404283309859422</v>
          </cell>
          <cell r="L1762" t="str">
            <v>8 to 24</v>
          </cell>
          <cell r="M1762" t="str">
            <v>Oral</v>
          </cell>
          <cell r="N1762">
            <v>0.66135740045026925</v>
          </cell>
        </row>
        <row r="1763">
          <cell r="A1763" t="str">
            <v>NEMVEDRAFT_v1g204115</v>
          </cell>
          <cell r="B1763" t="str">
            <v>protein</v>
          </cell>
          <cell r="C1763">
            <v>0</v>
          </cell>
          <cell r="D1763">
            <v>0</v>
          </cell>
          <cell r="E1763">
            <v>1.1712911334614299E-3</v>
          </cell>
          <cell r="F1763" t="str">
            <v>both</v>
          </cell>
          <cell r="G1763">
            <v>0.5920526166698572</v>
          </cell>
          <cell r="H1763" t="str">
            <v>physa</v>
          </cell>
          <cell r="I1763" t="str">
            <v>hour 72</v>
          </cell>
          <cell r="J1763" t="str">
            <v>Oral</v>
          </cell>
          <cell r="K1763">
            <v>5.8724039314698295</v>
          </cell>
          <cell r="L1763" t="str">
            <v>24 to 72</v>
          </cell>
          <cell r="M1763" t="str">
            <v>Oral</v>
          </cell>
          <cell r="N1763">
            <v>2.4543635488990461</v>
          </cell>
        </row>
        <row r="1764">
          <cell r="A1764" t="str">
            <v>NEMVEDRAFT_v1g210732</v>
          </cell>
          <cell r="B1764" t="str">
            <v>rare lipoprotein a</v>
          </cell>
          <cell r="C1764">
            <v>5.9218699999999999E-8</v>
          </cell>
          <cell r="D1764">
            <v>1.6162723028931301E-5</v>
          </cell>
          <cell r="E1764">
            <v>3.0103365885658599E-2</v>
          </cell>
          <cell r="F1764" t="str">
            <v>both</v>
          </cell>
          <cell r="G1764">
            <v>0.59215355937122727</v>
          </cell>
          <cell r="H1764" t="str">
            <v>physa</v>
          </cell>
          <cell r="I1764" t="str">
            <v>hour 24</v>
          </cell>
          <cell r="J1764" t="str">
            <v>Oral</v>
          </cell>
          <cell r="K1764">
            <v>2.2387509319491814</v>
          </cell>
          <cell r="L1764" t="str">
            <v>0 to 8</v>
          </cell>
          <cell r="M1764" t="str">
            <v>Oral</v>
          </cell>
          <cell r="N1764">
            <v>1.8182910161267642</v>
          </cell>
        </row>
        <row r="1765">
          <cell r="A1765" t="str">
            <v>NEMVEDRAFT_v1g209747</v>
          </cell>
          <cell r="B1765" t="str">
            <v>protein</v>
          </cell>
          <cell r="C1765">
            <v>9.38545E-3</v>
          </cell>
          <cell r="D1765">
            <v>2.01872012379169E-2</v>
          </cell>
          <cell r="E1765">
            <v>0.667936671223756</v>
          </cell>
          <cell r="F1765" t="str">
            <v>Oral</v>
          </cell>
          <cell r="G1765">
            <v>0.5922079620461943</v>
          </cell>
          <cell r="H1765" t="str">
            <v>physa</v>
          </cell>
          <cell r="I1765" t="str">
            <v>hour 72</v>
          </cell>
          <cell r="J1765" t="str">
            <v>Oral</v>
          </cell>
          <cell r="K1765">
            <v>1.5913819904181981</v>
          </cell>
          <cell r="L1765" t="str">
            <v>0 to 8</v>
          </cell>
          <cell r="M1765" t="str">
            <v>Oral</v>
          </cell>
          <cell r="N1765">
            <v>1.1631936576354818</v>
          </cell>
        </row>
        <row r="1766">
          <cell r="A1766" t="str">
            <v>NEMVEDRAFT_v1g213251</v>
          </cell>
          <cell r="B1766" t="str">
            <v>solute carrier family 43 member 3</v>
          </cell>
          <cell r="C1766">
            <v>4.6709899999999999E-3</v>
          </cell>
          <cell r="D1766">
            <v>0.166045067476569</v>
          </cell>
          <cell r="E1766">
            <v>3.2200283568631798E-2</v>
          </cell>
          <cell r="F1766" t="str">
            <v>Physa</v>
          </cell>
          <cell r="G1766">
            <v>0.5924098339535333</v>
          </cell>
          <cell r="H1766" t="str">
            <v>Oral</v>
          </cell>
          <cell r="I1766" t="str">
            <v>hour 8</v>
          </cell>
          <cell r="J1766" t="str">
            <v>Physa</v>
          </cell>
          <cell r="K1766">
            <v>2.4395101101193082</v>
          </cell>
          <cell r="L1766" t="str">
            <v>0 to 8</v>
          </cell>
          <cell r="M1766" t="str">
            <v>Physa</v>
          </cell>
          <cell r="N1766">
            <v>2.4395101101193082</v>
          </cell>
        </row>
        <row r="1767">
          <cell r="A1767" t="str">
            <v>NEMVEDRAFT_v1g223207</v>
          </cell>
          <cell r="B1767" t="str">
            <v>protein</v>
          </cell>
          <cell r="C1767">
            <v>4.7683099999999999E-4</v>
          </cell>
          <cell r="D1767">
            <v>5.8661295427436699E-2</v>
          </cell>
          <cell r="E1767">
            <v>4.8962683347333898E-2</v>
          </cell>
          <cell r="F1767" t="str">
            <v>Physa</v>
          </cell>
          <cell r="G1767">
            <v>0.59265214362073859</v>
          </cell>
          <cell r="H1767" t="str">
            <v>Oral</v>
          </cell>
          <cell r="I1767" t="str">
            <v>hour 72</v>
          </cell>
          <cell r="J1767" t="str">
            <v>Oral</v>
          </cell>
          <cell r="K1767">
            <v>3.4317031814888459</v>
          </cell>
          <cell r="L1767" t="str">
            <v>0 to 8</v>
          </cell>
          <cell r="M1767" t="str">
            <v>Physa</v>
          </cell>
          <cell r="N1767">
            <v>2.5252761135299719</v>
          </cell>
        </row>
        <row r="1768">
          <cell r="A1768" t="str">
            <v>NEMVEDRAFT_v1g237547</v>
          </cell>
          <cell r="B1768" t="str">
            <v>sodium potassium-transporting atpase subunit beta-1</v>
          </cell>
          <cell r="C1768">
            <v>2.0222E-4</v>
          </cell>
          <cell r="D1768">
            <v>0.22266987806691901</v>
          </cell>
          <cell r="E1768">
            <v>4.5537337405329196E-3</v>
          </cell>
          <cell r="F1768" t="str">
            <v>Physa</v>
          </cell>
          <cell r="G1768">
            <v>0.59280759740287892</v>
          </cell>
          <cell r="H1768" t="str">
            <v>Oral</v>
          </cell>
          <cell r="I1768" t="str">
            <v>hour 8</v>
          </cell>
          <cell r="J1768" t="str">
            <v>Physa</v>
          </cell>
          <cell r="K1768">
            <v>1.8005626132499082</v>
          </cell>
          <cell r="L1768" t="str">
            <v>0 to 8</v>
          </cell>
          <cell r="M1768" t="str">
            <v>Physa</v>
          </cell>
          <cell r="N1768">
            <v>1.8005626132499082</v>
          </cell>
        </row>
        <row r="1769">
          <cell r="A1769" t="str">
            <v>NEMVEDRAFT_v1g242277</v>
          </cell>
          <cell r="B1769" t="str">
            <v>predicted protein</v>
          </cell>
          <cell r="C1769">
            <v>6.6938199999999996E-3</v>
          </cell>
          <cell r="D1769">
            <v>0.17035358765491401</v>
          </cell>
          <cell r="E1769">
            <v>0.19569812722850299</v>
          </cell>
          <cell r="F1769" t="str">
            <v>none</v>
          </cell>
          <cell r="G1769">
            <v>0.59306350168445077</v>
          </cell>
          <cell r="H1769" t="str">
            <v>physa</v>
          </cell>
          <cell r="I1769" t="str">
            <v>hour 24</v>
          </cell>
          <cell r="J1769" t="str">
            <v>Physa</v>
          </cell>
          <cell r="K1769">
            <v>1.0583766295946939</v>
          </cell>
          <cell r="L1769" t="str">
            <v>8 to 24</v>
          </cell>
          <cell r="M1769" t="str">
            <v>Oral</v>
          </cell>
          <cell r="N1769">
            <v>1.0206632620152967</v>
          </cell>
        </row>
        <row r="1770">
          <cell r="A1770" t="str">
            <v>NEMVEDRAFT_v1g244991</v>
          </cell>
          <cell r="B1770" t="str">
            <v>protein cdv3 homolog</v>
          </cell>
          <cell r="C1770">
            <v>6.01076E-5</v>
          </cell>
          <cell r="D1770">
            <v>8.6917232809578093E-3</v>
          </cell>
          <cell r="E1770">
            <v>3.8520973726357599E-2</v>
          </cell>
          <cell r="F1770" t="str">
            <v>both</v>
          </cell>
          <cell r="G1770">
            <v>0.59346522815584812</v>
          </cell>
          <cell r="H1770" t="str">
            <v>Oral</v>
          </cell>
          <cell r="I1770" t="str">
            <v>hour 24</v>
          </cell>
          <cell r="J1770" t="str">
            <v>Oral</v>
          </cell>
          <cell r="K1770">
            <v>1.5141308010724761</v>
          </cell>
          <cell r="L1770" t="str">
            <v>0 to 8</v>
          </cell>
          <cell r="M1770" t="str">
            <v>Physa</v>
          </cell>
          <cell r="N1770">
            <v>1.3279478565645153</v>
          </cell>
        </row>
        <row r="1771">
          <cell r="A1771" t="str">
            <v>NEMVEDRAFT_v1g120928</v>
          </cell>
          <cell r="B1771" t="str">
            <v>signal cub and egf-like domain-containing protein 1</v>
          </cell>
          <cell r="C1771">
            <v>6.5194199999999997E-3</v>
          </cell>
          <cell r="D1771">
            <v>0.289647427171775</v>
          </cell>
          <cell r="E1771">
            <v>4.2141957783857702E-2</v>
          </cell>
          <cell r="F1771" t="str">
            <v>Physa</v>
          </cell>
          <cell r="G1771">
            <v>0.59352121766868304</v>
          </cell>
          <cell r="H1771" t="str">
            <v>Oral</v>
          </cell>
          <cell r="I1771" t="str">
            <v>hour 24</v>
          </cell>
          <cell r="J1771" t="str">
            <v>Physa</v>
          </cell>
          <cell r="K1771">
            <v>2.3525603598868683</v>
          </cell>
          <cell r="L1771" t="str">
            <v>0 to 8</v>
          </cell>
          <cell r="M1771" t="str">
            <v>Oral</v>
          </cell>
          <cell r="N1771">
            <v>1.596490563885016</v>
          </cell>
        </row>
        <row r="1772">
          <cell r="A1772" t="str">
            <v>NEMVEDRAFT_v1g70349</v>
          </cell>
          <cell r="B1772" t="str">
            <v>mastigoneme-like protein</v>
          </cell>
          <cell r="C1772">
            <v>1.0897499999999999E-2</v>
          </cell>
          <cell r="D1772">
            <v>0.238202909250774</v>
          </cell>
          <cell r="E1772">
            <v>0.22035234872037199</v>
          </cell>
          <cell r="F1772" t="str">
            <v>none</v>
          </cell>
          <cell r="G1772">
            <v>0.59389949039655199</v>
          </cell>
          <cell r="H1772" t="str">
            <v>physa</v>
          </cell>
          <cell r="I1772" t="str">
            <v>hour 8</v>
          </cell>
          <cell r="J1772" t="str">
            <v>Physa</v>
          </cell>
          <cell r="K1772">
            <v>1.4678558190214481</v>
          </cell>
          <cell r="L1772" t="str">
            <v>0 to 8</v>
          </cell>
          <cell r="M1772" t="str">
            <v>Physa</v>
          </cell>
          <cell r="N1772">
            <v>1.4678558190214481</v>
          </cell>
        </row>
        <row r="1773">
          <cell r="A1773" t="str">
            <v>NEMVEDRAFT_v1g238903</v>
          </cell>
          <cell r="B1773" t="str">
            <v>g-protein coupled receptor 143-like</v>
          </cell>
          <cell r="C1773">
            <v>1.8090700000000001E-2</v>
          </cell>
          <cell r="D1773">
            <v>0.33775590022994401</v>
          </cell>
          <cell r="E1773">
            <v>0.29414873479917802</v>
          </cell>
          <cell r="F1773" t="str">
            <v>none</v>
          </cell>
          <cell r="G1773">
            <v>0.59407305233287655</v>
          </cell>
          <cell r="H1773" t="str">
            <v>physa</v>
          </cell>
          <cell r="I1773" t="str">
            <v>hour 24</v>
          </cell>
          <cell r="J1773" t="str">
            <v>Oral</v>
          </cell>
          <cell r="K1773">
            <v>1.1720162523651045</v>
          </cell>
          <cell r="L1773" t="str">
            <v>0 to 8</v>
          </cell>
          <cell r="M1773" t="str">
            <v>Physa</v>
          </cell>
          <cell r="N1773">
            <v>0.9067663777951176</v>
          </cell>
        </row>
        <row r="1774">
          <cell r="A1774" t="str">
            <v>NEMVEDRAFT_v1g122949</v>
          </cell>
          <cell r="B1774" t="str">
            <v>ankyrin repeat domain-containing protein 10</v>
          </cell>
          <cell r="C1774">
            <v>2.5629400000000001E-3</v>
          </cell>
          <cell r="D1774">
            <v>0.45172919267961897</v>
          </cell>
          <cell r="E1774">
            <v>3.4765431073915297E-2</v>
          </cell>
          <cell r="F1774" t="str">
            <v>Physa</v>
          </cell>
          <cell r="G1774">
            <v>0.59421007767123457</v>
          </cell>
          <cell r="H1774" t="str">
            <v>physa</v>
          </cell>
          <cell r="I1774" t="str">
            <v>hour 24</v>
          </cell>
          <cell r="J1774" t="str">
            <v>Physa</v>
          </cell>
          <cell r="K1774">
            <v>1.3782401526723469</v>
          </cell>
          <cell r="L1774" t="str">
            <v>8 to 24</v>
          </cell>
          <cell r="M1774" t="str">
            <v>Physa</v>
          </cell>
          <cell r="N1774">
            <v>1.424253250585215</v>
          </cell>
        </row>
        <row r="1775">
          <cell r="A1775" t="str">
            <v>NEMVEDRAFT_v1g32586</v>
          </cell>
          <cell r="B1775" t="str">
            <v>NA</v>
          </cell>
          <cell r="C1775">
            <v>2.3656999999999998E-9</v>
          </cell>
          <cell r="D1775">
            <v>1.48160201058317E-9</v>
          </cell>
          <cell r="E1775">
            <v>7.93756842081456E-2</v>
          </cell>
          <cell r="F1775" t="str">
            <v>Oral</v>
          </cell>
          <cell r="G1775">
            <v>0.59428821144441712</v>
          </cell>
          <cell r="H1775" t="str">
            <v>physa</v>
          </cell>
          <cell r="I1775" t="str">
            <v>hour 72</v>
          </cell>
          <cell r="J1775" t="str">
            <v>Oral</v>
          </cell>
          <cell r="K1775">
            <v>2.5894648695851745</v>
          </cell>
          <cell r="L1775" t="str">
            <v>0 to 8</v>
          </cell>
          <cell r="M1775" t="str">
            <v>Oral</v>
          </cell>
          <cell r="N1775">
            <v>1.6489298737766116</v>
          </cell>
        </row>
        <row r="1776">
          <cell r="A1776" t="str">
            <v>NEMVEDRAFT_v1g180108</v>
          </cell>
          <cell r="B1776" t="str">
            <v>cwf19-like protein 2</v>
          </cell>
          <cell r="C1776">
            <v>1.59359E-4</v>
          </cell>
          <cell r="D1776">
            <v>0.17716398667867</v>
          </cell>
          <cell r="E1776">
            <v>2.6851419637391998E-3</v>
          </cell>
          <cell r="F1776" t="str">
            <v>Physa</v>
          </cell>
          <cell r="G1776">
            <v>0.59445838330745671</v>
          </cell>
          <cell r="H1776" t="str">
            <v>Oral</v>
          </cell>
          <cell r="I1776" t="str">
            <v>hour 8</v>
          </cell>
          <cell r="J1776" t="str">
            <v>Physa</v>
          </cell>
          <cell r="K1776">
            <v>1.5797935291870251</v>
          </cell>
          <cell r="L1776" t="str">
            <v>0 to 8</v>
          </cell>
          <cell r="M1776" t="str">
            <v>Physa</v>
          </cell>
          <cell r="N1776">
            <v>1.5797935291870251</v>
          </cell>
        </row>
        <row r="1777">
          <cell r="A1777" t="str">
            <v>NEMVEDRAFT_v1g81</v>
          </cell>
          <cell r="B1777" t="str">
            <v>f-box only protein 10</v>
          </cell>
          <cell r="C1777">
            <v>2.9688499999999999E-3</v>
          </cell>
          <cell r="D1777">
            <v>0.36468592378541598</v>
          </cell>
          <cell r="E1777">
            <v>1.1481110127861901E-2</v>
          </cell>
          <cell r="F1777" t="str">
            <v>Physa</v>
          </cell>
          <cell r="G1777">
            <v>0.59469605214831067</v>
          </cell>
          <cell r="H1777" t="str">
            <v>physa</v>
          </cell>
          <cell r="I1777" t="str">
            <v>hour 8</v>
          </cell>
          <cell r="J1777" t="str">
            <v>Physa</v>
          </cell>
          <cell r="K1777">
            <v>2.1179648162005442</v>
          </cell>
          <cell r="L1777" t="str">
            <v>0 to 8</v>
          </cell>
          <cell r="M1777" t="str">
            <v>Physa</v>
          </cell>
          <cell r="N1777">
            <v>2.1179648162005442</v>
          </cell>
        </row>
        <row r="1778">
          <cell r="A1778" t="str">
            <v>NEMVEDRAFT_v1g200474</v>
          </cell>
          <cell r="B1778" t="str">
            <v>protein</v>
          </cell>
          <cell r="C1778">
            <v>2.6282199999999999E-2</v>
          </cell>
          <cell r="D1778">
            <v>0.54595135250461702</v>
          </cell>
          <cell r="E1778">
            <v>0.20269630337240299</v>
          </cell>
          <cell r="F1778" t="str">
            <v>none</v>
          </cell>
          <cell r="G1778">
            <v>0.59476832426077775</v>
          </cell>
          <cell r="H1778" t="str">
            <v>Oral</v>
          </cell>
          <cell r="I1778" t="str">
            <v>hour 24</v>
          </cell>
          <cell r="J1778" t="str">
            <v>Physa</v>
          </cell>
          <cell r="K1778">
            <v>1.9386471556603886</v>
          </cell>
          <cell r="L1778" t="str">
            <v>24 to 72</v>
          </cell>
          <cell r="M1778" t="str">
            <v>Physa</v>
          </cell>
          <cell r="N1778">
            <v>1.215691235687588</v>
          </cell>
        </row>
        <row r="1779">
          <cell r="A1779" t="str">
            <v>NEMVEDRAFT_v1g170611</v>
          </cell>
          <cell r="B1779" t="str">
            <v>apolipoprotein d-like</v>
          </cell>
          <cell r="C1779">
            <v>5.6052399999999999E-5</v>
          </cell>
          <cell r="D1779">
            <v>0.18738770741841301</v>
          </cell>
          <cell r="E1779">
            <v>1.6969435758415899E-3</v>
          </cell>
          <cell r="F1779" t="str">
            <v>Physa</v>
          </cell>
          <cell r="G1779">
            <v>0.59485300473879965</v>
          </cell>
          <cell r="H1779" t="str">
            <v>Oral</v>
          </cell>
          <cell r="I1779" t="str">
            <v>hour 24</v>
          </cell>
          <cell r="J1779" t="str">
            <v>Oral</v>
          </cell>
          <cell r="K1779">
            <v>0.94196961916870803</v>
          </cell>
          <cell r="L1779" t="str">
            <v>8 to 24</v>
          </cell>
          <cell r="M1779" t="str">
            <v>Physa</v>
          </cell>
          <cell r="N1779">
            <v>1.592488669087827</v>
          </cell>
        </row>
        <row r="1780">
          <cell r="A1780" t="str">
            <v>NEMVEDRAFT_v1g112906</v>
          </cell>
          <cell r="B1780" t="str">
            <v>uronyl 2-sulfotransferase</v>
          </cell>
          <cell r="C1780">
            <v>6.3488699999999999E-4</v>
          </cell>
          <cell r="D1780">
            <v>5.51233114395955E-2</v>
          </cell>
          <cell r="E1780">
            <v>4.76934658895962E-2</v>
          </cell>
          <cell r="F1780" t="str">
            <v>Physa</v>
          </cell>
          <cell r="G1780">
            <v>0.59524574113006579</v>
          </cell>
          <cell r="H1780" t="str">
            <v>physa</v>
          </cell>
          <cell r="I1780" t="str">
            <v>hour 24</v>
          </cell>
          <cell r="J1780" t="str">
            <v>Oral</v>
          </cell>
          <cell r="K1780">
            <v>1.7743978395420901</v>
          </cell>
          <cell r="L1780" t="str">
            <v>24 to 72</v>
          </cell>
          <cell r="M1780" t="str">
            <v>Physa</v>
          </cell>
          <cell r="N1780">
            <v>1.8358915587765876</v>
          </cell>
        </row>
        <row r="1781">
          <cell r="A1781" t="str">
            <v>NEMVEDRAFT_v1g245105</v>
          </cell>
          <cell r="B1781" t="str">
            <v>chromatin assembly factor subunit a -like</v>
          </cell>
          <cell r="C1781">
            <v>8.3147800000000003E-7</v>
          </cell>
          <cell r="D1781">
            <v>6.8972668123276598E-6</v>
          </cell>
          <cell r="E1781">
            <v>4.9955604489244403E-2</v>
          </cell>
          <cell r="F1781" t="str">
            <v>both</v>
          </cell>
          <cell r="G1781">
            <v>0.59528024400904067</v>
          </cell>
          <cell r="H1781" t="str">
            <v>physa</v>
          </cell>
          <cell r="I1781" t="str">
            <v>hour 72</v>
          </cell>
          <cell r="J1781" t="str">
            <v>Oral</v>
          </cell>
          <cell r="K1781">
            <v>2.9207360760510235</v>
          </cell>
          <cell r="L1781" t="str">
            <v>0 to 8</v>
          </cell>
          <cell r="M1781" t="str">
            <v>Physa</v>
          </cell>
          <cell r="N1781">
            <v>1.9056954953586844</v>
          </cell>
        </row>
        <row r="1782">
          <cell r="A1782" t="str">
            <v>NEMVEDRAFT_v1g169502</v>
          </cell>
          <cell r="B1782" t="str">
            <v>Glutamate dehydrogenase</v>
          </cell>
          <cell r="C1782">
            <v>5.0762799999999999E-4</v>
          </cell>
          <cell r="D1782">
            <v>0.140042051403761</v>
          </cell>
          <cell r="E1782">
            <v>2.52171238439272E-2</v>
          </cell>
          <cell r="F1782" t="str">
            <v>Physa</v>
          </cell>
          <cell r="G1782">
            <v>0.59541368310499165</v>
          </cell>
          <cell r="H1782" t="str">
            <v>Oral</v>
          </cell>
          <cell r="I1782" t="str">
            <v>hour 72</v>
          </cell>
          <cell r="J1782" t="str">
            <v>Oral</v>
          </cell>
          <cell r="K1782">
            <v>1.4053961715150556</v>
          </cell>
          <cell r="L1782" t="str">
            <v>8 to 24</v>
          </cell>
          <cell r="M1782" t="str">
            <v>Physa</v>
          </cell>
          <cell r="N1782">
            <v>1.1570256205877731</v>
          </cell>
        </row>
        <row r="1783">
          <cell r="A1783" t="str">
            <v>NEMVEDRAFT_v1g199158</v>
          </cell>
          <cell r="B1783" t="str">
            <v>atp-dependent dna helicase recq-like</v>
          </cell>
          <cell r="C1783">
            <v>5.94788E-3</v>
          </cell>
          <cell r="D1783">
            <v>3.3210611372585998E-2</v>
          </cell>
          <cell r="E1783">
            <v>0.53981529386964</v>
          </cell>
          <cell r="F1783" t="str">
            <v>Oral</v>
          </cell>
          <cell r="G1783">
            <v>0.59543413598541495</v>
          </cell>
          <cell r="H1783" t="str">
            <v>Oral</v>
          </cell>
          <cell r="I1783" t="str">
            <v>hour 72</v>
          </cell>
          <cell r="J1783" t="str">
            <v>Oral</v>
          </cell>
          <cell r="K1783">
            <v>3.061450367412931</v>
          </cell>
          <cell r="L1783" t="str">
            <v>8 to 24</v>
          </cell>
          <cell r="M1783" t="str">
            <v>Oral</v>
          </cell>
          <cell r="N1783">
            <v>1.7245638847372815</v>
          </cell>
        </row>
        <row r="1784">
          <cell r="A1784" t="str">
            <v>NEMVEDRAFT_v1g228981</v>
          </cell>
          <cell r="B1784" t="str">
            <v>sodium glucose cotransporter 4</v>
          </cell>
          <cell r="C1784">
            <v>9.91708E-3</v>
          </cell>
          <cell r="D1784">
            <v>0.39460576086006499</v>
          </cell>
          <cell r="E1784">
            <v>9.2638117374773093E-2</v>
          </cell>
          <cell r="F1784" t="str">
            <v>none</v>
          </cell>
          <cell r="G1784">
            <v>0.59586650926805207</v>
          </cell>
          <cell r="H1784" t="str">
            <v>physa</v>
          </cell>
          <cell r="I1784" t="str">
            <v>hour 24</v>
          </cell>
          <cell r="J1784" t="str">
            <v>Oral</v>
          </cell>
          <cell r="K1784">
            <v>1.844016439560666</v>
          </cell>
          <cell r="L1784" t="str">
            <v>24 to 72</v>
          </cell>
          <cell r="M1784" t="str">
            <v>Physa</v>
          </cell>
          <cell r="N1784">
            <v>1.8386552673836323</v>
          </cell>
        </row>
        <row r="1785">
          <cell r="A1785" t="str">
            <v>NEMVEDRAFT_v1g248040</v>
          </cell>
          <cell r="B1785" t="str">
            <v>protein</v>
          </cell>
          <cell r="C1785">
            <v>3.2689399999999999E-5</v>
          </cell>
          <cell r="D1785">
            <v>1.37175440150012E-2</v>
          </cell>
          <cell r="E1785">
            <v>1.4564460087018701E-2</v>
          </cell>
          <cell r="F1785" t="str">
            <v>both</v>
          </cell>
          <cell r="G1785">
            <v>0.59606552687580416</v>
          </cell>
          <cell r="H1785" t="str">
            <v>Oral</v>
          </cell>
          <cell r="I1785" t="str">
            <v>hour 24</v>
          </cell>
          <cell r="J1785" t="str">
            <v>Oral</v>
          </cell>
          <cell r="K1785">
            <v>1.6611585591360918</v>
          </cell>
          <cell r="L1785" t="str">
            <v>8 to 24</v>
          </cell>
          <cell r="M1785" t="str">
            <v>Physa</v>
          </cell>
          <cell r="N1785">
            <v>1.6261840339049034</v>
          </cell>
        </row>
        <row r="1786">
          <cell r="A1786" t="str">
            <v>NEMVEDRAFT_v1g83837</v>
          </cell>
          <cell r="B1786" t="str">
            <v>ribosomal l1 domain-containing protein 1-like</v>
          </cell>
          <cell r="C1786">
            <v>3.85128E-2</v>
          </cell>
          <cell r="D1786">
            <v>0.12360855862367599</v>
          </cell>
          <cell r="E1786">
            <v>0.64034772657094796</v>
          </cell>
          <cell r="F1786" t="str">
            <v>none</v>
          </cell>
          <cell r="G1786">
            <v>0.59615191205250417</v>
          </cell>
          <cell r="H1786" t="str">
            <v>physa</v>
          </cell>
          <cell r="I1786" t="str">
            <v>hour 24</v>
          </cell>
          <cell r="J1786" t="str">
            <v>Oral</v>
          </cell>
          <cell r="K1786">
            <v>1.5756806546477933</v>
          </cell>
          <cell r="L1786" t="str">
            <v>0 to 8</v>
          </cell>
          <cell r="M1786" t="str">
            <v>Oral</v>
          </cell>
          <cell r="N1786">
            <v>1.0186644988757523</v>
          </cell>
        </row>
        <row r="1787">
          <cell r="A1787" t="str">
            <v>NEMVEDRAFT_v1g70014</v>
          </cell>
          <cell r="B1787" t="str">
            <v>group ii decarboxylase family protein</v>
          </cell>
          <cell r="C1787">
            <v>3.0922800000000001E-10</v>
          </cell>
          <cell r="D1787">
            <v>6.9141284552323294E-5</v>
          </cell>
          <cell r="E1787">
            <v>3.7899187108682303E-4</v>
          </cell>
          <cell r="F1787" t="str">
            <v>both</v>
          </cell>
          <cell r="G1787">
            <v>0.59627450034587559</v>
          </cell>
          <cell r="H1787" t="str">
            <v>Oral</v>
          </cell>
          <cell r="I1787" t="str">
            <v>hour 72</v>
          </cell>
          <cell r="J1787" t="str">
            <v>Oral</v>
          </cell>
          <cell r="K1787">
            <v>1.9105960945357003</v>
          </cell>
          <cell r="L1787" t="str">
            <v>8 to 24</v>
          </cell>
          <cell r="M1787" t="str">
            <v>Oral</v>
          </cell>
          <cell r="N1787">
            <v>1.1314894526228496</v>
          </cell>
        </row>
        <row r="1788">
          <cell r="A1788" t="str">
            <v>NEMVEDRAFT_v1g196728</v>
          </cell>
          <cell r="B1788" t="str">
            <v>uncharacterized rna-binding</v>
          </cell>
          <cell r="C1788">
            <v>3.4684800000000002E-2</v>
          </cell>
          <cell r="D1788">
            <v>8.2838086136450606E-2</v>
          </cell>
          <cell r="E1788">
            <v>0.77051691870914696</v>
          </cell>
          <cell r="F1788" t="str">
            <v>none</v>
          </cell>
          <cell r="G1788">
            <v>0.59642368149028813</v>
          </cell>
          <cell r="H1788" t="str">
            <v>Oral</v>
          </cell>
          <cell r="I1788" t="str">
            <v>hour 72</v>
          </cell>
          <cell r="J1788" t="str">
            <v>Oral</v>
          </cell>
          <cell r="K1788">
            <v>1.1321880726520304</v>
          </cell>
          <cell r="L1788" t="str">
            <v>8 to 24</v>
          </cell>
          <cell r="M1788" t="str">
            <v>Oral</v>
          </cell>
          <cell r="N1788">
            <v>0.96667580195984382</v>
          </cell>
        </row>
        <row r="1789">
          <cell r="A1789" t="str">
            <v>NEMVEDRAFT_v1g245972</v>
          </cell>
          <cell r="B1789" t="str">
            <v>predicted protein</v>
          </cell>
          <cell r="C1789">
            <v>4.1575400000000002E-5</v>
          </cell>
          <cell r="D1789">
            <v>7.0373869078154905E-2</v>
          </cell>
          <cell r="E1789">
            <v>2.1488551825982801E-3</v>
          </cell>
          <cell r="F1789" t="str">
            <v>Physa</v>
          </cell>
          <cell r="G1789">
            <v>0.59686249098130983</v>
          </cell>
          <cell r="H1789" t="str">
            <v>Oral</v>
          </cell>
          <cell r="I1789" t="str">
            <v>hour 8</v>
          </cell>
          <cell r="J1789" t="str">
            <v>Physa</v>
          </cell>
          <cell r="K1789">
            <v>1.7939779212271816</v>
          </cell>
          <cell r="L1789" t="str">
            <v>0 to 8</v>
          </cell>
          <cell r="M1789" t="str">
            <v>Physa</v>
          </cell>
          <cell r="N1789">
            <v>1.7939779212271816</v>
          </cell>
        </row>
        <row r="1790">
          <cell r="A1790" t="str">
            <v>NEMVEDRAFT_v1g185023</v>
          </cell>
          <cell r="B1790" t="str">
            <v>ran-specific gtpase-activating protein</v>
          </cell>
          <cell r="C1790">
            <v>7.4378399999999996E-6</v>
          </cell>
          <cell r="D1790">
            <v>3.1533603168979601E-4</v>
          </cell>
          <cell r="E1790">
            <v>7.7216933981144403E-2</v>
          </cell>
          <cell r="F1790" t="str">
            <v>Oral</v>
          </cell>
          <cell r="G1790">
            <v>0.59692438038326723</v>
          </cell>
          <cell r="H1790" t="str">
            <v>Oral</v>
          </cell>
          <cell r="I1790" t="str">
            <v>hour 24</v>
          </cell>
          <cell r="J1790" t="str">
            <v>Oral</v>
          </cell>
          <cell r="K1790">
            <v>2.1278235819440248</v>
          </cell>
          <cell r="L1790" t="str">
            <v>0 to 8</v>
          </cell>
          <cell r="M1790" t="str">
            <v>Physa</v>
          </cell>
          <cell r="N1790">
            <v>1.301318253932604</v>
          </cell>
        </row>
        <row r="1791">
          <cell r="A1791" t="str">
            <v>NEMVEDRAFT_v1g240837</v>
          </cell>
          <cell r="B1791" t="str">
            <v>protein</v>
          </cell>
          <cell r="C1791">
            <v>5.8885800000000005E-4</v>
          </cell>
          <cell r="D1791">
            <v>0.541894314293074</v>
          </cell>
          <cell r="E1791">
            <v>2.0544155263697598E-3</v>
          </cell>
          <cell r="F1791" t="str">
            <v>Physa</v>
          </cell>
          <cell r="G1791">
            <v>0.59706860128980599</v>
          </cell>
          <cell r="H1791" t="str">
            <v>Oral</v>
          </cell>
          <cell r="I1791" t="str">
            <v>hour 8</v>
          </cell>
          <cell r="J1791" t="str">
            <v>Physa</v>
          </cell>
          <cell r="K1791">
            <v>1.6181056823328763</v>
          </cell>
          <cell r="L1791" t="str">
            <v>0 to 8</v>
          </cell>
          <cell r="M1791" t="str">
            <v>Physa</v>
          </cell>
          <cell r="N1791">
            <v>1.6181056823328763</v>
          </cell>
        </row>
        <row r="1792">
          <cell r="A1792" t="str">
            <v>NEMVEDRAFT_v1g179399</v>
          </cell>
          <cell r="B1792" t="str">
            <v>protein arginine n-methyltransferase 1 isoform 1</v>
          </cell>
          <cell r="C1792">
            <v>8.3295E-10</v>
          </cell>
          <cell r="D1792">
            <v>1.60194455052166E-6</v>
          </cell>
          <cell r="E1792">
            <v>5.5998560464868199E-3</v>
          </cell>
          <cell r="F1792" t="str">
            <v>both</v>
          </cell>
          <cell r="G1792">
            <v>0.59728816953409936</v>
          </cell>
          <cell r="H1792" t="str">
            <v>Oral</v>
          </cell>
          <cell r="I1792" t="str">
            <v>hour 24</v>
          </cell>
          <cell r="J1792" t="str">
            <v>Oral</v>
          </cell>
          <cell r="K1792">
            <v>2.6937893149623839</v>
          </cell>
          <cell r="L1792" t="str">
            <v>0 to 8</v>
          </cell>
          <cell r="M1792" t="str">
            <v>Physa</v>
          </cell>
          <cell r="N1792">
            <v>1.6210744684753042</v>
          </cell>
        </row>
        <row r="1793">
          <cell r="A1793" t="str">
            <v>NEMVEDRAFT_v1g197755</v>
          </cell>
          <cell r="B1793" t="str">
            <v>collagen alpha-1 chain-like</v>
          </cell>
          <cell r="C1793">
            <v>2.34549E-3</v>
          </cell>
          <cell r="D1793">
            <v>0.38871950055186399</v>
          </cell>
          <cell r="E1793">
            <v>1.6969435758415899E-3</v>
          </cell>
          <cell r="F1793" t="str">
            <v>Physa</v>
          </cell>
          <cell r="G1793">
            <v>0.59736160726339393</v>
          </cell>
          <cell r="H1793" t="str">
            <v>physa</v>
          </cell>
          <cell r="I1793" t="str">
            <v>hour 8</v>
          </cell>
          <cell r="J1793" t="str">
            <v>Physa</v>
          </cell>
          <cell r="K1793">
            <v>2.5558230102873507</v>
          </cell>
          <cell r="L1793" t="str">
            <v>0 to 8</v>
          </cell>
          <cell r="M1793" t="str">
            <v>Physa</v>
          </cell>
          <cell r="N1793">
            <v>2.5558230102873507</v>
          </cell>
        </row>
        <row r="1794">
          <cell r="A1794" t="str">
            <v>NEMVEDRAFT_v1g201960</v>
          </cell>
          <cell r="B1794" t="str">
            <v>protein fam26f-like</v>
          </cell>
          <cell r="C1794">
            <v>4.0500099999999997E-2</v>
          </cell>
          <cell r="D1794">
            <v>0.200135568648033</v>
          </cell>
          <cell r="E1794">
            <v>0.65375489717839397</v>
          </cell>
          <cell r="F1794" t="str">
            <v>none</v>
          </cell>
          <cell r="G1794">
            <v>0.597364219164777</v>
          </cell>
          <cell r="H1794" t="str">
            <v>physa</v>
          </cell>
          <cell r="I1794" t="str">
            <v>hour 24</v>
          </cell>
          <cell r="J1794" t="str">
            <v>Oral</v>
          </cell>
          <cell r="K1794">
            <v>1.128638578941739</v>
          </cell>
          <cell r="L1794" t="str">
            <v>0 to 8</v>
          </cell>
          <cell r="M1794" t="str">
            <v>Oral</v>
          </cell>
          <cell r="N1794">
            <v>0.9851646694433096</v>
          </cell>
        </row>
        <row r="1795">
          <cell r="A1795" t="str">
            <v>NEMVEDRAFT_v1g232456</v>
          </cell>
          <cell r="B1795" t="str">
            <v>predicted protein</v>
          </cell>
          <cell r="C1795">
            <v>3.44275E-2</v>
          </cell>
          <cell r="D1795">
            <v>0.100548745965456</v>
          </cell>
          <cell r="E1795">
            <v>0.68927625059781605</v>
          </cell>
          <cell r="F1795" t="str">
            <v>none</v>
          </cell>
          <cell r="G1795">
            <v>0.59796553209897951</v>
          </cell>
          <cell r="H1795" t="str">
            <v>Oral</v>
          </cell>
          <cell r="I1795" t="str">
            <v>hour 72</v>
          </cell>
          <cell r="J1795" t="str">
            <v>Oral</v>
          </cell>
          <cell r="K1795">
            <v>2.4405275108553166</v>
          </cell>
          <cell r="L1795" t="str">
            <v>24 to 72</v>
          </cell>
          <cell r="M1795" t="str">
            <v>Oral</v>
          </cell>
          <cell r="N1795">
            <v>1.8176986555173729</v>
          </cell>
        </row>
        <row r="1796">
          <cell r="A1796" t="str">
            <v>NEMVEDRAFT_v1g79992</v>
          </cell>
          <cell r="B1796" t="str">
            <v>phosphoribosylformylglycinamidine synthase-like</v>
          </cell>
          <cell r="C1796">
            <v>1.23852E-5</v>
          </cell>
          <cell r="D1796">
            <v>5.92972963017278E-4</v>
          </cell>
          <cell r="E1796">
            <v>0.102871165723912</v>
          </cell>
          <cell r="F1796" t="str">
            <v>Oral</v>
          </cell>
          <cell r="G1796">
            <v>0.59812471840040793</v>
          </cell>
          <cell r="H1796" t="str">
            <v>Oral</v>
          </cell>
          <cell r="I1796" t="str">
            <v>hour 24</v>
          </cell>
          <cell r="J1796" t="str">
            <v>Oral</v>
          </cell>
          <cell r="K1796">
            <v>2.0377890856241314</v>
          </cell>
          <cell r="L1796" t="str">
            <v>0 to 8</v>
          </cell>
          <cell r="M1796" t="str">
            <v>Oral</v>
          </cell>
          <cell r="N1796">
            <v>1.5494136975431232</v>
          </cell>
        </row>
        <row r="1797">
          <cell r="A1797" t="str">
            <v>NEMVEDRAFT_v1g237939</v>
          </cell>
          <cell r="B1797" t="str">
            <v>Beta-galactosidase</v>
          </cell>
          <cell r="C1797">
            <v>2.9351599999999999E-2</v>
          </cell>
          <cell r="D1797">
            <v>0.55019018552357901</v>
          </cell>
          <cell r="E1797">
            <v>0.17620390423573001</v>
          </cell>
          <cell r="F1797" t="str">
            <v>none</v>
          </cell>
          <cell r="G1797">
            <v>0.59842141378537084</v>
          </cell>
          <cell r="H1797" t="str">
            <v>physa</v>
          </cell>
          <cell r="I1797" t="str">
            <v>hour 8</v>
          </cell>
          <cell r="J1797" t="str">
            <v>Physa</v>
          </cell>
          <cell r="K1797">
            <v>1.1512608917092311</v>
          </cell>
          <cell r="L1797" t="str">
            <v>0 to 8</v>
          </cell>
          <cell r="M1797" t="str">
            <v>Physa</v>
          </cell>
          <cell r="N1797">
            <v>1.1512608917092311</v>
          </cell>
        </row>
        <row r="1798">
          <cell r="A1798" t="str">
            <v>NEMVEDRAFT_v1g200314</v>
          </cell>
          <cell r="B1798" t="str">
            <v>protein</v>
          </cell>
          <cell r="C1798">
            <v>1.4239999999999999E-3</v>
          </cell>
          <cell r="D1798">
            <v>0.19629162301491301</v>
          </cell>
          <cell r="E1798">
            <v>2.4975216077833401E-2</v>
          </cell>
          <cell r="F1798" t="str">
            <v>Physa</v>
          </cell>
          <cell r="G1798">
            <v>0.59843014838522068</v>
          </cell>
          <cell r="H1798" t="str">
            <v>Oral</v>
          </cell>
          <cell r="I1798" t="str">
            <v>hour 8</v>
          </cell>
          <cell r="J1798" t="str">
            <v>Physa</v>
          </cell>
          <cell r="K1798">
            <v>1.6351455752442479</v>
          </cell>
          <cell r="L1798" t="str">
            <v>0 to 8</v>
          </cell>
          <cell r="M1798" t="str">
            <v>Physa</v>
          </cell>
          <cell r="N1798">
            <v>1.6351455752442479</v>
          </cell>
        </row>
        <row r="1799">
          <cell r="A1799" t="str">
            <v>NEMVEDRAFT_v1g190441</v>
          </cell>
          <cell r="B1799" t="str">
            <v>dihydropyrimidine dehydrogenase</v>
          </cell>
          <cell r="C1799">
            <v>1.3974E-2</v>
          </cell>
          <cell r="D1799">
            <v>0.10361028938272</v>
          </cell>
          <cell r="E1799">
            <v>0.52781664626179703</v>
          </cell>
          <cell r="F1799" t="str">
            <v>none</v>
          </cell>
          <cell r="G1799">
            <v>0.59863933252393864</v>
          </cell>
          <cell r="H1799" t="str">
            <v>Oral</v>
          </cell>
          <cell r="I1799" t="str">
            <v>hour 24</v>
          </cell>
          <cell r="J1799" t="str">
            <v>Oral</v>
          </cell>
          <cell r="K1799">
            <v>1.2863672300859645</v>
          </cell>
          <cell r="L1799" t="str">
            <v>8 to 24</v>
          </cell>
          <cell r="M1799" t="str">
            <v>Physa</v>
          </cell>
          <cell r="N1799">
            <v>0.69313237979355247</v>
          </cell>
        </row>
        <row r="1800">
          <cell r="A1800" t="str">
            <v>NEMVEDRAFT_v1g188243</v>
          </cell>
          <cell r="B1800" t="str">
            <v>actin related protein 1 (ACTIN)</v>
          </cell>
          <cell r="C1800">
            <v>5.2123399999999997E-7</v>
          </cell>
          <cell r="D1800">
            <v>2.6942491504252301E-3</v>
          </cell>
          <cell r="E1800">
            <v>6.4885988747738696E-3</v>
          </cell>
          <cell r="F1800" t="str">
            <v>both</v>
          </cell>
          <cell r="G1800">
            <v>0.59871554606441768</v>
          </cell>
          <cell r="H1800" t="str">
            <v>Oral</v>
          </cell>
          <cell r="I1800" t="str">
            <v>hour 24</v>
          </cell>
          <cell r="J1800" t="str">
            <v>Oral</v>
          </cell>
          <cell r="K1800">
            <v>1.7086437454638079</v>
          </cell>
          <cell r="L1800" t="str">
            <v>8 to 24</v>
          </cell>
          <cell r="M1800" t="str">
            <v>Physa</v>
          </cell>
          <cell r="N1800">
            <v>1.354604561781106</v>
          </cell>
        </row>
        <row r="1801">
          <cell r="A1801" t="str">
            <v>NEMVEDRAFT_v1g163386</v>
          </cell>
          <cell r="B1801" t="str">
            <v>serine threonine-protein kinase tbk1(IKKα-like)</v>
          </cell>
          <cell r="C1801">
            <v>5.1010300000000003E-3</v>
          </cell>
          <cell r="D1801">
            <v>0.176487252325811</v>
          </cell>
          <cell r="E1801">
            <v>1.35125351420038E-2</v>
          </cell>
          <cell r="F1801" t="str">
            <v>Physa</v>
          </cell>
          <cell r="G1801">
            <v>0.59962775087285325</v>
          </cell>
          <cell r="H1801" t="str">
            <v>physa</v>
          </cell>
          <cell r="I1801" t="str">
            <v>hour 8</v>
          </cell>
          <cell r="J1801" t="str">
            <v>Physa</v>
          </cell>
          <cell r="K1801">
            <v>1.7819541254092495</v>
          </cell>
          <cell r="L1801" t="str">
            <v>0 to 8</v>
          </cell>
          <cell r="M1801" t="str">
            <v>Physa</v>
          </cell>
          <cell r="N1801">
            <v>1.7819541254092495</v>
          </cell>
        </row>
        <row r="1802">
          <cell r="A1802" t="str">
            <v>NEMVEDRAFT_v1g182006</v>
          </cell>
          <cell r="B1802" t="str">
            <v>an1-type zinc finger protein 5 (oral higher 8-24h)</v>
          </cell>
          <cell r="C1802">
            <v>4.08558E-7</v>
          </cell>
          <cell r="D1802">
            <v>2.20166904104651E-5</v>
          </cell>
          <cell r="E1802">
            <v>0.108609081290523</v>
          </cell>
          <cell r="F1802" t="str">
            <v>Oral</v>
          </cell>
          <cell r="G1802">
            <v>0.59968194171795963</v>
          </cell>
          <cell r="H1802" t="str">
            <v>Oral</v>
          </cell>
          <cell r="I1802" t="str">
            <v>hour 8</v>
          </cell>
          <cell r="J1802" t="str">
            <v>Oral</v>
          </cell>
          <cell r="K1802">
            <v>2.2898232750797614</v>
          </cell>
          <cell r="L1802" t="str">
            <v>0 to 8</v>
          </cell>
          <cell r="M1802" t="str">
            <v>Oral</v>
          </cell>
          <cell r="N1802">
            <v>2.2898232750797614</v>
          </cell>
        </row>
        <row r="1803">
          <cell r="A1803" t="str">
            <v>NEMVEDRAFT_v1g88816</v>
          </cell>
          <cell r="B1803" t="str">
            <v>protein</v>
          </cell>
          <cell r="C1803">
            <v>4.7117899999999998E-5</v>
          </cell>
          <cell r="D1803">
            <v>3.0703154032855499E-2</v>
          </cell>
          <cell r="E1803">
            <v>1.9938288261232801E-2</v>
          </cell>
          <cell r="F1803" t="str">
            <v>both</v>
          </cell>
          <cell r="G1803">
            <v>0.59982361454824862</v>
          </cell>
          <cell r="H1803" t="str">
            <v>Oral</v>
          </cell>
          <cell r="I1803" t="str">
            <v>hour 24</v>
          </cell>
          <cell r="J1803" t="str">
            <v>Oral</v>
          </cell>
          <cell r="K1803">
            <v>1.2632545112357958</v>
          </cell>
          <cell r="L1803" t="str">
            <v>8 to 24</v>
          </cell>
          <cell r="M1803" t="str">
            <v>Physa</v>
          </cell>
          <cell r="N1803">
            <v>1.8408048394198528</v>
          </cell>
        </row>
        <row r="1804">
          <cell r="A1804" t="str">
            <v>NEMVEDRAFT_v1g168885</v>
          </cell>
          <cell r="B1804" t="str">
            <v>isoleucyl-trna cytoplasmic</v>
          </cell>
          <cell r="C1804">
            <v>3.7934599999999999E-2</v>
          </cell>
          <cell r="D1804">
            <v>0.21456205604012099</v>
          </cell>
          <cell r="E1804">
            <v>0.63822184369503299</v>
          </cell>
          <cell r="F1804" t="str">
            <v>none</v>
          </cell>
          <cell r="G1804">
            <v>0.59985529806828775</v>
          </cell>
          <cell r="H1804" t="str">
            <v>Oral</v>
          </cell>
          <cell r="I1804" t="str">
            <v>hour 8</v>
          </cell>
          <cell r="J1804" t="str">
            <v>Oral</v>
          </cell>
          <cell r="K1804">
            <v>1.1587670685603366</v>
          </cell>
          <cell r="L1804" t="str">
            <v>0 to 8</v>
          </cell>
          <cell r="M1804" t="str">
            <v>Oral</v>
          </cell>
          <cell r="N1804">
            <v>1.1587670685603366</v>
          </cell>
        </row>
        <row r="1805">
          <cell r="A1805" t="str">
            <v>NEMVEDRAFT_v1g210927</v>
          </cell>
          <cell r="B1805" t="str">
            <v>glutathione s-transferase omega-1 isoform 1</v>
          </cell>
          <cell r="C1805">
            <v>1.3532499999999999E-2</v>
          </cell>
          <cell r="D1805">
            <v>0.29448069550938499</v>
          </cell>
          <cell r="E1805">
            <v>0.103674536845864</v>
          </cell>
          <cell r="F1805" t="str">
            <v>none</v>
          </cell>
          <cell r="G1805">
            <v>0.59986672263520691</v>
          </cell>
          <cell r="H1805" t="str">
            <v>physa</v>
          </cell>
          <cell r="I1805" t="str">
            <v>hour 72</v>
          </cell>
          <cell r="J1805" t="str">
            <v>Physa</v>
          </cell>
          <cell r="K1805">
            <v>1.3927631947556975</v>
          </cell>
          <cell r="L1805" t="str">
            <v>8 to 24</v>
          </cell>
          <cell r="M1805" t="str">
            <v>Physa</v>
          </cell>
          <cell r="N1805">
            <v>1.0665424941581521</v>
          </cell>
        </row>
        <row r="1806">
          <cell r="A1806" t="str">
            <v>NEMVEDRAFT_v1g197876</v>
          </cell>
          <cell r="B1806" t="str">
            <v>protein</v>
          </cell>
          <cell r="C1806">
            <v>1.4126999999999999E-7</v>
          </cell>
          <cell r="D1806">
            <v>6.3485455692807396E-6</v>
          </cell>
          <cell r="E1806">
            <v>6.9580307255944898E-2</v>
          </cell>
          <cell r="F1806" t="str">
            <v>Oral</v>
          </cell>
          <cell r="G1806">
            <v>0.60014375967094502</v>
          </cell>
          <cell r="H1806" t="str">
            <v>Oral</v>
          </cell>
          <cell r="I1806" t="str">
            <v>hour 8</v>
          </cell>
          <cell r="J1806" t="str">
            <v>Oral</v>
          </cell>
          <cell r="K1806">
            <v>2.3957914066318291</v>
          </cell>
          <cell r="L1806" t="str">
            <v>0 to 8</v>
          </cell>
          <cell r="M1806" t="str">
            <v>Oral</v>
          </cell>
          <cell r="N1806">
            <v>2.3957914066318291</v>
          </cell>
        </row>
        <row r="1807">
          <cell r="A1807" t="str">
            <v>NEMVEDRAFT_v1g990</v>
          </cell>
          <cell r="B1807" t="str">
            <v>dipeptidyl peptidase 2</v>
          </cell>
          <cell r="C1807">
            <v>3.4439200000000003E-2</v>
          </cell>
          <cell r="D1807">
            <v>8.4116044234013407E-2</v>
          </cell>
          <cell r="E1807">
            <v>0.58782191738900602</v>
          </cell>
          <cell r="F1807" t="str">
            <v>none</v>
          </cell>
          <cell r="G1807">
            <v>0.60051963955673393</v>
          </cell>
          <cell r="H1807" t="str">
            <v>physa</v>
          </cell>
          <cell r="I1807" t="str">
            <v>hour 72</v>
          </cell>
          <cell r="J1807" t="str">
            <v>Oral</v>
          </cell>
          <cell r="K1807">
            <v>1.6180115642527666</v>
          </cell>
          <cell r="L1807" t="str">
            <v>8 to 24</v>
          </cell>
          <cell r="M1807" t="str">
            <v>Oral</v>
          </cell>
          <cell r="N1807">
            <v>1.5854137052659678</v>
          </cell>
        </row>
        <row r="1808">
          <cell r="A1808" t="str">
            <v>NEMVEDRAFT_v1g241091</v>
          </cell>
          <cell r="B1808" t="str">
            <v>predicted protein</v>
          </cell>
          <cell r="C1808">
            <v>2.3516599999999999E-2</v>
          </cell>
          <cell r="D1808">
            <v>5.0470314435817801E-2</v>
          </cell>
          <cell r="E1808">
            <v>0.69281450818183898</v>
          </cell>
          <cell r="F1808" t="str">
            <v>none</v>
          </cell>
          <cell r="G1808">
            <v>0.60059019993572693</v>
          </cell>
          <cell r="H1808" t="str">
            <v>physa</v>
          </cell>
          <cell r="I1808" t="str">
            <v>hour 24</v>
          </cell>
          <cell r="J1808" t="str">
            <v>Oral</v>
          </cell>
          <cell r="K1808">
            <v>1.4635105359891256</v>
          </cell>
          <cell r="L1808" t="str">
            <v>24 to 72</v>
          </cell>
          <cell r="M1808" t="str">
            <v>Oral</v>
          </cell>
          <cell r="N1808">
            <v>0.76200866145005486</v>
          </cell>
        </row>
        <row r="1809">
          <cell r="A1809" t="str">
            <v>NEMVEDRAFT_v1g124911</v>
          </cell>
          <cell r="B1809" t="str">
            <v>protein</v>
          </cell>
          <cell r="C1809">
            <v>6.5484399999999999E-5</v>
          </cell>
          <cell r="D1809">
            <v>3.8210501566608601E-2</v>
          </cell>
          <cell r="E1809">
            <v>7.4535851183033901E-3</v>
          </cell>
          <cell r="F1809" t="str">
            <v>both</v>
          </cell>
          <cell r="G1809">
            <v>0.60075143990807622</v>
          </cell>
          <cell r="H1809" t="str">
            <v>Oral</v>
          </cell>
          <cell r="I1809" t="str">
            <v>hour 24</v>
          </cell>
          <cell r="J1809" t="str">
            <v>Physa</v>
          </cell>
          <cell r="K1809">
            <v>3.5959673725800232</v>
          </cell>
          <cell r="L1809" t="str">
            <v>8 to 24</v>
          </cell>
          <cell r="M1809" t="str">
            <v>Physa</v>
          </cell>
          <cell r="N1809">
            <v>1.8914529758412788</v>
          </cell>
        </row>
        <row r="1810">
          <cell r="A1810" t="str">
            <v>NEMVEDRAFT_v1g971</v>
          </cell>
          <cell r="B1810" t="str">
            <v>hypothetical protein NEMVEDRAFT_v1g971</v>
          </cell>
          <cell r="C1810">
            <v>4.6146699999999996E-6</v>
          </cell>
          <cell r="D1810">
            <v>2.07639726423419E-4</v>
          </cell>
          <cell r="E1810">
            <v>0.13774617065605299</v>
          </cell>
          <cell r="F1810" t="str">
            <v>Oral</v>
          </cell>
          <cell r="G1810">
            <v>0.60090763829402083</v>
          </cell>
          <cell r="H1810" t="str">
            <v>physa</v>
          </cell>
          <cell r="I1810" t="str">
            <v>hour 72</v>
          </cell>
          <cell r="J1810" t="str">
            <v>Oral</v>
          </cell>
          <cell r="K1810">
            <v>2.9410307671122666</v>
          </cell>
          <cell r="L1810" t="str">
            <v>8 to 24</v>
          </cell>
          <cell r="M1810" t="str">
            <v>Oral</v>
          </cell>
          <cell r="N1810">
            <v>2.2440763220472539</v>
          </cell>
        </row>
        <row r="1811">
          <cell r="A1811" t="str">
            <v>NEMVEDRAFT_v1g197799</v>
          </cell>
          <cell r="B1811" t="str">
            <v>wd repeat-containing protein 74</v>
          </cell>
          <cell r="C1811">
            <v>3.8605E-2</v>
          </cell>
          <cell r="D1811">
            <v>0.10777938615803601</v>
          </cell>
          <cell r="E1811">
            <v>0.61105868100206595</v>
          </cell>
          <cell r="F1811" t="str">
            <v>none</v>
          </cell>
          <cell r="G1811">
            <v>0.60121376743870691</v>
          </cell>
          <cell r="H1811" t="str">
            <v>Oral</v>
          </cell>
          <cell r="I1811" t="str">
            <v>hour 24</v>
          </cell>
          <cell r="J1811" t="str">
            <v>Oral</v>
          </cell>
          <cell r="K1811">
            <v>1.2835372842793564</v>
          </cell>
          <cell r="L1811" t="str">
            <v>8 to 24</v>
          </cell>
          <cell r="M1811" t="str">
            <v>Physa</v>
          </cell>
          <cell r="N1811">
            <v>0.96040617430574549</v>
          </cell>
        </row>
        <row r="1812">
          <cell r="A1812" t="str">
            <v>NEMVEDRAFT_v1g957</v>
          </cell>
          <cell r="B1812" t="str">
            <v>beta-ig-h3 fasciclin</v>
          </cell>
          <cell r="C1812">
            <v>1.3369199999999999E-2</v>
          </cell>
          <cell r="D1812">
            <v>0.52151776953559403</v>
          </cell>
          <cell r="E1812">
            <v>0.13338504359837</v>
          </cell>
          <cell r="F1812" t="str">
            <v>none</v>
          </cell>
          <cell r="G1812">
            <v>0.60125704553429415</v>
          </cell>
          <cell r="H1812" t="str">
            <v>Oral</v>
          </cell>
          <cell r="I1812" t="str">
            <v>hour 72</v>
          </cell>
          <cell r="J1812" t="str">
            <v>Physa</v>
          </cell>
          <cell r="K1812">
            <v>0.92801918932028427</v>
          </cell>
          <cell r="L1812" t="str">
            <v>8 to 24</v>
          </cell>
          <cell r="M1812" t="str">
            <v>Physa</v>
          </cell>
          <cell r="N1812">
            <v>0.85902749296293501</v>
          </cell>
        </row>
        <row r="1813">
          <cell r="A1813" t="str">
            <v>NEMVEDRAFT_v1g98802</v>
          </cell>
          <cell r="B1813" t="str">
            <v>dysferlin isoform 2</v>
          </cell>
          <cell r="C1813">
            <v>2.4800299999999997E-7</v>
          </cell>
          <cell r="D1813">
            <v>3.0057627494498799E-4</v>
          </cell>
          <cell r="E1813">
            <v>1.34819708645373E-2</v>
          </cell>
          <cell r="F1813" t="str">
            <v>both</v>
          </cell>
          <cell r="G1813">
            <v>0.60126694442645823</v>
          </cell>
          <cell r="H1813" t="str">
            <v>Oral</v>
          </cell>
          <cell r="I1813" t="str">
            <v>hour 24</v>
          </cell>
          <cell r="J1813" t="str">
            <v>Oral</v>
          </cell>
          <cell r="K1813">
            <v>1.7684096517488106</v>
          </cell>
          <cell r="L1813" t="str">
            <v>8 to 24</v>
          </cell>
          <cell r="M1813" t="str">
            <v>Physa</v>
          </cell>
          <cell r="N1813">
            <v>1.5216751613810771</v>
          </cell>
        </row>
        <row r="1814">
          <cell r="A1814" t="str">
            <v>NEMVEDRAFT_v1g160521</v>
          </cell>
          <cell r="B1814" t="str">
            <v>protein</v>
          </cell>
          <cell r="C1814">
            <v>5.2266299999999996E-6</v>
          </cell>
          <cell r="D1814">
            <v>2.5840547700245302E-4</v>
          </cell>
          <cell r="E1814">
            <v>0.14549658838731599</v>
          </cell>
          <cell r="F1814" t="str">
            <v>Oral</v>
          </cell>
          <cell r="G1814">
            <v>0.6012746632054099</v>
          </cell>
          <cell r="H1814" t="str">
            <v>Oral</v>
          </cell>
          <cell r="I1814" t="str">
            <v>hour 24</v>
          </cell>
          <cell r="J1814" t="str">
            <v>Oral</v>
          </cell>
          <cell r="K1814">
            <v>1.8245737512780926</v>
          </cell>
          <cell r="L1814" t="str">
            <v>8 to 24</v>
          </cell>
          <cell r="M1814" t="str">
            <v>Oral</v>
          </cell>
          <cell r="N1814">
            <v>1.8828706008760734</v>
          </cell>
        </row>
        <row r="1815">
          <cell r="A1815" t="str">
            <v>NEMVEDRAFT_v1g215900</v>
          </cell>
          <cell r="B1815" t="str">
            <v>a disintegrin and metalloproteinase with thrombospondin motifs 6</v>
          </cell>
          <cell r="C1815">
            <v>5.95852E-5</v>
          </cell>
          <cell r="D1815">
            <v>7.1500236683334606E-2</v>
          </cell>
          <cell r="E1815">
            <v>7.66905870051552E-3</v>
          </cell>
          <cell r="F1815" t="str">
            <v>Physa</v>
          </cell>
          <cell r="G1815">
            <v>0.6016864659151101</v>
          </cell>
          <cell r="H1815" t="str">
            <v>physa</v>
          </cell>
          <cell r="I1815" t="str">
            <v>hour 72</v>
          </cell>
          <cell r="J1815" t="str">
            <v>Physa</v>
          </cell>
          <cell r="K1815">
            <v>1.9305261323766161</v>
          </cell>
          <cell r="L1815" t="str">
            <v>0 to 8</v>
          </cell>
          <cell r="M1815" t="str">
            <v>Oral</v>
          </cell>
          <cell r="N1815">
            <v>1.4768111418917877</v>
          </cell>
        </row>
        <row r="1816">
          <cell r="A1816" t="str">
            <v>NEMVEDRAFT_v1g220256</v>
          </cell>
          <cell r="B1816" t="str">
            <v>protein</v>
          </cell>
          <cell r="C1816">
            <v>2.3899099999999999E-3</v>
          </cell>
          <cell r="D1816">
            <v>9.7018551038448794E-2</v>
          </cell>
          <cell r="E1816">
            <v>7.7084885791226507E-2</v>
          </cell>
          <cell r="F1816" t="str">
            <v>none</v>
          </cell>
          <cell r="G1816">
            <v>0.60205605044644583</v>
          </cell>
          <cell r="H1816" t="str">
            <v>physa</v>
          </cell>
          <cell r="I1816" t="str">
            <v>hour 8</v>
          </cell>
          <cell r="J1816" t="str">
            <v>Physa</v>
          </cell>
          <cell r="K1816">
            <v>1.542045512261849</v>
          </cell>
          <cell r="L1816" t="str">
            <v>0 to 8</v>
          </cell>
          <cell r="M1816" t="str">
            <v>Physa</v>
          </cell>
          <cell r="N1816">
            <v>1.542045512261849</v>
          </cell>
        </row>
        <row r="1817">
          <cell r="A1817" t="str">
            <v>NEMVEDRAFT_v1g115630</v>
          </cell>
          <cell r="B1817" t="str">
            <v>serine threonine-protein kinase sgk1 isoform 1</v>
          </cell>
          <cell r="C1817">
            <v>2.87011E-2</v>
          </cell>
          <cell r="D1817">
            <v>0.25616812991160798</v>
          </cell>
          <cell r="E1817">
            <v>0.50467229456736595</v>
          </cell>
          <cell r="F1817" t="str">
            <v>none</v>
          </cell>
          <cell r="G1817">
            <v>0.60280986430154726</v>
          </cell>
          <cell r="H1817" t="str">
            <v>Oral</v>
          </cell>
          <cell r="I1817" t="str">
            <v>hour 8</v>
          </cell>
          <cell r="J1817" t="str">
            <v>Oral</v>
          </cell>
          <cell r="K1817">
            <v>0.96332297261976974</v>
          </cell>
          <cell r="L1817" t="str">
            <v>0 to 8</v>
          </cell>
          <cell r="M1817" t="str">
            <v>Oral</v>
          </cell>
          <cell r="N1817">
            <v>0.96332297261976974</v>
          </cell>
        </row>
        <row r="1818">
          <cell r="A1818" t="str">
            <v>NEMVEDRAFT_v1g18576</v>
          </cell>
          <cell r="B1818" t="str">
            <v>mothers against decapentaplegic homolog 4-like (du Buc SMAD4) (aboral 8h, oral 24h)</v>
          </cell>
          <cell r="C1818">
            <v>9.7899900000000002E-3</v>
          </cell>
          <cell r="D1818">
            <v>0.237948242422826</v>
          </cell>
          <cell r="E1818">
            <v>0.14394032000824</v>
          </cell>
          <cell r="F1818" t="str">
            <v>none</v>
          </cell>
          <cell r="G1818">
            <v>0.6029313261018433</v>
          </cell>
          <cell r="H1818" t="str">
            <v>physa</v>
          </cell>
          <cell r="I1818" t="str">
            <v>hour 8</v>
          </cell>
          <cell r="J1818" t="str">
            <v>Physa</v>
          </cell>
          <cell r="K1818">
            <v>2.4761728846705711</v>
          </cell>
          <cell r="L1818" t="str">
            <v>0 to 8</v>
          </cell>
          <cell r="M1818" t="str">
            <v>Physa</v>
          </cell>
          <cell r="N1818">
            <v>2.4761728846705711</v>
          </cell>
        </row>
        <row r="1819">
          <cell r="A1819" t="str">
            <v>NEMVEDRAFT_v1g221645</v>
          </cell>
          <cell r="B1819" t="str">
            <v>hypothetical protein NEMVEDRAFT_v1g221645</v>
          </cell>
          <cell r="C1819">
            <v>3.9377000000000002E-2</v>
          </cell>
          <cell r="D1819">
            <v>0.20970612316769099</v>
          </cell>
          <cell r="E1819">
            <v>0.22218065407915799</v>
          </cell>
          <cell r="F1819" t="str">
            <v>none</v>
          </cell>
          <cell r="G1819">
            <v>0.603467331265236</v>
          </cell>
          <cell r="H1819" t="str">
            <v>physa</v>
          </cell>
          <cell r="I1819" t="str">
            <v>hour 8</v>
          </cell>
          <cell r="J1819" t="str">
            <v>Oral</v>
          </cell>
          <cell r="K1819">
            <v>1.6549828351821132</v>
          </cell>
          <cell r="L1819" t="str">
            <v>0 to 8</v>
          </cell>
          <cell r="M1819" t="str">
            <v>Oral</v>
          </cell>
          <cell r="N1819">
            <v>1.6549828351821132</v>
          </cell>
        </row>
        <row r="1820">
          <cell r="A1820" t="str">
            <v>NEMVEDRAFT_v1g241950</v>
          </cell>
          <cell r="B1820" t="str">
            <v>predicted protein</v>
          </cell>
          <cell r="C1820">
            <v>7.94131E-4</v>
          </cell>
          <cell r="D1820">
            <v>0.23762263265820999</v>
          </cell>
          <cell r="E1820">
            <v>2.7491732117323701E-2</v>
          </cell>
          <cell r="F1820" t="str">
            <v>Physa</v>
          </cell>
          <cell r="G1820">
            <v>0.60347277618265782</v>
          </cell>
          <cell r="H1820" t="str">
            <v>physa</v>
          </cell>
          <cell r="I1820" t="str">
            <v>hour 24</v>
          </cell>
          <cell r="J1820" t="str">
            <v>Physa</v>
          </cell>
          <cell r="K1820">
            <v>1.6012271885255007</v>
          </cell>
          <cell r="L1820" t="str">
            <v>8 to 24</v>
          </cell>
          <cell r="M1820" t="str">
            <v>Physa</v>
          </cell>
          <cell r="N1820">
            <v>1.5116970021275489</v>
          </cell>
        </row>
        <row r="1821">
          <cell r="A1821" t="str">
            <v>NEMVEDRAFT_v1g229337</v>
          </cell>
          <cell r="B1821" t="str">
            <v>eukaryotic translation initiation factor 2 subunit 2</v>
          </cell>
          <cell r="C1821">
            <v>2.0268999999999999E-2</v>
          </cell>
          <cell r="D1821">
            <v>9.7389521650409705E-2</v>
          </cell>
          <cell r="E1821">
            <v>0.61440911363031103</v>
          </cell>
          <cell r="F1821" t="str">
            <v>none</v>
          </cell>
          <cell r="G1821">
            <v>0.60350430018048007</v>
          </cell>
          <cell r="H1821" t="str">
            <v>Oral</v>
          </cell>
          <cell r="I1821" t="str">
            <v>hour 24</v>
          </cell>
          <cell r="J1821" t="str">
            <v>Oral</v>
          </cell>
          <cell r="K1821">
            <v>1.3248812924707947</v>
          </cell>
          <cell r="L1821" t="str">
            <v>0 to 8</v>
          </cell>
          <cell r="M1821" t="str">
            <v>Oral</v>
          </cell>
          <cell r="N1821">
            <v>1.1253218282071817</v>
          </cell>
        </row>
        <row r="1822">
          <cell r="A1822" t="str">
            <v>NEMVEDRAFT_v1g180953</v>
          </cell>
          <cell r="B1822" t="str">
            <v>predicted protein</v>
          </cell>
          <cell r="C1822">
            <v>1.1718299999999999E-2</v>
          </cell>
          <cell r="D1822">
            <v>5.2156226674219097E-2</v>
          </cell>
          <cell r="E1822">
            <v>0.67834096502946795</v>
          </cell>
          <cell r="F1822" t="str">
            <v>none</v>
          </cell>
          <cell r="G1822">
            <v>0.60356777821627627</v>
          </cell>
          <cell r="H1822" t="str">
            <v>Oral</v>
          </cell>
          <cell r="I1822" t="str">
            <v>hour 24</v>
          </cell>
          <cell r="J1822" t="str">
            <v>Oral</v>
          </cell>
          <cell r="K1822">
            <v>1.6368757974940926</v>
          </cell>
          <cell r="L1822" t="str">
            <v>0 to 8</v>
          </cell>
          <cell r="M1822" t="str">
            <v>Oral</v>
          </cell>
          <cell r="N1822">
            <v>1.0366311792868312</v>
          </cell>
        </row>
        <row r="1823">
          <cell r="A1823" t="str">
            <v>NEMVEDRAFT_v1g202102</v>
          </cell>
          <cell r="B1823" t="str">
            <v>protein</v>
          </cell>
          <cell r="C1823">
            <v>2.34296E-6</v>
          </cell>
          <cell r="D1823">
            <v>8.0294102647119198E-3</v>
          </cell>
          <cell r="E1823">
            <v>5.8543293043816502E-3</v>
          </cell>
          <cell r="F1823" t="str">
            <v>both</v>
          </cell>
          <cell r="G1823">
            <v>0.60401193205638481</v>
          </cell>
          <cell r="H1823" t="str">
            <v>Oral</v>
          </cell>
          <cell r="I1823" t="str">
            <v>hour 8</v>
          </cell>
          <cell r="J1823" t="str">
            <v>Oral</v>
          </cell>
          <cell r="K1823">
            <v>2.1933931107678863</v>
          </cell>
          <cell r="L1823" t="str">
            <v>0 to 8</v>
          </cell>
          <cell r="M1823" t="str">
            <v>Oral</v>
          </cell>
          <cell r="N1823">
            <v>2.1933931107678863</v>
          </cell>
        </row>
        <row r="1824">
          <cell r="A1824" t="str">
            <v>NEMVEDRAFT_v1g204835</v>
          </cell>
          <cell r="B1824" t="str">
            <v>protein</v>
          </cell>
          <cell r="C1824">
            <v>1.76315E-7</v>
          </cell>
          <cell r="D1824">
            <v>2.4645889732793001E-5</v>
          </cell>
          <cell r="E1824">
            <v>1.1532728261676299E-2</v>
          </cell>
          <cell r="F1824" t="str">
            <v>both</v>
          </cell>
          <cell r="G1824">
            <v>0.60417051821796763</v>
          </cell>
          <cell r="H1824" t="str">
            <v>physa</v>
          </cell>
          <cell r="I1824" t="str">
            <v>hour 24</v>
          </cell>
          <cell r="J1824" t="str">
            <v>Oral</v>
          </cell>
          <cell r="K1824">
            <v>2.3658327521032363</v>
          </cell>
          <cell r="L1824" t="str">
            <v>8 to 24</v>
          </cell>
          <cell r="M1824" t="str">
            <v>Oral</v>
          </cell>
          <cell r="N1824">
            <v>1.7498351742807223</v>
          </cell>
        </row>
        <row r="1825">
          <cell r="A1825" t="str">
            <v>NEMVEDRAFT_v1g238249</v>
          </cell>
          <cell r="B1825" t="str">
            <v>beta-phosphoglucomutase family hydrolase</v>
          </cell>
          <cell r="C1825">
            <v>3.6249899999999998E-3</v>
          </cell>
          <cell r="D1825">
            <v>0.58357379236610296</v>
          </cell>
          <cell r="E1825">
            <v>2.7594278366214101E-2</v>
          </cell>
          <cell r="F1825" t="str">
            <v>Physa</v>
          </cell>
          <cell r="G1825">
            <v>0.60439056731480989</v>
          </cell>
          <cell r="H1825" t="str">
            <v>physa</v>
          </cell>
          <cell r="I1825" t="str">
            <v>hour 72</v>
          </cell>
          <cell r="J1825" t="str">
            <v>Physa</v>
          </cell>
          <cell r="K1825">
            <v>1.533014109175457</v>
          </cell>
          <cell r="L1825" t="str">
            <v>24 to 72</v>
          </cell>
          <cell r="M1825" t="str">
            <v>Physa</v>
          </cell>
          <cell r="N1825">
            <v>0.82354539061040333</v>
          </cell>
        </row>
        <row r="1826">
          <cell r="A1826" t="str">
            <v>NEMVEDRAFT_v1g172238</v>
          </cell>
          <cell r="B1826" t="str">
            <v>transmembrane protein 180</v>
          </cell>
          <cell r="C1826">
            <v>4.7483200000000003E-2</v>
          </cell>
          <cell r="D1826">
            <v>0.84095901614792901</v>
          </cell>
          <cell r="E1826">
            <v>9.8903881939988794E-2</v>
          </cell>
          <cell r="F1826" t="str">
            <v>none</v>
          </cell>
          <cell r="G1826">
            <v>0.60445409849154619</v>
          </cell>
          <cell r="H1826" t="str">
            <v>physa</v>
          </cell>
          <cell r="I1826" t="str">
            <v>hour 8</v>
          </cell>
          <cell r="J1826" t="str">
            <v>Physa</v>
          </cell>
          <cell r="K1826">
            <v>1.2468352824537383</v>
          </cell>
          <cell r="L1826" t="str">
            <v>0 to 8</v>
          </cell>
          <cell r="M1826" t="str">
            <v>Physa</v>
          </cell>
          <cell r="N1826">
            <v>1.2468352824537383</v>
          </cell>
        </row>
        <row r="1827">
          <cell r="A1827" t="str">
            <v>NEMVEDRAFT_v1g98476</v>
          </cell>
          <cell r="B1827" t="str">
            <v>gelsolin-like protein 2-like</v>
          </cell>
          <cell r="C1827">
            <v>5.7982599999999997E-4</v>
          </cell>
          <cell r="D1827">
            <v>9.2144428662847805E-2</v>
          </cell>
          <cell r="E1827">
            <v>6.2724999869227305E-2</v>
          </cell>
          <cell r="F1827" t="str">
            <v>none</v>
          </cell>
          <cell r="G1827">
            <v>0.60449073392713104</v>
          </cell>
          <cell r="H1827" t="str">
            <v>Oral</v>
          </cell>
          <cell r="I1827" t="str">
            <v>hour 24</v>
          </cell>
          <cell r="J1827" t="str">
            <v>Oral</v>
          </cell>
          <cell r="K1827">
            <v>1.3499940913749062</v>
          </cell>
          <cell r="L1827" t="str">
            <v>8 to 24</v>
          </cell>
          <cell r="M1827" t="str">
            <v>Physa</v>
          </cell>
          <cell r="N1827">
            <v>1.24602608814335</v>
          </cell>
        </row>
        <row r="1828">
          <cell r="A1828" t="str">
            <v>NEMVEDRAFT_v1g245073</v>
          </cell>
          <cell r="B1828" t="str">
            <v>f-box lrr-repeat protein 20-like isoform 2</v>
          </cell>
          <cell r="C1828">
            <v>4.8114399999999999E-13</v>
          </cell>
          <cell r="D1828">
            <v>4.5110569216977198E-9</v>
          </cell>
          <cell r="E1828">
            <v>1.2975210738389901E-3</v>
          </cell>
          <cell r="F1828" t="str">
            <v>both</v>
          </cell>
          <cell r="G1828">
            <v>0.60457186893804571</v>
          </cell>
          <cell r="H1828" t="str">
            <v>Oral</v>
          </cell>
          <cell r="I1828" t="str">
            <v>hour 8</v>
          </cell>
          <cell r="J1828" t="str">
            <v>Oral</v>
          </cell>
          <cell r="K1828">
            <v>2.9768440106011109</v>
          </cell>
          <cell r="L1828" t="str">
            <v>0 to 8</v>
          </cell>
          <cell r="M1828" t="str">
            <v>Oral</v>
          </cell>
          <cell r="N1828">
            <v>2.9768440106011109</v>
          </cell>
        </row>
        <row r="1829">
          <cell r="A1829" t="str">
            <v>NEMVEDRAFT_v1g248646</v>
          </cell>
          <cell r="B1829" t="str">
            <v>protein</v>
          </cell>
          <cell r="C1829">
            <v>2.7450700000000001E-3</v>
          </cell>
          <cell r="D1829">
            <v>0.250810506971403</v>
          </cell>
          <cell r="E1829">
            <v>5.6364207584821802E-2</v>
          </cell>
          <cell r="F1829" t="str">
            <v>none</v>
          </cell>
          <cell r="G1829">
            <v>0.60459852488564314</v>
          </cell>
          <cell r="H1829" t="str">
            <v>Oral</v>
          </cell>
          <cell r="I1829" t="str">
            <v>hour 24</v>
          </cell>
          <cell r="J1829" t="str">
            <v>Oral</v>
          </cell>
          <cell r="K1829">
            <v>1.0793236394579193</v>
          </cell>
          <cell r="L1829" t="str">
            <v>8 to 24</v>
          </cell>
          <cell r="M1829" t="str">
            <v>Physa</v>
          </cell>
          <cell r="N1829">
            <v>1.4626410707046125</v>
          </cell>
        </row>
        <row r="1830">
          <cell r="A1830" t="str">
            <v>NEMVEDRAFT_v1g205307</v>
          </cell>
          <cell r="B1830" t="str">
            <v>speg complex locus</v>
          </cell>
          <cell r="C1830">
            <v>2.11329E-7</v>
          </cell>
          <cell r="D1830">
            <v>2.7887310367271201E-3</v>
          </cell>
          <cell r="E1830">
            <v>2.78403785012121E-3</v>
          </cell>
          <cell r="F1830" t="str">
            <v>both</v>
          </cell>
          <cell r="G1830">
            <v>0.60489279058585799</v>
          </cell>
          <cell r="H1830" t="str">
            <v>Oral</v>
          </cell>
          <cell r="I1830" t="str">
            <v>hour 24</v>
          </cell>
          <cell r="J1830" t="str">
            <v>Physa</v>
          </cell>
          <cell r="K1830">
            <v>1.9269265547691357</v>
          </cell>
          <cell r="L1830" t="str">
            <v>8 to 24</v>
          </cell>
          <cell r="M1830" t="str">
            <v>Physa</v>
          </cell>
          <cell r="N1830">
            <v>1.446084625210037</v>
          </cell>
        </row>
        <row r="1831">
          <cell r="A1831" t="str">
            <v>NEMVEDRAFT_v1g218266</v>
          </cell>
          <cell r="B1831" t="str">
            <v>protein</v>
          </cell>
          <cell r="C1831">
            <v>4.5552599999999999E-2</v>
          </cell>
          <cell r="D1831">
            <v>0.28905215203628998</v>
          </cell>
          <cell r="E1831">
            <v>0.47211008773178897</v>
          </cell>
          <cell r="F1831" t="str">
            <v>none</v>
          </cell>
          <cell r="G1831">
            <v>0.60503935728997582</v>
          </cell>
          <cell r="H1831" t="str">
            <v>physa</v>
          </cell>
          <cell r="I1831" t="str">
            <v>hour 72</v>
          </cell>
          <cell r="J1831" t="str">
            <v>Oral</v>
          </cell>
          <cell r="K1831">
            <v>1.5621692619585692</v>
          </cell>
          <cell r="L1831" t="str">
            <v>8 to 24</v>
          </cell>
          <cell r="M1831" t="str">
            <v>Physa</v>
          </cell>
          <cell r="N1831">
            <v>1.0586933152275091</v>
          </cell>
        </row>
        <row r="1832">
          <cell r="A1832" t="str">
            <v>EMNVEG_gw.2328.1.1</v>
          </cell>
          <cell r="B1832" t="str">
            <v>NA</v>
          </cell>
          <cell r="C1832">
            <v>4.0911900000000001E-2</v>
          </cell>
          <cell r="D1832">
            <v>0.25937944205990898</v>
          </cell>
          <cell r="E1832">
            <v>0.145433660671829</v>
          </cell>
          <cell r="F1832" t="str">
            <v>none</v>
          </cell>
          <cell r="G1832">
            <v>0.60513767568598364</v>
          </cell>
          <cell r="H1832" t="str">
            <v>physa</v>
          </cell>
          <cell r="I1832" t="str">
            <v>hour 8</v>
          </cell>
          <cell r="J1832" t="str">
            <v>Physa</v>
          </cell>
          <cell r="K1832">
            <v>2.5134225515190689</v>
          </cell>
          <cell r="L1832" t="str">
            <v>0 to 8</v>
          </cell>
          <cell r="M1832" t="str">
            <v>Physa</v>
          </cell>
          <cell r="N1832">
            <v>2.5134225515190689</v>
          </cell>
        </row>
        <row r="1833">
          <cell r="A1833" t="str">
            <v>NEMVEDRAFT_v1g239871</v>
          </cell>
          <cell r="B1833" t="str">
            <v>protein</v>
          </cell>
          <cell r="C1833">
            <v>7.3713499999999996E-3</v>
          </cell>
          <cell r="D1833">
            <v>8.9860811984464203E-2</v>
          </cell>
          <cell r="E1833">
            <v>0.250456902753454</v>
          </cell>
          <cell r="F1833" t="str">
            <v>none</v>
          </cell>
          <cell r="G1833">
            <v>0.60529305918535825</v>
          </cell>
          <cell r="H1833" t="str">
            <v>Oral</v>
          </cell>
          <cell r="I1833" t="str">
            <v>hour 72</v>
          </cell>
          <cell r="J1833" t="str">
            <v>Oral</v>
          </cell>
          <cell r="K1833">
            <v>3.5797809142634724</v>
          </cell>
          <cell r="L1833" t="str">
            <v>0 to 8</v>
          </cell>
          <cell r="M1833" t="str">
            <v>Physa</v>
          </cell>
          <cell r="N1833">
            <v>1.9595375390760248</v>
          </cell>
        </row>
        <row r="1834">
          <cell r="A1834" t="str">
            <v>NEMVEDRAFT_v1g188006</v>
          </cell>
          <cell r="B1834" t="str">
            <v>ankyrin repeat and lem domain-containing protein 1-like</v>
          </cell>
          <cell r="C1834">
            <v>3.0594400000000001E-3</v>
          </cell>
          <cell r="D1834">
            <v>2.6976654330001799E-2</v>
          </cell>
          <cell r="E1834">
            <v>0.37834299513528002</v>
          </cell>
          <cell r="F1834" t="str">
            <v>Oral</v>
          </cell>
          <cell r="G1834">
            <v>0.60539720838487621</v>
          </cell>
          <cell r="H1834" t="str">
            <v>physa</v>
          </cell>
          <cell r="I1834" t="str">
            <v>hour 72</v>
          </cell>
          <cell r="J1834" t="str">
            <v>Oral</v>
          </cell>
          <cell r="K1834">
            <v>1.7972545172905408</v>
          </cell>
          <cell r="L1834" t="str">
            <v>24 to 72</v>
          </cell>
          <cell r="M1834" t="str">
            <v>Oral</v>
          </cell>
          <cell r="N1834">
            <v>0.85342151683767808</v>
          </cell>
        </row>
        <row r="1835">
          <cell r="A1835" t="str">
            <v>NEMVEDRAFT_v1g237062</v>
          </cell>
          <cell r="B1835" t="str">
            <v>loc100285305 precursor</v>
          </cell>
          <cell r="C1835">
            <v>9.4781599999999997E-7</v>
          </cell>
          <cell r="D1835">
            <v>8.0255736193909894E-5</v>
          </cell>
          <cell r="E1835">
            <v>0.11663512490907001</v>
          </cell>
          <cell r="F1835" t="str">
            <v>Oral</v>
          </cell>
          <cell r="G1835">
            <v>0.60553482964661509</v>
          </cell>
          <cell r="H1835" t="str">
            <v>Oral</v>
          </cell>
          <cell r="I1835" t="str">
            <v>hour 24</v>
          </cell>
          <cell r="J1835" t="str">
            <v>Oral</v>
          </cell>
          <cell r="K1835">
            <v>2.0478972177686763</v>
          </cell>
          <cell r="L1835" t="str">
            <v>0 to 8</v>
          </cell>
          <cell r="M1835" t="str">
            <v>Oral</v>
          </cell>
          <cell r="N1835">
            <v>1.2832407281810034</v>
          </cell>
        </row>
        <row r="1836">
          <cell r="A1836" t="str">
            <v>NEMVEDRAFT_v1g94626</v>
          </cell>
          <cell r="B1836" t="str">
            <v>leucine-rich repeat-containing protein 43-like</v>
          </cell>
          <cell r="C1836">
            <v>7.5346800000000002E-3</v>
          </cell>
          <cell r="D1836">
            <v>0.31401096585189298</v>
          </cell>
          <cell r="E1836">
            <v>6.6203098569498506E-2</v>
          </cell>
          <cell r="F1836" t="str">
            <v>none</v>
          </cell>
          <cell r="G1836">
            <v>0.60568446299343959</v>
          </cell>
          <cell r="H1836" t="str">
            <v>physa</v>
          </cell>
          <cell r="I1836" t="str">
            <v>hour 72</v>
          </cell>
          <cell r="J1836" t="str">
            <v>Physa</v>
          </cell>
          <cell r="K1836">
            <v>1.7558964268862598</v>
          </cell>
          <cell r="L1836" t="str">
            <v>24 to 72</v>
          </cell>
          <cell r="M1836" t="str">
            <v>Physa</v>
          </cell>
          <cell r="N1836">
            <v>1.1649714418935717</v>
          </cell>
        </row>
        <row r="1837">
          <cell r="A1837" t="str">
            <v>NEMVEDRAFT_v1g239087</v>
          </cell>
          <cell r="B1837" t="str">
            <v>cyclase family protein</v>
          </cell>
          <cell r="C1837">
            <v>6.8039299999999997E-3</v>
          </cell>
          <cell r="D1837">
            <v>0.19670800074949299</v>
          </cell>
          <cell r="E1837">
            <v>0.229244591193699</v>
          </cell>
          <cell r="F1837" t="str">
            <v>none</v>
          </cell>
          <cell r="G1837">
            <v>0.60624808429037902</v>
          </cell>
          <cell r="H1837" t="str">
            <v>Oral</v>
          </cell>
          <cell r="I1837" t="str">
            <v>hour 24</v>
          </cell>
          <cell r="J1837" t="str">
            <v>Oral</v>
          </cell>
          <cell r="K1837">
            <v>1.1814205032228799</v>
          </cell>
          <cell r="L1837" t="str">
            <v>24 to 72</v>
          </cell>
          <cell r="M1837" t="str">
            <v>Physa</v>
          </cell>
          <cell r="N1837">
            <v>0.83229194241200399</v>
          </cell>
        </row>
        <row r="1838">
          <cell r="A1838" t="str">
            <v>NEMVEDRAFT_v1g242774</v>
          </cell>
          <cell r="B1838" t="str">
            <v>protein sfi1 homolog</v>
          </cell>
          <cell r="C1838">
            <v>4.1388500000000002E-2</v>
          </cell>
          <cell r="D1838">
            <v>0.32553688503688399</v>
          </cell>
          <cell r="E1838">
            <v>0.52380074853168102</v>
          </cell>
          <cell r="F1838" t="str">
            <v>none</v>
          </cell>
          <cell r="G1838">
            <v>0.60667441207883621</v>
          </cell>
          <cell r="H1838" t="str">
            <v>physa</v>
          </cell>
          <cell r="I1838" t="str">
            <v>hour 8</v>
          </cell>
          <cell r="J1838" t="str">
            <v>Oral</v>
          </cell>
          <cell r="K1838">
            <v>0.98741089134530402</v>
          </cell>
          <cell r="L1838" t="str">
            <v>0 to 8</v>
          </cell>
          <cell r="M1838" t="str">
            <v>Oral</v>
          </cell>
          <cell r="N1838">
            <v>0.98741089134530402</v>
          </cell>
        </row>
        <row r="1839">
          <cell r="A1839" t="str">
            <v>NEMVEDRAFT_v1g227937</v>
          </cell>
          <cell r="B1839" t="str">
            <v>polypeptide n-acetylgalactosaminyltransferase 1</v>
          </cell>
          <cell r="C1839">
            <v>2.2964900000000001E-4</v>
          </cell>
          <cell r="D1839">
            <v>1.25239331993588E-2</v>
          </cell>
          <cell r="E1839">
            <v>0.16497823259293001</v>
          </cell>
          <cell r="F1839" t="str">
            <v>Oral</v>
          </cell>
          <cell r="G1839">
            <v>0.60679499897785816</v>
          </cell>
          <cell r="H1839" t="str">
            <v>Oral</v>
          </cell>
          <cell r="I1839" t="str">
            <v>hour 24</v>
          </cell>
          <cell r="J1839" t="str">
            <v>Oral</v>
          </cell>
          <cell r="K1839">
            <v>1.5334980106983058</v>
          </cell>
          <cell r="L1839" t="str">
            <v>0 to 8</v>
          </cell>
          <cell r="M1839" t="str">
            <v>Oral</v>
          </cell>
          <cell r="N1839">
            <v>0.87535448041132635</v>
          </cell>
        </row>
        <row r="1840">
          <cell r="A1840" t="str">
            <v>NEMVEDRAFT_v1g14757</v>
          </cell>
          <cell r="B1840" t="str">
            <v>NA</v>
          </cell>
          <cell r="C1840">
            <v>4.35153E-2</v>
          </cell>
          <cell r="D1840">
            <v>0.21246740427420999</v>
          </cell>
          <cell r="E1840">
            <v>0.49823267631178703</v>
          </cell>
          <cell r="F1840" t="str">
            <v>none</v>
          </cell>
          <cell r="G1840">
            <v>0.60706223992790231</v>
          </cell>
          <cell r="H1840" t="str">
            <v>physa</v>
          </cell>
          <cell r="I1840" t="str">
            <v>hour 8</v>
          </cell>
          <cell r="J1840" t="str">
            <v>Oral</v>
          </cell>
          <cell r="K1840">
            <v>2.586030967029775</v>
          </cell>
          <cell r="L1840" t="str">
            <v>0 to 8</v>
          </cell>
          <cell r="M1840" t="str">
            <v>Oral</v>
          </cell>
          <cell r="N1840">
            <v>2.586030967029775</v>
          </cell>
        </row>
        <row r="1841">
          <cell r="A1841" t="str">
            <v>NEMVEDRAFT_v1g197226</v>
          </cell>
          <cell r="B1841" t="str">
            <v>peptide-n4-n-acetyl-beta-d-glucosaminylasparagine amidase f precursor</v>
          </cell>
          <cell r="C1841">
            <v>1.11176E-11</v>
          </cell>
          <cell r="D1841">
            <v>8.5904062090131698E-7</v>
          </cell>
          <cell r="E1841">
            <v>1.0988473803649E-4</v>
          </cell>
          <cell r="F1841" t="str">
            <v>both</v>
          </cell>
          <cell r="G1841">
            <v>0.60709597132528303</v>
          </cell>
          <cell r="H1841" t="str">
            <v>physa</v>
          </cell>
          <cell r="I1841" t="str">
            <v>hour 24</v>
          </cell>
          <cell r="J1841" t="str">
            <v>Oral</v>
          </cell>
          <cell r="K1841">
            <v>2.7218606732594592</v>
          </cell>
          <cell r="L1841" t="str">
            <v>0 to 8</v>
          </cell>
          <cell r="M1841" t="str">
            <v>Oral</v>
          </cell>
          <cell r="N1841">
            <v>2.5523255950601418</v>
          </cell>
        </row>
        <row r="1842">
          <cell r="A1842" t="str">
            <v>NEMVEDRAFT_v1g240124</v>
          </cell>
          <cell r="B1842" t="str">
            <v>tetratricopeptide repeat protein 5</v>
          </cell>
          <cell r="C1842">
            <v>3.2075100000000002E-2</v>
          </cell>
          <cell r="D1842">
            <v>0.20185980498522599</v>
          </cell>
          <cell r="E1842">
            <v>0.438204490989064</v>
          </cell>
          <cell r="F1842" t="str">
            <v>none</v>
          </cell>
          <cell r="G1842">
            <v>0.60736418827187744</v>
          </cell>
          <cell r="H1842" t="str">
            <v>Oral</v>
          </cell>
          <cell r="I1842" t="str">
            <v>hour 24</v>
          </cell>
          <cell r="J1842" t="str">
            <v>Oral</v>
          </cell>
          <cell r="K1842">
            <v>1.1667001358297056</v>
          </cell>
          <cell r="L1842" t="str">
            <v>0 to 8</v>
          </cell>
          <cell r="M1842" t="str">
            <v>Physa</v>
          </cell>
          <cell r="N1842">
            <v>0.90092806928431302</v>
          </cell>
        </row>
        <row r="1843">
          <cell r="A1843" t="str">
            <v>NEMVEDRAFT_v1g96019</v>
          </cell>
          <cell r="B1843" t="str">
            <v>ras-related protein rab-36</v>
          </cell>
          <cell r="C1843">
            <v>2.9134999999999999E-3</v>
          </cell>
          <cell r="D1843">
            <v>0.63749526082271901</v>
          </cell>
          <cell r="E1843">
            <v>1.3547175237390401E-2</v>
          </cell>
          <cell r="F1843" t="str">
            <v>Physa</v>
          </cell>
          <cell r="G1843">
            <v>0.60742391032873677</v>
          </cell>
          <cell r="H1843" t="str">
            <v>Oral</v>
          </cell>
          <cell r="I1843" t="str">
            <v>hour 8</v>
          </cell>
          <cell r="J1843" t="str">
            <v>Physa</v>
          </cell>
          <cell r="K1843">
            <v>1.528001113334732</v>
          </cell>
          <cell r="L1843" t="str">
            <v>0 to 8</v>
          </cell>
          <cell r="M1843" t="str">
            <v>Physa</v>
          </cell>
          <cell r="N1843">
            <v>1.528001113334732</v>
          </cell>
        </row>
        <row r="1844">
          <cell r="A1844" t="str">
            <v>NEMVEDRAFT_v1g241045</v>
          </cell>
          <cell r="B1844" t="str">
            <v>hemicentin-1-like</v>
          </cell>
          <cell r="C1844">
            <v>2.0548599999999999E-3</v>
          </cell>
          <cell r="D1844">
            <v>0.22369527099238501</v>
          </cell>
          <cell r="E1844">
            <v>8.7527290857657203E-2</v>
          </cell>
          <cell r="F1844" t="str">
            <v>none</v>
          </cell>
          <cell r="G1844">
            <v>0.60754518342069963</v>
          </cell>
          <cell r="H1844" t="str">
            <v>Oral</v>
          </cell>
          <cell r="I1844" t="str">
            <v>hour 24</v>
          </cell>
          <cell r="J1844" t="str">
            <v>Physa</v>
          </cell>
          <cell r="K1844">
            <v>1.1677519660027036</v>
          </cell>
          <cell r="L1844" t="str">
            <v>8 to 24</v>
          </cell>
          <cell r="M1844" t="str">
            <v>Physa</v>
          </cell>
          <cell r="N1844">
            <v>1.041375156854442</v>
          </cell>
        </row>
        <row r="1845">
          <cell r="A1845" t="str">
            <v>NEMVEDRAFT_v1g211579</v>
          </cell>
          <cell r="B1845" t="str">
            <v>transmembrane protein 163-like</v>
          </cell>
          <cell r="C1845">
            <v>4.6398700000000001E-2</v>
          </cell>
          <cell r="D1845">
            <v>0.25759479297038501</v>
          </cell>
          <cell r="E1845">
            <v>0.63965333129058399</v>
          </cell>
          <cell r="F1845" t="str">
            <v>none</v>
          </cell>
          <cell r="G1845">
            <v>0.60801945368417332</v>
          </cell>
          <cell r="H1845" t="str">
            <v>Oral</v>
          </cell>
          <cell r="I1845" t="str">
            <v>hour 72</v>
          </cell>
          <cell r="J1845" t="str">
            <v>Oral</v>
          </cell>
          <cell r="K1845">
            <v>1.8468810788884897</v>
          </cell>
          <cell r="L1845" t="str">
            <v>0 to 8</v>
          </cell>
          <cell r="M1845" t="str">
            <v>Oral</v>
          </cell>
          <cell r="N1845">
            <v>1.5295172154083907</v>
          </cell>
        </row>
        <row r="1846">
          <cell r="A1846" t="str">
            <v>NEMVEDRAFT_v1g229324</v>
          </cell>
          <cell r="B1846" t="str">
            <v>ufm1-specific protease 1-like</v>
          </cell>
          <cell r="C1846">
            <v>2.9594100000000002E-2</v>
          </cell>
          <cell r="D1846">
            <v>0.47023256888598097</v>
          </cell>
          <cell r="E1846">
            <v>0.220635525189638</v>
          </cell>
          <cell r="F1846" t="str">
            <v>none</v>
          </cell>
          <cell r="G1846">
            <v>0.6082018110290468</v>
          </cell>
          <cell r="H1846" t="str">
            <v>Oral</v>
          </cell>
          <cell r="I1846" t="str">
            <v>hour 8</v>
          </cell>
          <cell r="J1846" t="str">
            <v>Physa</v>
          </cell>
          <cell r="K1846">
            <v>1.3047755288890821</v>
          </cell>
          <cell r="L1846" t="str">
            <v>0 to 8</v>
          </cell>
          <cell r="M1846" t="str">
            <v>Physa</v>
          </cell>
          <cell r="N1846">
            <v>1.3047755288890821</v>
          </cell>
        </row>
        <row r="1847">
          <cell r="A1847" t="str">
            <v>NEMVEDRAFT_v1g102586</v>
          </cell>
          <cell r="B1847" t="str">
            <v>s-acyl fatty acid synthase medium chain</v>
          </cell>
          <cell r="C1847">
            <v>5.2083600000000004E-3</v>
          </cell>
          <cell r="D1847">
            <v>4.02217397849318E-2</v>
          </cell>
          <cell r="E1847">
            <v>0.51453609964677804</v>
          </cell>
          <cell r="F1847" t="str">
            <v>Oral</v>
          </cell>
          <cell r="G1847">
            <v>0.60843798240497449</v>
          </cell>
          <cell r="H1847" t="str">
            <v>Oral</v>
          </cell>
          <cell r="I1847" t="str">
            <v>hour 24</v>
          </cell>
          <cell r="J1847" t="str">
            <v>Oral</v>
          </cell>
          <cell r="K1847">
            <v>1.4766819459447622</v>
          </cell>
          <cell r="L1847" t="str">
            <v>24 to 72</v>
          </cell>
          <cell r="M1847" t="str">
            <v>Oral</v>
          </cell>
          <cell r="N1847">
            <v>1.2429067948760979</v>
          </cell>
        </row>
        <row r="1848">
          <cell r="A1848" t="str">
            <v>NEMVEDRAFT_v1g239249</v>
          </cell>
          <cell r="B1848" t="str">
            <v>predicted protein</v>
          </cell>
          <cell r="C1848">
            <v>3.6574699999999999E-3</v>
          </cell>
          <cell r="D1848">
            <v>1.07718934392941E-2</v>
          </cell>
          <cell r="E1848">
            <v>0.69660534595434798</v>
          </cell>
          <cell r="F1848" t="str">
            <v>Oral</v>
          </cell>
          <cell r="G1848">
            <v>0.60871670722521953</v>
          </cell>
          <cell r="H1848" t="str">
            <v>physa</v>
          </cell>
          <cell r="I1848" t="str">
            <v>hour 24</v>
          </cell>
          <cell r="J1848" t="str">
            <v>Oral</v>
          </cell>
          <cell r="K1848">
            <v>1.5939558921155608</v>
          </cell>
          <cell r="L1848" t="str">
            <v>0 to 8</v>
          </cell>
          <cell r="M1848" t="str">
            <v>Oral</v>
          </cell>
          <cell r="N1848">
            <v>1.3407079757537299</v>
          </cell>
        </row>
        <row r="1849">
          <cell r="A1849" t="str">
            <v>NEMVEDRAFT_v1g202181</v>
          </cell>
          <cell r="B1849" t="str">
            <v>transmembrane protein 151a</v>
          </cell>
          <cell r="C1849">
            <v>4.0777400000000001E-10</v>
          </cell>
          <cell r="D1849">
            <v>3.04185270609126E-6</v>
          </cell>
          <cell r="E1849">
            <v>1.24832539218953E-4</v>
          </cell>
          <cell r="F1849" t="str">
            <v>both</v>
          </cell>
          <cell r="G1849">
            <v>0.60873075253833886</v>
          </cell>
          <cell r="H1849" t="str">
            <v>Oral</v>
          </cell>
          <cell r="I1849" t="str">
            <v>hour 72</v>
          </cell>
          <cell r="J1849" t="str">
            <v>Oral</v>
          </cell>
          <cell r="K1849">
            <v>2.9074033208914498</v>
          </cell>
          <cell r="L1849" t="str">
            <v>0 to 8</v>
          </cell>
          <cell r="M1849" t="str">
            <v>Physa</v>
          </cell>
          <cell r="N1849">
            <v>2.6319758373336883</v>
          </cell>
        </row>
        <row r="1850">
          <cell r="A1850" t="str">
            <v>NEMVEDRAFT_v1g238677</v>
          </cell>
          <cell r="B1850" t="str">
            <v>cell death regulator aven-like</v>
          </cell>
          <cell r="C1850">
            <v>1.8009899999999999E-3</v>
          </cell>
          <cell r="D1850">
            <v>0.12157484031697099</v>
          </cell>
          <cell r="E1850">
            <v>7.1542496981047296E-2</v>
          </cell>
          <cell r="F1850" t="str">
            <v>none</v>
          </cell>
          <cell r="G1850">
            <v>0.60909043704209531</v>
          </cell>
          <cell r="H1850" t="str">
            <v>Oral</v>
          </cell>
          <cell r="I1850" t="str">
            <v>hour 8</v>
          </cell>
          <cell r="J1850" t="str">
            <v>Physa</v>
          </cell>
          <cell r="K1850">
            <v>1.3036977515365891</v>
          </cell>
          <cell r="L1850" t="str">
            <v>0 to 8</v>
          </cell>
          <cell r="M1850" t="str">
            <v>Physa</v>
          </cell>
          <cell r="N1850">
            <v>1.3036977515365891</v>
          </cell>
        </row>
        <row r="1851">
          <cell r="A1851" t="str">
            <v>NEMVEDRAFT_v1g99266</v>
          </cell>
          <cell r="B1851" t="str">
            <v>a disintegrin and metalloproteinase with thrombospondin motifs 6 (aboral higher at 72h)</v>
          </cell>
          <cell r="C1851">
            <v>0</v>
          </cell>
          <cell r="D1851">
            <v>6.18295428112922E-7</v>
          </cell>
          <cell r="E1851">
            <v>2.9419389431695501E-10</v>
          </cell>
          <cell r="F1851" t="str">
            <v>both</v>
          </cell>
          <cell r="G1851">
            <v>0.6092579571314316</v>
          </cell>
          <cell r="H1851" t="str">
            <v>physa</v>
          </cell>
          <cell r="I1851" t="str">
            <v>hour 72</v>
          </cell>
          <cell r="J1851" t="str">
            <v>Physa</v>
          </cell>
          <cell r="K1851">
            <v>2.112856466568414</v>
          </cell>
          <cell r="L1851" t="str">
            <v>8 to 24</v>
          </cell>
          <cell r="M1851" t="str">
            <v>Oral</v>
          </cell>
          <cell r="N1851">
            <v>2.3829159897006784</v>
          </cell>
        </row>
        <row r="1852">
          <cell r="A1852" t="str">
            <v>NEMVEDRAFT_v1g108213</v>
          </cell>
          <cell r="B1852" t="str">
            <v>rna polymerase ii subunit a c-terminal domain phosphatase</v>
          </cell>
          <cell r="C1852">
            <v>1.6007400000000001E-2</v>
          </cell>
          <cell r="D1852">
            <v>0.44392677345958198</v>
          </cell>
          <cell r="E1852">
            <v>7.4773798447720405E-2</v>
          </cell>
          <cell r="F1852" t="str">
            <v>none</v>
          </cell>
          <cell r="G1852">
            <v>0.60965909119663386</v>
          </cell>
          <cell r="H1852" t="str">
            <v>physa</v>
          </cell>
          <cell r="I1852" t="str">
            <v>hour 8</v>
          </cell>
          <cell r="J1852" t="str">
            <v>Physa</v>
          </cell>
          <cell r="K1852">
            <v>2.2554725027783014</v>
          </cell>
          <cell r="L1852" t="str">
            <v>8 to 24</v>
          </cell>
          <cell r="M1852" t="str">
            <v>Physa</v>
          </cell>
          <cell r="N1852">
            <v>2.357494028139544</v>
          </cell>
        </row>
        <row r="1853">
          <cell r="A1853" t="str">
            <v>NEMVEDRAFT_v1g11150</v>
          </cell>
          <cell r="B1853" t="str">
            <v>murinoglobulin-1 precursor</v>
          </cell>
          <cell r="C1853">
            <v>2.2236399999999998E-3</v>
          </cell>
          <cell r="D1853">
            <v>5.7222461202514799E-2</v>
          </cell>
          <cell r="E1853">
            <v>0.28135734167478599</v>
          </cell>
          <cell r="F1853" t="str">
            <v>none</v>
          </cell>
          <cell r="G1853">
            <v>0.60989819886869612</v>
          </cell>
          <cell r="H1853" t="str">
            <v>Oral</v>
          </cell>
          <cell r="I1853" t="str">
            <v>hour 72</v>
          </cell>
          <cell r="J1853" t="str">
            <v>Oral</v>
          </cell>
          <cell r="K1853">
            <v>0.84811564996432343</v>
          </cell>
          <cell r="L1853" t="str">
            <v>8 to 24</v>
          </cell>
          <cell r="M1853" t="str">
            <v>Oral</v>
          </cell>
          <cell r="N1853">
            <v>0.87061450626932801</v>
          </cell>
        </row>
        <row r="1854">
          <cell r="A1854" t="str">
            <v>NEMVEDRAFT_v1g239773</v>
          </cell>
          <cell r="B1854" t="str">
            <v>predicted protein</v>
          </cell>
          <cell r="C1854">
            <v>9.4766499999999997E-3</v>
          </cell>
          <cell r="D1854">
            <v>2.9245171892864599E-2</v>
          </cell>
          <cell r="E1854">
            <v>0.59489482549222295</v>
          </cell>
          <cell r="F1854" t="str">
            <v>Oral</v>
          </cell>
          <cell r="G1854">
            <v>0.60992304304472078</v>
          </cell>
          <cell r="H1854" t="str">
            <v>physa</v>
          </cell>
          <cell r="I1854" t="str">
            <v>hour 8</v>
          </cell>
          <cell r="J1854" t="str">
            <v>Oral</v>
          </cell>
          <cell r="K1854">
            <v>1.240307967473075</v>
          </cell>
          <cell r="L1854" t="str">
            <v>0 to 8</v>
          </cell>
          <cell r="M1854" t="str">
            <v>Oral</v>
          </cell>
          <cell r="N1854">
            <v>1.240307967473075</v>
          </cell>
        </row>
        <row r="1855">
          <cell r="A1855" t="str">
            <v>NEMVEDRAFT_v1g164939</v>
          </cell>
          <cell r="B1855" t="str">
            <v>protein</v>
          </cell>
          <cell r="C1855">
            <v>3.6805999999999998E-2</v>
          </cell>
          <cell r="D1855">
            <v>0.45219194202109902</v>
          </cell>
          <cell r="E1855">
            <v>0.26483525707515798</v>
          </cell>
          <cell r="F1855" t="str">
            <v>none</v>
          </cell>
          <cell r="G1855">
            <v>0.61004910733299</v>
          </cell>
          <cell r="H1855" t="str">
            <v>Oral</v>
          </cell>
          <cell r="I1855" t="str">
            <v>hour 24</v>
          </cell>
          <cell r="J1855" t="str">
            <v>Oral</v>
          </cell>
          <cell r="K1855">
            <v>0.88686229669171779</v>
          </cell>
          <cell r="L1855" t="str">
            <v>8 to 24</v>
          </cell>
          <cell r="M1855" t="str">
            <v>Physa</v>
          </cell>
          <cell r="N1855">
            <v>1.0695591882791557</v>
          </cell>
        </row>
        <row r="1856">
          <cell r="A1856" t="str">
            <v>NEMVEDRAFT_v1g203775</v>
          </cell>
          <cell r="B1856" t="str">
            <v>tyrosinase</v>
          </cell>
          <cell r="C1856">
            <v>9.2067599999999999E-5</v>
          </cell>
          <cell r="D1856">
            <v>7.5004808378127799E-2</v>
          </cell>
          <cell r="E1856">
            <v>2.08601003719464E-2</v>
          </cell>
          <cell r="F1856" t="str">
            <v>Physa</v>
          </cell>
          <cell r="G1856">
            <v>0.61014359779086857</v>
          </cell>
          <cell r="H1856" t="str">
            <v>Oral</v>
          </cell>
          <cell r="I1856" t="str">
            <v>hour 24</v>
          </cell>
          <cell r="J1856" t="str">
            <v>Physa</v>
          </cell>
          <cell r="K1856">
            <v>4.1523152398124052</v>
          </cell>
          <cell r="L1856" t="str">
            <v>8 to 24</v>
          </cell>
          <cell r="M1856" t="str">
            <v>Oral</v>
          </cell>
          <cell r="N1856">
            <v>2.743386751510406</v>
          </cell>
        </row>
        <row r="1857">
          <cell r="A1857" t="str">
            <v>EMNVEG_gw.2649.1.1</v>
          </cell>
          <cell r="B1857" t="str">
            <v>NA</v>
          </cell>
          <cell r="C1857">
            <v>1.81087E-3</v>
          </cell>
          <cell r="D1857">
            <v>0.195909193864717</v>
          </cell>
          <cell r="E1857">
            <v>3.0752464430026698E-2</v>
          </cell>
          <cell r="F1857" t="str">
            <v>Physa</v>
          </cell>
          <cell r="G1857">
            <v>0.61018850899720312</v>
          </cell>
          <cell r="H1857" t="str">
            <v>Oral</v>
          </cell>
          <cell r="I1857" t="str">
            <v>hour 24</v>
          </cell>
          <cell r="J1857" t="str">
            <v>Physa</v>
          </cell>
          <cell r="K1857">
            <v>1.5729727961854454</v>
          </cell>
          <cell r="L1857" t="str">
            <v>8 to 24</v>
          </cell>
          <cell r="M1857" t="str">
            <v>Physa</v>
          </cell>
          <cell r="N1857">
            <v>1.6509853451444167</v>
          </cell>
        </row>
        <row r="1858">
          <cell r="A1858" t="str">
            <v>NEMVEDRAFT_v1g66803</v>
          </cell>
          <cell r="B1858" t="str">
            <v>NA</v>
          </cell>
          <cell r="C1858">
            <v>1.59837E-2</v>
          </cell>
          <cell r="D1858">
            <v>0.87688380242558395</v>
          </cell>
          <cell r="E1858">
            <v>1.8160699235385699E-2</v>
          </cell>
          <cell r="F1858" t="str">
            <v>Physa</v>
          </cell>
          <cell r="G1858">
            <v>0.61044450550515705</v>
          </cell>
          <cell r="H1858" t="str">
            <v>Oral</v>
          </cell>
          <cell r="I1858" t="str">
            <v>hour 8</v>
          </cell>
          <cell r="J1858" t="str">
            <v>Physa</v>
          </cell>
          <cell r="K1858">
            <v>2.8618472348004245</v>
          </cell>
          <cell r="L1858" t="str">
            <v>0 to 8</v>
          </cell>
          <cell r="M1858" t="str">
            <v>Physa</v>
          </cell>
          <cell r="N1858">
            <v>2.8618472348004245</v>
          </cell>
        </row>
        <row r="1859">
          <cell r="A1859" t="str">
            <v>NEMVEDRAFT_v1g244015</v>
          </cell>
          <cell r="B1859" t="str">
            <v>predicted protein</v>
          </cell>
          <cell r="C1859">
            <v>1.8965300000000001E-8</v>
          </cell>
          <cell r="D1859">
            <v>2.8383860175229402E-3</v>
          </cell>
          <cell r="E1859">
            <v>1.13296379588113E-4</v>
          </cell>
          <cell r="F1859" t="str">
            <v>both</v>
          </cell>
          <cell r="G1859">
            <v>0.61056819082057412</v>
          </cell>
          <cell r="H1859" t="str">
            <v>Oral</v>
          </cell>
          <cell r="I1859" t="str">
            <v>hour 24</v>
          </cell>
          <cell r="J1859" t="str">
            <v>Physa</v>
          </cell>
          <cell r="K1859">
            <v>1.8599092602965677</v>
          </cell>
          <cell r="L1859" t="str">
            <v>8 to 24</v>
          </cell>
          <cell r="M1859" t="str">
            <v>Physa</v>
          </cell>
          <cell r="N1859">
            <v>1.5225659781943348</v>
          </cell>
        </row>
        <row r="1860">
          <cell r="A1860" t="str">
            <v>NEMVEDRAFT_v1g241749</v>
          </cell>
          <cell r="B1860" t="str">
            <v>polycomb protein scmh1 isoform 1</v>
          </cell>
          <cell r="C1860">
            <v>3.2576500000000001E-2</v>
          </cell>
          <cell r="D1860">
            <v>0.35217432626671302</v>
          </cell>
          <cell r="E1860">
            <v>0.309433276588509</v>
          </cell>
          <cell r="F1860" t="str">
            <v>none</v>
          </cell>
          <cell r="G1860">
            <v>0.61068148825069457</v>
          </cell>
          <cell r="H1860" t="str">
            <v>physa</v>
          </cell>
          <cell r="I1860" t="str">
            <v>hour 8</v>
          </cell>
          <cell r="J1860" t="str">
            <v>Oral</v>
          </cell>
          <cell r="K1860">
            <v>1.3995062337315796</v>
          </cell>
          <cell r="L1860" t="str">
            <v>8 to 24</v>
          </cell>
          <cell r="M1860" t="str">
            <v>Oral</v>
          </cell>
          <cell r="N1860">
            <v>1.8992689881167524</v>
          </cell>
        </row>
        <row r="1861">
          <cell r="A1861" t="str">
            <v>NEMVEDRAFT_v1g248270</v>
          </cell>
          <cell r="B1861" t="str">
            <v>sid1 transmembrane family member 1-like</v>
          </cell>
          <cell r="C1861">
            <v>2.76669E-4</v>
          </cell>
          <cell r="D1861">
            <v>3.2882219133888797E-4</v>
          </cell>
          <cell r="E1861">
            <v>0.45404990813012103</v>
          </cell>
          <cell r="F1861" t="str">
            <v>Oral</v>
          </cell>
          <cell r="G1861">
            <v>0.61078940057754927</v>
          </cell>
          <cell r="H1861" t="str">
            <v>physa</v>
          </cell>
          <cell r="I1861" t="str">
            <v>hour 72</v>
          </cell>
          <cell r="J1861" t="str">
            <v>Oral</v>
          </cell>
          <cell r="K1861">
            <v>1.8993366365491393</v>
          </cell>
          <cell r="L1861" t="str">
            <v>0 to 8</v>
          </cell>
          <cell r="M1861" t="str">
            <v>Oral</v>
          </cell>
          <cell r="N1861">
            <v>0.92963275563668257</v>
          </cell>
        </row>
        <row r="1862">
          <cell r="A1862" t="str">
            <v>NEMVEDRAFT_v1g248838</v>
          </cell>
          <cell r="B1862" t="str">
            <v>protein</v>
          </cell>
          <cell r="C1862">
            <v>3.3442E-2</v>
          </cell>
          <cell r="D1862">
            <v>0.71949830549013105</v>
          </cell>
          <cell r="E1862">
            <v>8.7747018889749895E-2</v>
          </cell>
          <cell r="F1862" t="str">
            <v>none</v>
          </cell>
          <cell r="G1862">
            <v>0.61128498492077421</v>
          </cell>
          <cell r="H1862" t="str">
            <v>Oral</v>
          </cell>
          <cell r="I1862" t="str">
            <v>hour 72</v>
          </cell>
          <cell r="J1862" t="str">
            <v>Physa</v>
          </cell>
          <cell r="K1862">
            <v>1.4189936145741993</v>
          </cell>
          <cell r="L1862" t="str">
            <v>8 to 24</v>
          </cell>
          <cell r="M1862" t="str">
            <v>Physa</v>
          </cell>
          <cell r="N1862">
            <v>1.2447761801340609</v>
          </cell>
        </row>
        <row r="1863">
          <cell r="A1863" t="str">
            <v>NEMVEDRAFT_v1g245466</v>
          </cell>
          <cell r="B1863" t="str">
            <v>acid trehalase-like protein 1-like</v>
          </cell>
          <cell r="C1863">
            <v>6.33857E-11</v>
          </cell>
          <cell r="D1863">
            <v>3.20659459160951E-6</v>
          </cell>
          <cell r="E1863">
            <v>8.8465498349261495E-4</v>
          </cell>
          <cell r="F1863" t="str">
            <v>both</v>
          </cell>
          <cell r="G1863">
            <v>0.61152509264341348</v>
          </cell>
          <cell r="H1863" t="str">
            <v>Oral</v>
          </cell>
          <cell r="I1863" t="str">
            <v>hour 24</v>
          </cell>
          <cell r="J1863" t="str">
            <v>Oral</v>
          </cell>
          <cell r="K1863">
            <v>2.7077041223538645</v>
          </cell>
          <cell r="L1863" t="str">
            <v>8 to 24</v>
          </cell>
          <cell r="M1863" t="str">
            <v>Oral</v>
          </cell>
          <cell r="N1863">
            <v>2.0486658651419289</v>
          </cell>
        </row>
        <row r="1864">
          <cell r="A1864" t="str">
            <v>NEMVEDRAFT_v1g168076</v>
          </cell>
          <cell r="B1864" t="str">
            <v>phosphonopyruvate decarboxylase</v>
          </cell>
          <cell r="C1864">
            <v>1.6123499999999999E-2</v>
          </cell>
          <cell r="D1864">
            <v>0.34479002198800202</v>
          </cell>
          <cell r="E1864">
            <v>0.216213075643445</v>
          </cell>
          <cell r="F1864" t="str">
            <v>none</v>
          </cell>
          <cell r="G1864">
            <v>0.61155940999188585</v>
          </cell>
          <cell r="H1864" t="str">
            <v>Oral</v>
          </cell>
          <cell r="I1864" t="str">
            <v>hour 24</v>
          </cell>
          <cell r="J1864" t="str">
            <v>Oral</v>
          </cell>
          <cell r="K1864">
            <v>0.94566230881577762</v>
          </cell>
          <cell r="L1864" t="str">
            <v>8 to 24</v>
          </cell>
          <cell r="M1864" t="str">
            <v>Physa</v>
          </cell>
          <cell r="N1864">
            <v>1.0121738545142993</v>
          </cell>
        </row>
        <row r="1865">
          <cell r="A1865" t="str">
            <v>NEMVEDRAFT_v1g248044</v>
          </cell>
          <cell r="B1865" t="str">
            <v>predicted protein</v>
          </cell>
          <cell r="C1865">
            <v>7.3931099999999996E-3</v>
          </cell>
          <cell r="D1865">
            <v>0.31500348847983001</v>
          </cell>
          <cell r="E1865">
            <v>4.76934658895962E-2</v>
          </cell>
          <cell r="F1865" t="str">
            <v>Physa</v>
          </cell>
          <cell r="G1865">
            <v>0.61157223720240472</v>
          </cell>
          <cell r="H1865" t="str">
            <v>physa</v>
          </cell>
          <cell r="I1865" t="str">
            <v>hour 8</v>
          </cell>
          <cell r="J1865" t="str">
            <v>Physa</v>
          </cell>
          <cell r="K1865">
            <v>1.205265045374607</v>
          </cell>
          <cell r="L1865" t="str">
            <v>8 to 24</v>
          </cell>
          <cell r="M1865" t="str">
            <v>Physa</v>
          </cell>
          <cell r="N1865">
            <v>1.2375214148086007</v>
          </cell>
        </row>
        <row r="1866">
          <cell r="A1866" t="str">
            <v>NEMVEDRAFT_v1g64548</v>
          </cell>
          <cell r="B1866" t="str">
            <v>sodium-independent sulfate anion transporter</v>
          </cell>
          <cell r="C1866">
            <v>8.5689200000000007E-3</v>
          </cell>
          <cell r="D1866">
            <v>6.9744273344028397E-3</v>
          </cell>
          <cell r="E1866">
            <v>0.76086094392685399</v>
          </cell>
          <cell r="F1866" t="str">
            <v>Oral</v>
          </cell>
          <cell r="G1866">
            <v>0.61208469965108914</v>
          </cell>
          <cell r="H1866" t="str">
            <v>physa</v>
          </cell>
          <cell r="I1866" t="str">
            <v>hour 24</v>
          </cell>
          <cell r="J1866" t="str">
            <v>Oral</v>
          </cell>
          <cell r="K1866">
            <v>3.2160537835943184</v>
          </cell>
          <cell r="L1866" t="str">
            <v>0 to 8</v>
          </cell>
          <cell r="M1866" t="str">
            <v>Oral</v>
          </cell>
          <cell r="N1866">
            <v>2.97957443049369</v>
          </cell>
        </row>
        <row r="1867">
          <cell r="A1867" t="str">
            <v>NEMVEDRAFT_v1g7949</v>
          </cell>
          <cell r="B1867" t="str">
            <v>NA</v>
          </cell>
          <cell r="C1867">
            <v>2.56184E-2</v>
          </cell>
          <cell r="D1867">
            <v>0.75874738658461005</v>
          </cell>
          <cell r="E1867">
            <v>5.8908447756682497E-2</v>
          </cell>
          <cell r="F1867" t="str">
            <v>none</v>
          </cell>
          <cell r="G1867">
            <v>0.61209601070546005</v>
          </cell>
          <cell r="H1867" t="str">
            <v>Oral</v>
          </cell>
          <cell r="I1867" t="str">
            <v>hour 24</v>
          </cell>
          <cell r="J1867" t="str">
            <v>Physa</v>
          </cell>
          <cell r="K1867">
            <v>2.4667339344954828</v>
          </cell>
          <cell r="L1867" t="str">
            <v>8 to 24</v>
          </cell>
          <cell r="M1867" t="str">
            <v>Physa</v>
          </cell>
          <cell r="N1867">
            <v>3.7104245739939699</v>
          </cell>
        </row>
        <row r="1868">
          <cell r="A1868" t="str">
            <v>NEMVEDRAFT_v1g200173</v>
          </cell>
          <cell r="B1868" t="str">
            <v>predicted protein</v>
          </cell>
          <cell r="C1868">
            <v>1.60882E-4</v>
          </cell>
          <cell r="D1868">
            <v>3.2198646982372799E-3</v>
          </cell>
          <cell r="E1868">
            <v>0.21472013741422299</v>
          </cell>
          <cell r="F1868" t="str">
            <v>Oral</v>
          </cell>
          <cell r="G1868">
            <v>0.61220152449549037</v>
          </cell>
          <cell r="H1868" t="str">
            <v>physa</v>
          </cell>
          <cell r="I1868" t="str">
            <v>hour 72</v>
          </cell>
          <cell r="J1868" t="str">
            <v>Oral</v>
          </cell>
          <cell r="K1868">
            <v>2.4078507422829194</v>
          </cell>
          <cell r="L1868" t="str">
            <v>0 to 8</v>
          </cell>
          <cell r="M1868" t="str">
            <v>Oral</v>
          </cell>
          <cell r="N1868">
            <v>1.1925830456029429</v>
          </cell>
        </row>
        <row r="1869">
          <cell r="A1869" t="str">
            <v>NEMVEDRAFT_v1g125911</v>
          </cell>
          <cell r="B1869" t="str">
            <v>protein</v>
          </cell>
          <cell r="C1869">
            <v>2.5239899999999999E-2</v>
          </cell>
          <cell r="D1869">
            <v>0.31908105544606702</v>
          </cell>
          <cell r="E1869">
            <v>0.25220143244200399</v>
          </cell>
          <cell r="F1869" t="str">
            <v>none</v>
          </cell>
          <cell r="G1869">
            <v>0.61251054095556268</v>
          </cell>
          <cell r="H1869" t="str">
            <v>Oral</v>
          </cell>
          <cell r="I1869" t="str">
            <v>hour 72</v>
          </cell>
          <cell r="J1869" t="str">
            <v>Physa</v>
          </cell>
          <cell r="K1869">
            <v>1.1123409626807488</v>
          </cell>
          <cell r="L1869" t="str">
            <v>0 to 8</v>
          </cell>
          <cell r="M1869" t="str">
            <v>Oral</v>
          </cell>
          <cell r="N1869">
            <v>0.90961151699359222</v>
          </cell>
        </row>
        <row r="1870">
          <cell r="A1870" t="str">
            <v>NEMVEDRAFT_v1g236357</v>
          </cell>
          <cell r="B1870" t="str">
            <v>transmembrane protein 41a</v>
          </cell>
          <cell r="C1870">
            <v>1.13828E-2</v>
          </cell>
          <cell r="D1870">
            <v>1.83092320655905E-2</v>
          </cell>
          <cell r="E1870">
            <v>0.68414728946325698</v>
          </cell>
          <cell r="F1870" t="str">
            <v>Oral</v>
          </cell>
          <cell r="G1870">
            <v>0.61251532269604037</v>
          </cell>
          <cell r="H1870" t="str">
            <v>physa</v>
          </cell>
          <cell r="I1870" t="str">
            <v>hour 8</v>
          </cell>
          <cell r="J1870" t="str">
            <v>Oral</v>
          </cell>
          <cell r="K1870">
            <v>1.9276674202107242</v>
          </cell>
          <cell r="L1870" t="str">
            <v>0 to 8</v>
          </cell>
          <cell r="M1870" t="str">
            <v>Oral</v>
          </cell>
          <cell r="N1870">
            <v>1.9276674202107242</v>
          </cell>
        </row>
        <row r="1871">
          <cell r="A1871" t="str">
            <v>NEMVEDRAFT_v1g67299</v>
          </cell>
          <cell r="B1871" t="str">
            <v>NA</v>
          </cell>
          <cell r="C1871">
            <v>2.70683E-2</v>
          </cell>
          <cell r="D1871">
            <v>0.88169219086778605</v>
          </cell>
          <cell r="E1871">
            <v>2.7230086065900602E-2</v>
          </cell>
          <cell r="F1871" t="str">
            <v>Physa</v>
          </cell>
          <cell r="G1871">
            <v>0.61262843421540625</v>
          </cell>
          <cell r="H1871" t="str">
            <v>Oral</v>
          </cell>
          <cell r="I1871" t="str">
            <v>hour 8</v>
          </cell>
          <cell r="J1871" t="str">
            <v>Physa</v>
          </cell>
          <cell r="K1871">
            <v>2.2407116624105949</v>
          </cell>
          <cell r="L1871" t="str">
            <v>0 to 8</v>
          </cell>
          <cell r="M1871" t="str">
            <v>Physa</v>
          </cell>
          <cell r="N1871">
            <v>2.2407116624105949</v>
          </cell>
        </row>
        <row r="1872">
          <cell r="A1872" t="str">
            <v>NEMVEDRAFT_v1g211035</v>
          </cell>
          <cell r="B1872" t="str">
            <v>testicular haploid expressed gene</v>
          </cell>
          <cell r="C1872">
            <v>8.4556700000000002E-3</v>
          </cell>
          <cell r="D1872">
            <v>3.55668267429117E-2</v>
          </cell>
          <cell r="E1872">
            <v>0.27778524441551</v>
          </cell>
          <cell r="F1872" t="str">
            <v>Oral</v>
          </cell>
          <cell r="G1872">
            <v>0.61274619583068624</v>
          </cell>
          <cell r="H1872" t="str">
            <v>Oral</v>
          </cell>
          <cell r="I1872" t="str">
            <v>hour 72</v>
          </cell>
          <cell r="J1872" t="str">
            <v>Oral</v>
          </cell>
          <cell r="K1872">
            <v>2.9036281723341282</v>
          </cell>
          <cell r="L1872" t="str">
            <v>0 to 8</v>
          </cell>
          <cell r="M1872" t="str">
            <v>Physa</v>
          </cell>
          <cell r="N1872">
            <v>1.7544046139409144</v>
          </cell>
        </row>
        <row r="1873">
          <cell r="A1873" t="str">
            <v>NEMVEDRAFT_v1g241901</v>
          </cell>
          <cell r="B1873" t="str">
            <v>predicted protein</v>
          </cell>
          <cell r="C1873">
            <v>4.9220699999999997E-3</v>
          </cell>
          <cell r="D1873">
            <v>0.68896284388676898</v>
          </cell>
          <cell r="E1873">
            <v>1.0845991213796801E-2</v>
          </cell>
          <cell r="F1873" t="str">
            <v>Physa</v>
          </cell>
          <cell r="G1873">
            <v>0.6127594371293148</v>
          </cell>
          <cell r="H1873" t="str">
            <v>physa</v>
          </cell>
          <cell r="I1873" t="str">
            <v>hour 8</v>
          </cell>
          <cell r="J1873" t="str">
            <v>Physa</v>
          </cell>
          <cell r="K1873">
            <v>1.5749477355982264</v>
          </cell>
          <cell r="L1873" t="str">
            <v>8 to 24</v>
          </cell>
          <cell r="M1873" t="str">
            <v>Physa</v>
          </cell>
          <cell r="N1873">
            <v>1.5970179759153369</v>
          </cell>
        </row>
        <row r="1874">
          <cell r="A1874" t="str">
            <v>NEMVEDRAFT_v1g43787</v>
          </cell>
          <cell r="B1874" t="str">
            <v>vascular cell adhesion protein 1 isoform 3</v>
          </cell>
          <cell r="C1874">
            <v>1.8478700000000001E-2</v>
          </cell>
          <cell r="D1874">
            <v>0.46269076610642201</v>
          </cell>
          <cell r="E1874">
            <v>6.4960968536018598E-2</v>
          </cell>
          <cell r="F1874" t="str">
            <v>none</v>
          </cell>
          <cell r="G1874">
            <v>0.61284372724662017</v>
          </cell>
          <cell r="H1874" t="str">
            <v>Oral</v>
          </cell>
          <cell r="I1874" t="str">
            <v>hour 72</v>
          </cell>
          <cell r="J1874" t="str">
            <v>Physa</v>
          </cell>
          <cell r="K1874">
            <v>2.8117001583411207</v>
          </cell>
          <cell r="L1874" t="str">
            <v>8 to 24</v>
          </cell>
          <cell r="M1874" t="str">
            <v>Oral</v>
          </cell>
          <cell r="N1874">
            <v>2.1325915121082808</v>
          </cell>
        </row>
        <row r="1875">
          <cell r="A1875" t="str">
            <v>NEMVEDRAFT_v1g198929</v>
          </cell>
          <cell r="B1875" t="str">
            <v>neuronal acetylcholine receptor subunit beta-3</v>
          </cell>
          <cell r="C1875">
            <v>7.9000000000000001E-4</v>
          </cell>
          <cell r="D1875">
            <v>3.9650842138137599E-3</v>
          </cell>
          <cell r="E1875">
            <v>0.44048515244597197</v>
          </cell>
          <cell r="F1875" t="str">
            <v>Oral</v>
          </cell>
          <cell r="G1875">
            <v>0.61338471194476551</v>
          </cell>
          <cell r="H1875" t="str">
            <v>Oral</v>
          </cell>
          <cell r="I1875" t="str">
            <v>hour 24</v>
          </cell>
          <cell r="J1875" t="str">
            <v>Oral</v>
          </cell>
          <cell r="K1875">
            <v>2.5868982505265747</v>
          </cell>
          <cell r="L1875" t="str">
            <v>0 to 8</v>
          </cell>
          <cell r="M1875" t="str">
            <v>Oral</v>
          </cell>
          <cell r="N1875">
            <v>1.7115689666158671</v>
          </cell>
        </row>
        <row r="1876">
          <cell r="A1876" t="str">
            <v>NEMVEDRAFT_v1g112072</v>
          </cell>
          <cell r="B1876" t="str">
            <v>gamma-glutamyltranspeptidase 1-like</v>
          </cell>
          <cell r="C1876">
            <v>8.6653100000000003E-4</v>
          </cell>
          <cell r="D1876">
            <v>7.0373869078154905E-2</v>
          </cell>
          <cell r="E1876">
            <v>0.123888238860307</v>
          </cell>
          <cell r="F1876" t="str">
            <v>none</v>
          </cell>
          <cell r="G1876">
            <v>0.61357817286609517</v>
          </cell>
          <cell r="H1876" t="str">
            <v>Oral</v>
          </cell>
          <cell r="I1876" t="str">
            <v>hour 24</v>
          </cell>
          <cell r="J1876" t="str">
            <v>Oral</v>
          </cell>
          <cell r="K1876">
            <v>1.6953515237954477</v>
          </cell>
          <cell r="L1876" t="str">
            <v>0 to 8</v>
          </cell>
          <cell r="M1876" t="str">
            <v>Physa</v>
          </cell>
          <cell r="N1876">
            <v>1.2732170815022434</v>
          </cell>
        </row>
        <row r="1877">
          <cell r="A1877" t="str">
            <v>NEMVEDRAFT_v1g240713</v>
          </cell>
          <cell r="B1877" t="str">
            <v>predicted protein</v>
          </cell>
          <cell r="C1877">
            <v>1.5001799999999999E-5</v>
          </cell>
          <cell r="D1877">
            <v>3.1733324917722198E-3</v>
          </cell>
          <cell r="E1877">
            <v>7.9383752559855802E-2</v>
          </cell>
          <cell r="F1877" t="str">
            <v>Oral</v>
          </cell>
          <cell r="G1877">
            <v>0.61419259796312065</v>
          </cell>
          <cell r="H1877" t="str">
            <v>Oral</v>
          </cell>
          <cell r="I1877" t="str">
            <v>hour 24</v>
          </cell>
          <cell r="J1877" t="str">
            <v>Oral</v>
          </cell>
          <cell r="K1877">
            <v>2.0177088342869136</v>
          </cell>
          <cell r="L1877" t="str">
            <v>8 to 24</v>
          </cell>
          <cell r="M1877" t="str">
            <v>Oral</v>
          </cell>
          <cell r="N1877">
            <v>1.3018826861409145</v>
          </cell>
        </row>
        <row r="1878">
          <cell r="A1878" t="str">
            <v>NEMVEDRAFT_v1g204438</v>
          </cell>
          <cell r="B1878" t="str">
            <v>ras-related and estrogen-regulated growth inhibitor</v>
          </cell>
          <cell r="C1878">
            <v>8.1635800000000002E-5</v>
          </cell>
          <cell r="D1878">
            <v>9.0820968685592807E-2</v>
          </cell>
          <cell r="E1878">
            <v>5.2683250844664398E-3</v>
          </cell>
          <cell r="F1878" t="str">
            <v>Physa</v>
          </cell>
          <cell r="G1878">
            <v>0.61443288902795246</v>
          </cell>
          <cell r="H1878" t="str">
            <v>Oral</v>
          </cell>
          <cell r="I1878" t="str">
            <v>hour 24</v>
          </cell>
          <cell r="J1878" t="str">
            <v>Physa</v>
          </cell>
          <cell r="K1878">
            <v>3.3616238229883875</v>
          </cell>
          <cell r="L1878" t="str">
            <v>0 to 8</v>
          </cell>
          <cell r="M1878" t="str">
            <v>Oral</v>
          </cell>
          <cell r="N1878">
            <v>2.0510749252975966</v>
          </cell>
        </row>
        <row r="1879">
          <cell r="A1879" t="str">
            <v>NEMVEDRAFT_v1g242705</v>
          </cell>
          <cell r="B1879" t="str">
            <v>protein phosphatase regulatory subunit 3d-like</v>
          </cell>
          <cell r="C1879">
            <v>2.95809E-3</v>
          </cell>
          <cell r="D1879">
            <v>4.3450394190171996E-3</v>
          </cell>
          <cell r="E1879">
            <v>0.73656893681163604</v>
          </cell>
          <cell r="F1879" t="str">
            <v>Oral</v>
          </cell>
          <cell r="G1879">
            <v>0.61444414324839436</v>
          </cell>
          <cell r="H1879" t="str">
            <v>physa</v>
          </cell>
          <cell r="I1879" t="str">
            <v>hour 24</v>
          </cell>
          <cell r="J1879" t="str">
            <v>Oral</v>
          </cell>
          <cell r="K1879">
            <v>1.6603200769249353</v>
          </cell>
          <cell r="L1879" t="str">
            <v>8 to 24</v>
          </cell>
          <cell r="M1879" t="str">
            <v>Oral</v>
          </cell>
          <cell r="N1879">
            <v>1.5118670390094027</v>
          </cell>
        </row>
        <row r="1880">
          <cell r="A1880" t="str">
            <v>NEMVEDRAFT_v1g162785</v>
          </cell>
          <cell r="B1880" t="str">
            <v>aquaporin 3-like</v>
          </cell>
          <cell r="C1880">
            <v>5.1429999999999997E-6</v>
          </cell>
          <cell r="D1880">
            <v>0.182709806976114</v>
          </cell>
          <cell r="E1880">
            <v>1.8062478127340299E-5</v>
          </cell>
          <cell r="F1880" t="str">
            <v>Physa</v>
          </cell>
          <cell r="G1880">
            <v>0.61458669159486135</v>
          </cell>
          <cell r="H1880" t="str">
            <v>physa</v>
          </cell>
          <cell r="I1880" t="str">
            <v>hour 8</v>
          </cell>
          <cell r="J1880" t="str">
            <v>Physa</v>
          </cell>
          <cell r="K1880">
            <v>2.0275138562713733</v>
          </cell>
          <cell r="L1880" t="str">
            <v>8 to 24</v>
          </cell>
          <cell r="M1880" t="str">
            <v>Physa</v>
          </cell>
          <cell r="N1880">
            <v>2.4994942045978106</v>
          </cell>
        </row>
        <row r="1881">
          <cell r="A1881" t="str">
            <v>NEMVEDRAFT_v1g196563</v>
          </cell>
          <cell r="B1881" t="str">
            <v>n-acetyltransferase c7orf52-like</v>
          </cell>
          <cell r="C1881">
            <v>5.16141E-3</v>
          </cell>
          <cell r="D1881">
            <v>0.66827411744345799</v>
          </cell>
          <cell r="E1881">
            <v>8.2025267754152094E-3</v>
          </cell>
          <cell r="F1881" t="str">
            <v>Physa</v>
          </cell>
          <cell r="G1881">
            <v>0.61458694496302058</v>
          </cell>
          <cell r="H1881" t="str">
            <v>physa</v>
          </cell>
          <cell r="I1881" t="str">
            <v>hour 8</v>
          </cell>
          <cell r="J1881" t="str">
            <v>Physa</v>
          </cell>
          <cell r="K1881">
            <v>1.6895581905159112</v>
          </cell>
          <cell r="L1881" t="str">
            <v>8 to 24</v>
          </cell>
          <cell r="M1881" t="str">
            <v>Physa</v>
          </cell>
          <cell r="N1881">
            <v>1.8454812634890301</v>
          </cell>
        </row>
        <row r="1882">
          <cell r="A1882" t="str">
            <v>NEMVEDRAFT_v1g110991</v>
          </cell>
          <cell r="B1882" t="str">
            <v>laminin subunit alpha-2 (aboral high 8h)</v>
          </cell>
          <cell r="C1882">
            <v>1.53967E-4</v>
          </cell>
          <cell r="D1882">
            <v>0.20491236725340101</v>
          </cell>
          <cell r="E1882">
            <v>2.77189632464068E-3</v>
          </cell>
          <cell r="F1882" t="str">
            <v>Physa</v>
          </cell>
          <cell r="G1882">
            <v>0.61476026729266631</v>
          </cell>
          <cell r="H1882" t="str">
            <v>Oral</v>
          </cell>
          <cell r="I1882" t="str">
            <v>hour 8</v>
          </cell>
          <cell r="J1882" t="str">
            <v>Physa</v>
          </cell>
          <cell r="K1882">
            <v>1.2362568666865126</v>
          </cell>
          <cell r="L1882" t="str">
            <v>8 to 24</v>
          </cell>
          <cell r="M1882" t="str">
            <v>Physa</v>
          </cell>
          <cell r="N1882">
            <v>1.7346740409520534</v>
          </cell>
        </row>
        <row r="1883">
          <cell r="A1883" t="str">
            <v>NEMVEDRAFT_v1g239365</v>
          </cell>
          <cell r="B1883" t="str">
            <v>predicted protein</v>
          </cell>
          <cell r="C1883">
            <v>6.1861499999999996E-3</v>
          </cell>
          <cell r="D1883">
            <v>0.26890304044249502</v>
          </cell>
          <cell r="E1883">
            <v>9.0364803653748493E-2</v>
          </cell>
          <cell r="F1883" t="str">
            <v>none</v>
          </cell>
          <cell r="G1883">
            <v>0.61480454666986784</v>
          </cell>
          <cell r="H1883" t="str">
            <v>physa</v>
          </cell>
          <cell r="I1883" t="str">
            <v>hour 8</v>
          </cell>
          <cell r="J1883" t="str">
            <v>Physa</v>
          </cell>
          <cell r="K1883">
            <v>1.4051227790865539</v>
          </cell>
          <cell r="L1883" t="str">
            <v>0 to 8</v>
          </cell>
          <cell r="M1883" t="str">
            <v>Physa</v>
          </cell>
          <cell r="N1883">
            <v>1.4051227790865539</v>
          </cell>
        </row>
        <row r="1884">
          <cell r="A1884" t="str">
            <v>NEMVEDRAFT_v1g5910</v>
          </cell>
          <cell r="B1884" t="str">
            <v>NA</v>
          </cell>
          <cell r="C1884">
            <v>0</v>
          </cell>
          <cell r="D1884">
            <v>4.0908825690359102E-8</v>
          </cell>
          <cell r="E1884">
            <v>6.8834147194751204E-7</v>
          </cell>
          <cell r="F1884" t="str">
            <v>both</v>
          </cell>
          <cell r="G1884">
            <v>0.61483499744217485</v>
          </cell>
          <cell r="H1884" t="str">
            <v>Oral</v>
          </cell>
          <cell r="I1884" t="str">
            <v>hour 8</v>
          </cell>
          <cell r="J1884" t="str">
            <v>Physa</v>
          </cell>
          <cell r="K1884">
            <v>3.2041537464160217</v>
          </cell>
          <cell r="L1884" t="str">
            <v>0 to 8</v>
          </cell>
          <cell r="M1884" t="str">
            <v>Physa</v>
          </cell>
          <cell r="N1884">
            <v>3.2041537464160217</v>
          </cell>
        </row>
        <row r="1885">
          <cell r="A1885" t="str">
            <v>NEMVEDRAFT_v1g11702</v>
          </cell>
          <cell r="B1885" t="str">
            <v>leucine-rich repeat-containing protein 8c</v>
          </cell>
          <cell r="C1885">
            <v>1.1379800000000001E-2</v>
          </cell>
          <cell r="D1885">
            <v>0.581402667369874</v>
          </cell>
          <cell r="E1885">
            <v>7.6470992358970702E-2</v>
          </cell>
          <cell r="F1885" t="str">
            <v>none</v>
          </cell>
          <cell r="G1885">
            <v>0.61499695583321223</v>
          </cell>
          <cell r="H1885" t="str">
            <v>physa</v>
          </cell>
          <cell r="I1885" t="str">
            <v>hour 8</v>
          </cell>
          <cell r="J1885" t="str">
            <v>Physa</v>
          </cell>
          <cell r="K1885">
            <v>1.781270208736502</v>
          </cell>
          <cell r="L1885" t="str">
            <v>0 to 8</v>
          </cell>
          <cell r="M1885" t="str">
            <v>Physa</v>
          </cell>
          <cell r="N1885">
            <v>1.781270208736502</v>
          </cell>
        </row>
        <row r="1886">
          <cell r="A1886" t="str">
            <v>NEMVEDRAFT_v1g129329</v>
          </cell>
          <cell r="B1886" t="str">
            <v>apurinic endonuclease</v>
          </cell>
          <cell r="C1886">
            <v>9.3915100000000005E-3</v>
          </cell>
          <cell r="D1886">
            <v>0.21060018362866301</v>
          </cell>
          <cell r="E1886">
            <v>0.210137310014583</v>
          </cell>
          <cell r="F1886" t="str">
            <v>none</v>
          </cell>
          <cell r="G1886">
            <v>0.61524941432825464</v>
          </cell>
          <cell r="H1886" t="str">
            <v>physa</v>
          </cell>
          <cell r="I1886" t="str">
            <v>hour 8</v>
          </cell>
          <cell r="J1886" t="str">
            <v>Oral</v>
          </cell>
          <cell r="K1886">
            <v>1.7546591870507575</v>
          </cell>
          <cell r="L1886" t="str">
            <v>0 to 8</v>
          </cell>
          <cell r="M1886" t="str">
            <v>Oral</v>
          </cell>
          <cell r="N1886">
            <v>1.7546591870507575</v>
          </cell>
        </row>
        <row r="1887">
          <cell r="A1887" t="str">
            <v>NEMVEDRAFT_v1g162148</v>
          </cell>
          <cell r="B1887" t="str">
            <v>myosin-iiib</v>
          </cell>
          <cell r="C1887">
            <v>1.9509599999999998E-2</v>
          </cell>
          <cell r="D1887">
            <v>0.35217432626671302</v>
          </cell>
          <cell r="E1887">
            <v>0.20443253394189001</v>
          </cell>
          <cell r="F1887" t="str">
            <v>none</v>
          </cell>
          <cell r="G1887">
            <v>0.61653553404472239</v>
          </cell>
          <cell r="H1887" t="str">
            <v>physa</v>
          </cell>
          <cell r="I1887" t="str">
            <v>hour 8</v>
          </cell>
          <cell r="J1887" t="str">
            <v>Physa</v>
          </cell>
          <cell r="K1887">
            <v>1.2816578061648489</v>
          </cell>
          <cell r="L1887" t="str">
            <v>0 to 8</v>
          </cell>
          <cell r="M1887" t="str">
            <v>Physa</v>
          </cell>
          <cell r="N1887">
            <v>1.2816578061648489</v>
          </cell>
        </row>
        <row r="1888">
          <cell r="A1888" t="str">
            <v>NEMVEDRAFT_v1g224844</v>
          </cell>
          <cell r="B1888" t="str">
            <v>dnaj homolog subfamily c member 7 isoform 2</v>
          </cell>
          <cell r="C1888">
            <v>4.0466799999999997E-2</v>
          </cell>
          <cell r="D1888">
            <v>0.25474117917671202</v>
          </cell>
          <cell r="E1888">
            <v>0.41261102112841902</v>
          </cell>
          <cell r="F1888" t="str">
            <v>none</v>
          </cell>
          <cell r="G1888">
            <v>0.61663515063609264</v>
          </cell>
          <cell r="H1888" t="str">
            <v>Oral</v>
          </cell>
          <cell r="I1888" t="str">
            <v>hour 24</v>
          </cell>
          <cell r="J1888" t="str">
            <v>Oral</v>
          </cell>
          <cell r="K1888">
            <v>1.77275439940043</v>
          </cell>
          <cell r="L1888" t="str">
            <v>0 to 8</v>
          </cell>
          <cell r="M1888" t="str">
            <v>Oral</v>
          </cell>
          <cell r="N1888">
            <v>1.6692646956500214</v>
          </cell>
        </row>
        <row r="1889">
          <cell r="A1889" t="str">
            <v>NEMVEDRAFT_v1g107980</v>
          </cell>
          <cell r="B1889" t="str">
            <v>digestive organ expansion factor homolog</v>
          </cell>
          <cell r="C1889">
            <v>1.4337000000000001E-2</v>
          </cell>
          <cell r="D1889">
            <v>4.3118224990177999E-2</v>
          </cell>
          <cell r="E1889">
            <v>0.69176990290985896</v>
          </cell>
          <cell r="F1889" t="str">
            <v>Oral</v>
          </cell>
          <cell r="G1889">
            <v>0.61670829941598104</v>
          </cell>
          <cell r="H1889" t="str">
            <v>Oral</v>
          </cell>
          <cell r="I1889" t="str">
            <v>hour 24</v>
          </cell>
          <cell r="J1889" t="str">
            <v>Oral</v>
          </cell>
          <cell r="K1889">
            <v>1.5959216368598708</v>
          </cell>
          <cell r="L1889" t="str">
            <v>0 to 8</v>
          </cell>
          <cell r="M1889" t="str">
            <v>Oral</v>
          </cell>
          <cell r="N1889">
            <v>1.468539853111992</v>
          </cell>
        </row>
        <row r="1890">
          <cell r="A1890" t="str">
            <v>NEMVEDRAFT_v1g94984</v>
          </cell>
          <cell r="B1890" t="str">
            <v>tolloid-like protein 1-like</v>
          </cell>
          <cell r="C1890">
            <v>3.1451100000000003E-2</v>
          </cell>
          <cell r="D1890">
            <v>0.56947577352822698</v>
          </cell>
          <cell r="E1890">
            <v>0.25171130507460199</v>
          </cell>
          <cell r="F1890" t="str">
            <v>none</v>
          </cell>
          <cell r="G1890">
            <v>0.61682196502445519</v>
          </cell>
          <cell r="H1890" t="str">
            <v>physa</v>
          </cell>
          <cell r="I1890" t="str">
            <v>hour 72</v>
          </cell>
          <cell r="J1890" t="str">
            <v>Physa</v>
          </cell>
          <cell r="K1890">
            <v>1.4003640067859529</v>
          </cell>
          <cell r="L1890" t="str">
            <v>8 to 24</v>
          </cell>
          <cell r="M1890" t="str">
            <v>Physa</v>
          </cell>
          <cell r="N1890">
            <v>1.5039070414417903</v>
          </cell>
        </row>
        <row r="1891">
          <cell r="A1891" t="str">
            <v>NEMVEDRAFT_v1g76656</v>
          </cell>
          <cell r="B1891" t="str">
            <v>NA</v>
          </cell>
          <cell r="C1891">
            <v>4.3781000000000002E-3</v>
          </cell>
          <cell r="D1891">
            <v>0.85489541729056195</v>
          </cell>
          <cell r="E1891">
            <v>4.8497662242765801E-3</v>
          </cell>
          <cell r="F1891" t="str">
            <v>Physa</v>
          </cell>
          <cell r="G1891">
            <v>0.61727891426176551</v>
          </cell>
          <cell r="H1891" t="str">
            <v>Oral</v>
          </cell>
          <cell r="I1891" t="str">
            <v>hour 8</v>
          </cell>
          <cell r="J1891" t="str">
            <v>Physa</v>
          </cell>
          <cell r="K1891">
            <v>2.5431649899319995</v>
          </cell>
          <cell r="L1891" t="str">
            <v>0 to 8</v>
          </cell>
          <cell r="M1891" t="str">
            <v>Physa</v>
          </cell>
          <cell r="N1891">
            <v>2.5431649899319995</v>
          </cell>
        </row>
        <row r="1892">
          <cell r="A1892" t="str">
            <v>NEMVEDRAFT_v1g164090</v>
          </cell>
          <cell r="B1892" t="str">
            <v>solute carrier family 23 member 2-like</v>
          </cell>
          <cell r="C1892">
            <v>1.8871800000000001E-7</v>
          </cell>
          <cell r="D1892">
            <v>2.6277009208173001E-5</v>
          </cell>
          <cell r="E1892">
            <v>3.2629436637779202E-2</v>
          </cell>
          <cell r="F1892" t="str">
            <v>both</v>
          </cell>
          <cell r="G1892">
            <v>0.61737693880776723</v>
          </cell>
          <cell r="H1892" t="str">
            <v>Oral</v>
          </cell>
          <cell r="I1892" t="str">
            <v>hour 24</v>
          </cell>
          <cell r="J1892" t="str">
            <v>Oral</v>
          </cell>
          <cell r="K1892">
            <v>2.0246886100690227</v>
          </cell>
          <cell r="L1892" t="str">
            <v>0 to 8</v>
          </cell>
          <cell r="M1892" t="str">
            <v>Oral</v>
          </cell>
          <cell r="N1892">
            <v>1.1965466724507112</v>
          </cell>
        </row>
        <row r="1893">
          <cell r="A1893" t="str">
            <v>NEMVEDRAFT_v1g207879</v>
          </cell>
          <cell r="B1893" t="str">
            <v>chitinase 1</v>
          </cell>
          <cell r="C1893">
            <v>1.0198E-4</v>
          </cell>
          <cell r="D1893">
            <v>6.9067354864863397E-3</v>
          </cell>
          <cell r="E1893">
            <v>4.6946376426758397E-2</v>
          </cell>
          <cell r="F1893" t="str">
            <v>both</v>
          </cell>
          <cell r="G1893">
            <v>0.61752852294705562</v>
          </cell>
          <cell r="H1893" t="str">
            <v>Oral</v>
          </cell>
          <cell r="I1893" t="str">
            <v>hour 24</v>
          </cell>
          <cell r="J1893" t="str">
            <v>Physa</v>
          </cell>
          <cell r="K1893">
            <v>3.7121970926128989</v>
          </cell>
          <cell r="L1893" t="str">
            <v>24 to 72</v>
          </cell>
          <cell r="M1893" t="str">
            <v>Physa</v>
          </cell>
          <cell r="N1893">
            <v>2.4988027773107473</v>
          </cell>
        </row>
        <row r="1894">
          <cell r="A1894" t="str">
            <v>NEMVEDRAFT_v1g210610</v>
          </cell>
          <cell r="B1894" t="str">
            <v>f-box only protein 4</v>
          </cell>
          <cell r="C1894">
            <v>2.5407000000000001E-4</v>
          </cell>
          <cell r="D1894">
            <v>0.53501755960981701</v>
          </cell>
          <cell r="E1894">
            <v>9.0072383964731302E-4</v>
          </cell>
          <cell r="F1894" t="str">
            <v>Physa</v>
          </cell>
          <cell r="G1894">
            <v>0.61766846354258387</v>
          </cell>
          <cell r="H1894" t="str">
            <v>physa</v>
          </cell>
          <cell r="I1894" t="str">
            <v>hour 8</v>
          </cell>
          <cell r="J1894" t="str">
            <v>Physa</v>
          </cell>
          <cell r="K1894">
            <v>1.7680770323900772</v>
          </cell>
          <cell r="L1894" t="str">
            <v>0 to 8</v>
          </cell>
          <cell r="M1894" t="str">
            <v>Physa</v>
          </cell>
          <cell r="N1894">
            <v>1.7680770323900772</v>
          </cell>
        </row>
        <row r="1895">
          <cell r="A1895" t="str">
            <v>NEMVEDRAFT_v1g239771</v>
          </cell>
          <cell r="B1895" t="str">
            <v>predicted protein</v>
          </cell>
          <cell r="C1895">
            <v>1.1485999999999999E-8</v>
          </cell>
          <cell r="D1895">
            <v>6.10219988227916E-7</v>
          </cell>
          <cell r="E1895">
            <v>3.4809161253761697E-2</v>
          </cell>
          <cell r="F1895" t="str">
            <v>both</v>
          </cell>
          <cell r="G1895">
            <v>0.61786951976697668</v>
          </cell>
          <cell r="H1895" t="str">
            <v>physa</v>
          </cell>
          <cell r="I1895" t="str">
            <v>hour 8</v>
          </cell>
          <cell r="J1895" t="str">
            <v>Oral</v>
          </cell>
          <cell r="K1895">
            <v>2.3226918808728128</v>
          </cell>
          <cell r="L1895" t="str">
            <v>0 to 8</v>
          </cell>
          <cell r="M1895" t="str">
            <v>Oral</v>
          </cell>
          <cell r="N1895">
            <v>2.3226918808728128</v>
          </cell>
        </row>
        <row r="1896">
          <cell r="A1896" t="str">
            <v>NEMVEDRAFT_v1g11203</v>
          </cell>
          <cell r="B1896" t="str">
            <v>pre-mrna-processing factor 39</v>
          </cell>
          <cell r="C1896">
            <v>8.5092599999999994E-3</v>
          </cell>
          <cell r="D1896">
            <v>0.104969132791274</v>
          </cell>
          <cell r="E1896">
            <v>0.266445996620437</v>
          </cell>
          <cell r="F1896" t="str">
            <v>none</v>
          </cell>
          <cell r="G1896">
            <v>0.61806738936951244</v>
          </cell>
          <cell r="H1896" t="str">
            <v>Oral</v>
          </cell>
          <cell r="I1896" t="str">
            <v>hour 24</v>
          </cell>
          <cell r="J1896" t="str">
            <v>Oral</v>
          </cell>
          <cell r="K1896">
            <v>1.2429679777905529</v>
          </cell>
          <cell r="L1896" t="str">
            <v>0 to 8</v>
          </cell>
          <cell r="M1896" t="str">
            <v>Oral</v>
          </cell>
          <cell r="N1896">
            <v>1.1230123419970963</v>
          </cell>
        </row>
        <row r="1897">
          <cell r="A1897" t="str">
            <v>NEMVEDRAFT_v1g231343</v>
          </cell>
          <cell r="B1897" t="str">
            <v>cytochrome heme mitochondrial-like</v>
          </cell>
          <cell r="C1897">
            <v>2.8375900000000001E-3</v>
          </cell>
          <cell r="D1897">
            <v>4.18079184962857E-2</v>
          </cell>
          <cell r="E1897">
            <v>0.27537241133795698</v>
          </cell>
          <cell r="F1897" t="str">
            <v>Oral</v>
          </cell>
          <cell r="G1897">
            <v>0.61857271378591205</v>
          </cell>
          <cell r="H1897" t="str">
            <v>physa</v>
          </cell>
          <cell r="I1897" t="str">
            <v>hour 24</v>
          </cell>
          <cell r="J1897" t="str">
            <v>Oral</v>
          </cell>
          <cell r="K1897">
            <v>1.3876365249317808</v>
          </cell>
          <cell r="L1897" t="str">
            <v>0 to 8</v>
          </cell>
          <cell r="M1897" t="str">
            <v>Oral</v>
          </cell>
          <cell r="N1897">
            <v>1.2455519892962186</v>
          </cell>
        </row>
        <row r="1898">
          <cell r="A1898" t="str">
            <v>NEMVEDRAFT_v1g28519</v>
          </cell>
          <cell r="B1898" t="str">
            <v>cyclic amp-responsive element-binding protein 3-like protein 2-like</v>
          </cell>
          <cell r="C1898">
            <v>7.95274E-5</v>
          </cell>
          <cell r="D1898">
            <v>2.04126374860862E-4</v>
          </cell>
          <cell r="E1898">
            <v>0.42561286540032001</v>
          </cell>
          <cell r="F1898" t="str">
            <v>Oral</v>
          </cell>
          <cell r="G1898">
            <v>0.61863543774547869</v>
          </cell>
          <cell r="H1898" t="str">
            <v>physa</v>
          </cell>
          <cell r="I1898" t="str">
            <v>hour 24</v>
          </cell>
          <cell r="J1898" t="str">
            <v>Oral</v>
          </cell>
          <cell r="K1898">
            <v>2.1294455893978634</v>
          </cell>
          <cell r="L1898" t="str">
            <v>8 to 24</v>
          </cell>
          <cell r="M1898" t="str">
            <v>Oral</v>
          </cell>
          <cell r="N1898">
            <v>1.0696623429942385</v>
          </cell>
        </row>
        <row r="1899">
          <cell r="A1899" t="str">
            <v>NEMVEDRAFT_v1g212634</v>
          </cell>
          <cell r="B1899" t="str">
            <v>coiled-coil domain-containing protein 112</v>
          </cell>
          <cell r="C1899">
            <v>8.6093599999999997E-4</v>
          </cell>
          <cell r="D1899">
            <v>2.68078589586755E-3</v>
          </cell>
          <cell r="E1899">
            <v>0.31337951431788102</v>
          </cell>
          <cell r="F1899" t="str">
            <v>Oral</v>
          </cell>
          <cell r="G1899">
            <v>0.61873990756618635</v>
          </cell>
          <cell r="H1899" t="str">
            <v>Oral</v>
          </cell>
          <cell r="I1899" t="str">
            <v>hour 72</v>
          </cell>
          <cell r="J1899" t="str">
            <v>Oral</v>
          </cell>
          <cell r="K1899">
            <v>1.7147625646065288</v>
          </cell>
          <cell r="L1899" t="str">
            <v>8 to 24</v>
          </cell>
          <cell r="M1899" t="str">
            <v>Physa</v>
          </cell>
          <cell r="N1899">
            <v>1.0310973597459028</v>
          </cell>
        </row>
        <row r="1900">
          <cell r="A1900" t="str">
            <v>NEMVEDRAFT_v1g218627</v>
          </cell>
          <cell r="B1900" t="str">
            <v>protein sym1-like</v>
          </cell>
          <cell r="C1900">
            <v>4.0993300000000003E-2</v>
          </cell>
          <cell r="D1900">
            <v>0.42560419551938899</v>
          </cell>
          <cell r="E1900">
            <v>0.39729137647288498</v>
          </cell>
          <cell r="F1900" t="str">
            <v>none</v>
          </cell>
          <cell r="G1900">
            <v>0.61934539828654078</v>
          </cell>
          <cell r="H1900" t="str">
            <v>Oral</v>
          </cell>
          <cell r="I1900" t="str">
            <v>hour 72</v>
          </cell>
          <cell r="J1900" t="str">
            <v>Oral</v>
          </cell>
          <cell r="K1900">
            <v>0.93866328599126425</v>
          </cell>
          <cell r="L1900" t="str">
            <v>0 to 8</v>
          </cell>
          <cell r="M1900" t="str">
            <v>Physa</v>
          </cell>
          <cell r="N1900">
            <v>0.69330177497751655</v>
          </cell>
        </row>
        <row r="1901">
          <cell r="A1901" t="str">
            <v>NEMVEDRAFT_v1g151187</v>
          </cell>
          <cell r="B1901" t="str">
            <v>hypothetical protein NEMVEDRAFT_v1g151187</v>
          </cell>
          <cell r="C1901">
            <v>1.6195900000000001E-6</v>
          </cell>
          <cell r="D1901">
            <v>4.4342936675835598E-5</v>
          </cell>
          <cell r="E1901">
            <v>0.15542131643763199</v>
          </cell>
          <cell r="F1901" t="str">
            <v>Oral</v>
          </cell>
          <cell r="G1901">
            <v>0.61943322007844059</v>
          </cell>
          <cell r="H1901" t="str">
            <v>physa</v>
          </cell>
          <cell r="I1901" t="str">
            <v>hour 72</v>
          </cell>
          <cell r="J1901" t="str">
            <v>Oral</v>
          </cell>
          <cell r="K1901">
            <v>2.797252253084904</v>
          </cell>
          <cell r="L1901" t="str">
            <v>8 to 24</v>
          </cell>
          <cell r="M1901" t="str">
            <v>Oral</v>
          </cell>
          <cell r="N1901">
            <v>2.6869506178259144</v>
          </cell>
        </row>
        <row r="1902">
          <cell r="A1902" t="str">
            <v>NEMVEDRAFT_v1g70040</v>
          </cell>
          <cell r="B1902" t="str">
            <v>cadmium zinc-transporting atpase 3-like</v>
          </cell>
          <cell r="C1902">
            <v>1.65167E-3</v>
          </cell>
          <cell r="D1902">
            <v>3.5649633718643603E-2</v>
          </cell>
          <cell r="E1902">
            <v>7.4137667173165098E-2</v>
          </cell>
          <cell r="F1902" t="str">
            <v>Oral</v>
          </cell>
          <cell r="G1902">
            <v>0.61944654072194971</v>
          </cell>
          <cell r="H1902" t="str">
            <v>physa</v>
          </cell>
          <cell r="I1902" t="str">
            <v>hour 8</v>
          </cell>
          <cell r="J1902" t="str">
            <v>Physa</v>
          </cell>
          <cell r="K1902">
            <v>1.4372590857923644</v>
          </cell>
          <cell r="L1902" t="str">
            <v>0 to 8</v>
          </cell>
          <cell r="M1902" t="str">
            <v>Physa</v>
          </cell>
          <cell r="N1902">
            <v>1.4372590857923644</v>
          </cell>
        </row>
        <row r="1903">
          <cell r="A1903" t="str">
            <v>NEMVEDRAFT_v1g210207</v>
          </cell>
          <cell r="B1903" t="str">
            <v>btb poz domain-containing protein 2-like</v>
          </cell>
          <cell r="C1903">
            <v>9.0116199999999997E-3</v>
          </cell>
          <cell r="D1903">
            <v>8.5127075335014301E-3</v>
          </cell>
          <cell r="E1903">
            <v>0.85078879595819901</v>
          </cell>
          <cell r="F1903" t="str">
            <v>Oral</v>
          </cell>
          <cell r="G1903">
            <v>0.61944983238391438</v>
          </cell>
          <cell r="H1903" t="str">
            <v>physa</v>
          </cell>
          <cell r="I1903" t="str">
            <v>hour 24</v>
          </cell>
          <cell r="J1903" t="str">
            <v>Oral</v>
          </cell>
          <cell r="K1903">
            <v>1.5835888142859977</v>
          </cell>
          <cell r="L1903" t="str">
            <v>8 to 24</v>
          </cell>
          <cell r="M1903" t="str">
            <v>Oral</v>
          </cell>
          <cell r="N1903">
            <v>0.98681734906084462</v>
          </cell>
        </row>
        <row r="1904">
          <cell r="A1904" t="str">
            <v>NEMVEDRAFT_v1g124772</v>
          </cell>
          <cell r="B1904" t="str">
            <v>protein</v>
          </cell>
          <cell r="C1904">
            <v>1.2221700000000001E-3</v>
          </cell>
          <cell r="D1904">
            <v>0.19504015331875299</v>
          </cell>
          <cell r="E1904">
            <v>1.62678925163992E-2</v>
          </cell>
          <cell r="F1904" t="str">
            <v>Physa</v>
          </cell>
          <cell r="G1904">
            <v>0.61946803989149146</v>
          </cell>
          <cell r="H1904" t="str">
            <v>Oral</v>
          </cell>
          <cell r="I1904" t="str">
            <v>hour 24</v>
          </cell>
          <cell r="J1904" t="str">
            <v>Physa</v>
          </cell>
          <cell r="K1904">
            <v>3.4803268195180599</v>
          </cell>
          <cell r="L1904" t="str">
            <v>8 to 24</v>
          </cell>
          <cell r="M1904" t="str">
            <v>Physa</v>
          </cell>
          <cell r="N1904">
            <v>1.8964073140272679</v>
          </cell>
        </row>
        <row r="1905">
          <cell r="A1905" t="str">
            <v>NEMVEDRAFT_v1g243216</v>
          </cell>
          <cell r="B1905" t="str">
            <v>predicted protein</v>
          </cell>
          <cell r="C1905">
            <v>1.9281600000000001E-4</v>
          </cell>
          <cell r="D1905">
            <v>3.7131057613712002E-4</v>
          </cell>
          <cell r="E1905">
            <v>0.55527624330051495</v>
          </cell>
          <cell r="F1905" t="str">
            <v>Oral</v>
          </cell>
          <cell r="G1905">
            <v>0.6195344899294476</v>
          </cell>
          <cell r="H1905" t="str">
            <v>physa</v>
          </cell>
          <cell r="I1905" t="str">
            <v>hour 72</v>
          </cell>
          <cell r="J1905" t="str">
            <v>Oral</v>
          </cell>
          <cell r="K1905">
            <v>1.7002898323689453</v>
          </cell>
          <cell r="L1905" t="str">
            <v>24 to 72</v>
          </cell>
          <cell r="M1905" t="str">
            <v>Oral</v>
          </cell>
          <cell r="N1905">
            <v>1.326875246929849</v>
          </cell>
        </row>
        <row r="1906">
          <cell r="A1906" t="str">
            <v>NEMVEDRAFT_v1g245194</v>
          </cell>
          <cell r="B1906" t="str">
            <v>an1-type zinc finger protein 1-like</v>
          </cell>
          <cell r="C1906">
            <v>1.1251799999999999E-3</v>
          </cell>
          <cell r="D1906">
            <v>0.71582619349150001</v>
          </cell>
          <cell r="E1906">
            <v>2.45550356158766E-3</v>
          </cell>
          <cell r="F1906" t="str">
            <v>Physa</v>
          </cell>
          <cell r="G1906">
            <v>0.6196992317328166</v>
          </cell>
          <cell r="H1906" t="str">
            <v>Oral</v>
          </cell>
          <cell r="I1906" t="str">
            <v>hour 8</v>
          </cell>
          <cell r="J1906" t="str">
            <v>Physa</v>
          </cell>
          <cell r="K1906">
            <v>1.6373219816497322</v>
          </cell>
          <cell r="L1906" t="str">
            <v>0 to 8</v>
          </cell>
          <cell r="M1906" t="str">
            <v>Physa</v>
          </cell>
          <cell r="N1906">
            <v>1.6373219816497322</v>
          </cell>
        </row>
        <row r="1907">
          <cell r="A1907" t="str">
            <v>NEMVEDRAFT_v1g113718</v>
          </cell>
          <cell r="B1907" t="str">
            <v>protein</v>
          </cell>
          <cell r="C1907">
            <v>0</v>
          </cell>
          <cell r="D1907">
            <v>1.31789343540753E-8</v>
          </cell>
          <cell r="E1907">
            <v>2.4270548554718201E-6</v>
          </cell>
          <cell r="F1907" t="str">
            <v>both</v>
          </cell>
          <cell r="G1907">
            <v>0.61981029860943759</v>
          </cell>
          <cell r="H1907" t="str">
            <v>Oral</v>
          </cell>
          <cell r="I1907" t="str">
            <v>hour 72</v>
          </cell>
          <cell r="J1907" t="str">
            <v>Oral</v>
          </cell>
          <cell r="K1907">
            <v>2.3326555951100034</v>
          </cell>
          <cell r="L1907" t="str">
            <v>8 to 24</v>
          </cell>
          <cell r="M1907" t="str">
            <v>Oral</v>
          </cell>
          <cell r="N1907">
            <v>1.8275187584128552</v>
          </cell>
        </row>
        <row r="1908">
          <cell r="A1908" t="str">
            <v>NEMVEDRAFT_v1g222703</v>
          </cell>
          <cell r="B1908" t="str">
            <v>protein</v>
          </cell>
          <cell r="C1908">
            <v>0</v>
          </cell>
          <cell r="D1908">
            <v>9.6129699182901895E-12</v>
          </cell>
          <cell r="E1908">
            <v>1.8250997448958701E-5</v>
          </cell>
          <cell r="F1908" t="str">
            <v>both</v>
          </cell>
          <cell r="G1908">
            <v>0.61989451214398916</v>
          </cell>
          <cell r="H1908" t="str">
            <v>Oral</v>
          </cell>
          <cell r="I1908" t="str">
            <v>hour 72</v>
          </cell>
          <cell r="J1908" t="str">
            <v>Oral</v>
          </cell>
          <cell r="K1908">
            <v>3.7087978413858389</v>
          </cell>
          <cell r="L1908" t="str">
            <v>0 to 8</v>
          </cell>
          <cell r="M1908" t="str">
            <v>Physa</v>
          </cell>
          <cell r="N1908">
            <v>1.586630841062622</v>
          </cell>
        </row>
        <row r="1909">
          <cell r="A1909" t="str">
            <v>NEMVEDRAFT_v1g160622</v>
          </cell>
          <cell r="B1909" t="str">
            <v>nose resistant to fluoxetine protein 6-like</v>
          </cell>
          <cell r="C1909">
            <v>6.7072300000000003E-6</v>
          </cell>
          <cell r="D1909">
            <v>1.64594458795807E-5</v>
          </cell>
          <cell r="E1909">
            <v>0.44847611203474302</v>
          </cell>
          <cell r="F1909" t="str">
            <v>Oral</v>
          </cell>
          <cell r="G1909">
            <v>0.62007955829185424</v>
          </cell>
          <cell r="H1909" t="str">
            <v>physa</v>
          </cell>
          <cell r="I1909" t="str">
            <v>hour 24</v>
          </cell>
          <cell r="J1909" t="str">
            <v>Oral</v>
          </cell>
          <cell r="K1909">
            <v>2.2193922994867914</v>
          </cell>
          <cell r="L1909" t="str">
            <v>0 to 8</v>
          </cell>
          <cell r="M1909" t="str">
            <v>Oral</v>
          </cell>
          <cell r="N1909">
            <v>1.2868536430704123</v>
          </cell>
        </row>
        <row r="1910">
          <cell r="A1910" t="str">
            <v>NEMVEDRAFT_v1g220742</v>
          </cell>
          <cell r="B1910" t="str">
            <v>aldo keto reductase family protein</v>
          </cell>
          <cell r="C1910">
            <v>3.4459299999999998E-3</v>
          </cell>
          <cell r="D1910">
            <v>7.3563734200587996E-2</v>
          </cell>
          <cell r="E1910">
            <v>0.313170008985861</v>
          </cell>
          <cell r="F1910" t="str">
            <v>none</v>
          </cell>
          <cell r="G1910">
            <v>0.62009383172754617</v>
          </cell>
          <cell r="H1910" t="str">
            <v>Oral</v>
          </cell>
          <cell r="I1910" t="str">
            <v>hour 24</v>
          </cell>
          <cell r="J1910" t="str">
            <v>Oral</v>
          </cell>
          <cell r="K1910">
            <v>1.4119226084263146</v>
          </cell>
          <cell r="L1910" t="str">
            <v>0 to 8</v>
          </cell>
          <cell r="M1910" t="str">
            <v>Oral</v>
          </cell>
          <cell r="N1910">
            <v>1.2736503107674697</v>
          </cell>
        </row>
        <row r="1911">
          <cell r="A1911" t="str">
            <v>NEMVEDRAFT_v1g221282</v>
          </cell>
          <cell r="B1911" t="str">
            <v>tripartite motif-containing protein 71-like</v>
          </cell>
          <cell r="C1911">
            <v>8.5980899999999992E-3</v>
          </cell>
          <cell r="D1911">
            <v>5.1905404046553496E-3</v>
          </cell>
          <cell r="E1911">
            <v>0.46551882173965597</v>
          </cell>
          <cell r="F1911" t="str">
            <v>Oral</v>
          </cell>
          <cell r="G1911">
            <v>0.6202653697908439</v>
          </cell>
          <cell r="H1911" t="str">
            <v>physa</v>
          </cell>
          <cell r="I1911" t="str">
            <v>hour 72</v>
          </cell>
          <cell r="J1911" t="str">
            <v>Oral</v>
          </cell>
          <cell r="K1911">
            <v>3.5146203301531842</v>
          </cell>
          <cell r="L1911" t="str">
            <v>0 to 8</v>
          </cell>
          <cell r="M1911" t="str">
            <v>Oral</v>
          </cell>
          <cell r="N1911">
            <v>1.5287756614221748</v>
          </cell>
        </row>
        <row r="1912">
          <cell r="A1912" t="str">
            <v>NEMVEDRAFT_v1g187737</v>
          </cell>
          <cell r="B1912" t="str">
            <v>acetyl-coenzyme a synthetase 2- mitochondrial-like</v>
          </cell>
          <cell r="C1912">
            <v>3.5281399999999999E-3</v>
          </cell>
          <cell r="D1912">
            <v>0.58865047487546895</v>
          </cell>
          <cell r="E1912">
            <v>2.35039142141821E-2</v>
          </cell>
          <cell r="F1912" t="str">
            <v>Physa</v>
          </cell>
          <cell r="G1912">
            <v>0.62030844586693346</v>
          </cell>
          <cell r="H1912" t="str">
            <v>Oral</v>
          </cell>
          <cell r="I1912" t="str">
            <v>hour 8</v>
          </cell>
          <cell r="J1912" t="str">
            <v>Physa</v>
          </cell>
          <cell r="K1912">
            <v>1.5565714072153096</v>
          </cell>
          <cell r="L1912" t="str">
            <v>0 to 8</v>
          </cell>
          <cell r="M1912" t="str">
            <v>Physa</v>
          </cell>
          <cell r="N1912">
            <v>1.5565714072153096</v>
          </cell>
        </row>
        <row r="1913">
          <cell r="A1913" t="str">
            <v>NEMVEDRAFT_v1g196115</v>
          </cell>
          <cell r="B1913" t="str">
            <v>protein</v>
          </cell>
          <cell r="C1913">
            <v>2.5815600000000001E-3</v>
          </cell>
          <cell r="D1913">
            <v>0.21060018362866301</v>
          </cell>
          <cell r="E1913">
            <v>8.4140056319997894E-2</v>
          </cell>
          <cell r="F1913" t="str">
            <v>none</v>
          </cell>
          <cell r="G1913">
            <v>0.6204860525396132</v>
          </cell>
          <cell r="H1913" t="str">
            <v>Oral</v>
          </cell>
          <cell r="I1913" t="str">
            <v>hour 72</v>
          </cell>
          <cell r="J1913" t="str">
            <v>Physa</v>
          </cell>
          <cell r="K1913">
            <v>2.6667961741668935</v>
          </cell>
          <cell r="L1913" t="str">
            <v>8 to 24</v>
          </cell>
          <cell r="M1913" t="str">
            <v>Physa</v>
          </cell>
          <cell r="N1913">
            <v>2.1285636462507354</v>
          </cell>
        </row>
        <row r="1914">
          <cell r="A1914" t="str">
            <v>NEMVEDRAFT_v1g14687</v>
          </cell>
          <cell r="B1914" t="str">
            <v>protein unc-79 homolog</v>
          </cell>
          <cell r="C1914">
            <v>3.8721800000000001E-2</v>
          </cell>
          <cell r="D1914">
            <v>0.48277185643256598</v>
          </cell>
          <cell r="E1914">
            <v>0.29613701396155401</v>
          </cell>
          <cell r="F1914" t="str">
            <v>none</v>
          </cell>
          <cell r="G1914">
            <v>0.62080114447287982</v>
          </cell>
          <cell r="H1914" t="str">
            <v>Oral</v>
          </cell>
          <cell r="I1914" t="str">
            <v>hour 8</v>
          </cell>
          <cell r="J1914" t="str">
            <v>Physa</v>
          </cell>
          <cell r="K1914">
            <v>1.0035220720320459</v>
          </cell>
          <cell r="L1914" t="str">
            <v>0 to 8</v>
          </cell>
          <cell r="M1914" t="str">
            <v>Physa</v>
          </cell>
          <cell r="N1914">
            <v>1.0035220720320459</v>
          </cell>
        </row>
        <row r="1915">
          <cell r="A1915" t="str">
            <v>NEMVEDRAFT_v1g245219</v>
          </cell>
          <cell r="B1915" t="str">
            <v>oncoprotein-induced transcript 3</v>
          </cell>
          <cell r="C1915">
            <v>2.0389200000000001E-7</v>
          </cell>
          <cell r="D1915">
            <v>1.2387131441289E-3</v>
          </cell>
          <cell r="E1915">
            <v>7.1472930530102805E-4</v>
          </cell>
          <cell r="F1915" t="str">
            <v>both</v>
          </cell>
          <cell r="G1915">
            <v>0.6208152618570113</v>
          </cell>
          <cell r="H1915" t="str">
            <v>Oral</v>
          </cell>
          <cell r="I1915" t="str">
            <v>hour 24</v>
          </cell>
          <cell r="J1915" t="str">
            <v>Physa</v>
          </cell>
          <cell r="K1915">
            <v>4.2759614645973496</v>
          </cell>
          <cell r="L1915" t="str">
            <v>8 to 24</v>
          </cell>
          <cell r="M1915" t="str">
            <v>Physa</v>
          </cell>
          <cell r="N1915">
            <v>2.558413057506403</v>
          </cell>
        </row>
        <row r="1916">
          <cell r="A1916" t="str">
            <v>NEMVEDRAFT_v1g80560</v>
          </cell>
          <cell r="B1916" t="str">
            <v>activin receptor type-2a-like</v>
          </cell>
          <cell r="C1916">
            <v>4.7011699999999997E-2</v>
          </cell>
          <cell r="D1916">
            <v>0.86915134011131101</v>
          </cell>
          <cell r="E1916">
            <v>5.7101470023921103E-2</v>
          </cell>
          <cell r="F1916" t="str">
            <v>none</v>
          </cell>
          <cell r="G1916">
            <v>0.62097231983240497</v>
          </cell>
          <cell r="H1916" t="str">
            <v>Oral</v>
          </cell>
          <cell r="I1916" t="str">
            <v>hour 72</v>
          </cell>
          <cell r="J1916" t="str">
            <v>Physa</v>
          </cell>
          <cell r="K1916">
            <v>1.1786489105537583</v>
          </cell>
          <cell r="L1916" t="str">
            <v>24 to 72</v>
          </cell>
          <cell r="M1916" t="str">
            <v>Physa</v>
          </cell>
          <cell r="N1916">
            <v>1.0040105944861333</v>
          </cell>
        </row>
        <row r="1917">
          <cell r="A1917" t="str">
            <v>NEMVEDRAFT_v1g239595</v>
          </cell>
          <cell r="B1917" t="str">
            <v>ATP synthase gamma chain</v>
          </cell>
          <cell r="C1917">
            <v>4.6126300000000002E-2</v>
          </cell>
          <cell r="D1917">
            <v>0.64678368406431697</v>
          </cell>
          <cell r="E1917">
            <v>0.193371429434674</v>
          </cell>
          <cell r="F1917" t="str">
            <v>none</v>
          </cell>
          <cell r="G1917">
            <v>0.62101279537278886</v>
          </cell>
          <cell r="H1917" t="str">
            <v>Oral</v>
          </cell>
          <cell r="I1917" t="str">
            <v>hour 72</v>
          </cell>
          <cell r="J1917" t="str">
            <v>Oral</v>
          </cell>
          <cell r="K1917">
            <v>0.68807478838254321</v>
          </cell>
          <cell r="L1917" t="str">
            <v>8 to 24</v>
          </cell>
          <cell r="M1917" t="str">
            <v>Physa</v>
          </cell>
          <cell r="N1917">
            <v>0.93351208057225021</v>
          </cell>
        </row>
        <row r="1918">
          <cell r="A1918" t="str">
            <v>NEMVEDRAFT_v1g168335</v>
          </cell>
          <cell r="B1918" t="str">
            <v>protein unc-93 homolog a-like</v>
          </cell>
          <cell r="C1918">
            <v>1.45482E-4</v>
          </cell>
          <cell r="D1918">
            <v>5.6431994319384301E-3</v>
          </cell>
          <cell r="E1918">
            <v>0.19569812722850299</v>
          </cell>
          <cell r="F1918" t="str">
            <v>Oral</v>
          </cell>
          <cell r="G1918">
            <v>0.62103129195172679</v>
          </cell>
          <cell r="H1918" t="str">
            <v>Oral</v>
          </cell>
          <cell r="I1918" t="str">
            <v>hour 24</v>
          </cell>
          <cell r="J1918" t="str">
            <v>Oral</v>
          </cell>
          <cell r="K1918">
            <v>1.6870225828807823</v>
          </cell>
          <cell r="L1918" t="str">
            <v>8 to 24</v>
          </cell>
          <cell r="M1918" t="str">
            <v>Oral</v>
          </cell>
          <cell r="N1918">
            <v>1.2149746583434973</v>
          </cell>
        </row>
        <row r="1919">
          <cell r="A1919" t="str">
            <v>NEMVEDRAFT_v1g106438</v>
          </cell>
          <cell r="B1919" t="str">
            <v>achaete-scute homolog 1</v>
          </cell>
          <cell r="C1919">
            <v>8.9587399999999998E-3</v>
          </cell>
          <cell r="D1919">
            <v>8.7755082389342806E-2</v>
          </cell>
          <cell r="E1919">
            <v>0.27966702676282401</v>
          </cell>
          <cell r="F1919" t="str">
            <v>none</v>
          </cell>
          <cell r="G1919">
            <v>0.62105615842881656</v>
          </cell>
          <cell r="H1919" t="str">
            <v>physa</v>
          </cell>
          <cell r="I1919" t="str">
            <v>hour 8</v>
          </cell>
          <cell r="J1919" t="str">
            <v>Oral</v>
          </cell>
          <cell r="K1919">
            <v>2.0299475540238623</v>
          </cell>
          <cell r="L1919" t="str">
            <v>0 to 8</v>
          </cell>
          <cell r="M1919" t="str">
            <v>Oral</v>
          </cell>
          <cell r="N1919">
            <v>2.0299475540238623</v>
          </cell>
        </row>
        <row r="1920">
          <cell r="A1920" t="str">
            <v>NEMVEDRAFT_v1g229475</v>
          </cell>
          <cell r="B1920" t="str">
            <v>alpha-enolase isoform 1</v>
          </cell>
          <cell r="C1920">
            <v>4.4958599999999997E-4</v>
          </cell>
          <cell r="D1920">
            <v>0.16548593695429401</v>
          </cell>
          <cell r="E1920">
            <v>1.90647049196765E-2</v>
          </cell>
          <cell r="F1920" t="str">
            <v>Physa</v>
          </cell>
          <cell r="G1920">
            <v>0.62117659400848579</v>
          </cell>
          <cell r="H1920" t="str">
            <v>Oral</v>
          </cell>
          <cell r="I1920" t="str">
            <v>hour 24</v>
          </cell>
          <cell r="J1920" t="str">
            <v>Oral</v>
          </cell>
          <cell r="K1920">
            <v>0.97700197573665803</v>
          </cell>
          <cell r="L1920" t="str">
            <v>8 to 24</v>
          </cell>
          <cell r="M1920" t="str">
            <v>Physa</v>
          </cell>
          <cell r="N1920">
            <v>1.262463622719604</v>
          </cell>
        </row>
        <row r="1921">
          <cell r="A1921" t="str">
            <v>NEMVEDRAFT_v1g177334</v>
          </cell>
          <cell r="B1921" t="str">
            <v>four and a half lim domains protein 2</v>
          </cell>
          <cell r="C1921">
            <v>4.1637800000000003E-2</v>
          </cell>
          <cell r="D1921">
            <v>0.24162850201830199</v>
          </cell>
          <cell r="E1921">
            <v>0.61403044325226297</v>
          </cell>
          <cell r="F1921" t="str">
            <v>none</v>
          </cell>
          <cell r="G1921">
            <v>0.62117964345631582</v>
          </cell>
          <cell r="H1921" t="str">
            <v>Oral</v>
          </cell>
          <cell r="I1921" t="str">
            <v>hour 24</v>
          </cell>
          <cell r="J1921" t="str">
            <v>Oral</v>
          </cell>
          <cell r="K1921">
            <v>1.1445187893468323</v>
          </cell>
          <cell r="L1921" t="str">
            <v>8 to 24</v>
          </cell>
          <cell r="M1921" t="str">
            <v>Oral</v>
          </cell>
          <cell r="N1921">
            <v>0.71035868508347999</v>
          </cell>
        </row>
        <row r="1922">
          <cell r="A1922" t="str">
            <v>NEMVEDRAFT_v1g217123</v>
          </cell>
          <cell r="B1922" t="str">
            <v>protein</v>
          </cell>
          <cell r="C1922">
            <v>3.9085999999999999E-3</v>
          </cell>
          <cell r="D1922">
            <v>1.37107490514259E-2</v>
          </cell>
          <cell r="E1922">
            <v>0.64467854072050401</v>
          </cell>
          <cell r="F1922" t="str">
            <v>Oral</v>
          </cell>
          <cell r="G1922">
            <v>0.62123682083986032</v>
          </cell>
          <cell r="H1922" t="str">
            <v>physa</v>
          </cell>
          <cell r="I1922" t="str">
            <v>hour 24</v>
          </cell>
          <cell r="J1922" t="str">
            <v>Oral</v>
          </cell>
          <cell r="K1922">
            <v>1.9465775541126262</v>
          </cell>
          <cell r="L1922" t="str">
            <v>0 to 8</v>
          </cell>
          <cell r="M1922" t="str">
            <v>Oral</v>
          </cell>
          <cell r="N1922">
            <v>1.8004469475522651</v>
          </cell>
        </row>
        <row r="1923">
          <cell r="A1923" t="str">
            <v>NEMVEDRAFT_v1g238314</v>
          </cell>
          <cell r="B1923" t="str">
            <v>methylmalonyl- mitochondrial</v>
          </cell>
          <cell r="C1923">
            <v>6.7882899999999998E-3</v>
          </cell>
          <cell r="D1923">
            <v>1.9307449743664901E-2</v>
          </cell>
          <cell r="E1923">
            <v>0.63816200522979305</v>
          </cell>
          <cell r="F1923" t="str">
            <v>Oral</v>
          </cell>
          <cell r="G1923">
            <v>0.62126278763413967</v>
          </cell>
          <cell r="H1923" t="str">
            <v>physa</v>
          </cell>
          <cell r="I1923" t="str">
            <v>hour 24</v>
          </cell>
          <cell r="J1923" t="str">
            <v>Oral</v>
          </cell>
          <cell r="K1923">
            <v>1.3115281671735806</v>
          </cell>
          <cell r="L1923" t="str">
            <v>8 to 24</v>
          </cell>
          <cell r="M1923" t="str">
            <v>Oral</v>
          </cell>
          <cell r="N1923">
            <v>0.66183711615337038</v>
          </cell>
        </row>
        <row r="1924">
          <cell r="A1924" t="str">
            <v>NEMVEDRAFT_v1g203178</v>
          </cell>
          <cell r="B1924" t="str">
            <v>ring finger and chy zinc finger domain-containing protein 1</v>
          </cell>
          <cell r="C1924">
            <v>1.31006E-2</v>
          </cell>
          <cell r="D1924">
            <v>0.49479181946293899</v>
          </cell>
          <cell r="E1924">
            <v>8.5250206952979302E-2</v>
          </cell>
          <cell r="F1924" t="str">
            <v>none</v>
          </cell>
          <cell r="G1924">
            <v>0.6215572847455263</v>
          </cell>
          <cell r="H1924" t="str">
            <v>Oral</v>
          </cell>
          <cell r="I1924" t="str">
            <v>hour 72</v>
          </cell>
          <cell r="J1924" t="str">
            <v>Physa</v>
          </cell>
          <cell r="K1924">
            <v>0.95630684123586285</v>
          </cell>
          <cell r="L1924" t="str">
            <v>8 to 24</v>
          </cell>
          <cell r="M1924" t="str">
            <v>Physa</v>
          </cell>
          <cell r="N1924">
            <v>1.0163927864461562</v>
          </cell>
        </row>
        <row r="1925">
          <cell r="A1925" t="str">
            <v>NEMVEDRAFT_v1g238422</v>
          </cell>
          <cell r="B1925" t="str">
            <v>predicted protein</v>
          </cell>
          <cell r="C1925">
            <v>3.05464E-3</v>
          </cell>
          <cell r="D1925">
            <v>0.20156638183364101</v>
          </cell>
          <cell r="E1925">
            <v>6.2234151298146002E-2</v>
          </cell>
          <cell r="F1925" t="str">
            <v>none</v>
          </cell>
          <cell r="G1925">
            <v>0.62159339947584102</v>
          </cell>
          <cell r="H1925" t="str">
            <v>Oral</v>
          </cell>
          <cell r="I1925" t="str">
            <v>hour 8</v>
          </cell>
          <cell r="J1925" t="str">
            <v>Physa</v>
          </cell>
          <cell r="K1925">
            <v>1.5279163374195983</v>
          </cell>
          <cell r="L1925" t="str">
            <v>0 to 8</v>
          </cell>
          <cell r="M1925" t="str">
            <v>Physa</v>
          </cell>
          <cell r="N1925">
            <v>1.5279163374195983</v>
          </cell>
        </row>
        <row r="1926">
          <cell r="A1926" t="str">
            <v>NEMVEDRAFT_v1g242084</v>
          </cell>
          <cell r="B1926" t="str">
            <v>predicted protein</v>
          </cell>
          <cell r="C1926">
            <v>6.6539299999999997E-3</v>
          </cell>
          <cell r="D1926">
            <v>7.2803794372979194E-2</v>
          </cell>
          <cell r="E1926">
            <v>0.42542976629318602</v>
          </cell>
          <cell r="F1926" t="str">
            <v>none</v>
          </cell>
          <cell r="G1926">
            <v>0.62190111837569739</v>
          </cell>
          <cell r="H1926" t="str">
            <v>Oral</v>
          </cell>
          <cell r="I1926" t="str">
            <v>hour 24</v>
          </cell>
          <cell r="J1926" t="str">
            <v>Oral</v>
          </cell>
          <cell r="K1926">
            <v>1.3704309543606277</v>
          </cell>
          <cell r="L1926" t="str">
            <v>8 to 24</v>
          </cell>
          <cell r="M1926" t="str">
            <v>Oral</v>
          </cell>
          <cell r="N1926">
            <v>0.92706101561435472</v>
          </cell>
        </row>
        <row r="1927">
          <cell r="A1927" t="str">
            <v>NEMVEDRAFT_v1g129215</v>
          </cell>
          <cell r="B1927" t="str">
            <v>protein</v>
          </cell>
          <cell r="C1927">
            <v>1.7153400000000001E-5</v>
          </cell>
          <cell r="D1927">
            <v>3.5008866801209098E-4</v>
          </cell>
          <cell r="E1927">
            <v>0.20509208004181001</v>
          </cell>
          <cell r="F1927" t="str">
            <v>Oral</v>
          </cell>
          <cell r="G1927">
            <v>0.62190299641397795</v>
          </cell>
          <cell r="H1927" t="str">
            <v>Oral</v>
          </cell>
          <cell r="I1927" t="str">
            <v>hour 24</v>
          </cell>
          <cell r="J1927" t="str">
            <v>Oral</v>
          </cell>
          <cell r="K1927">
            <v>1.92014511112143</v>
          </cell>
          <cell r="L1927" t="str">
            <v>0 to 8</v>
          </cell>
          <cell r="M1927" t="str">
            <v>Oral</v>
          </cell>
          <cell r="N1927">
            <v>1.3564484304434745</v>
          </cell>
        </row>
        <row r="1928">
          <cell r="A1928" t="str">
            <v>NEMVEDRAFT_v1g91773</v>
          </cell>
          <cell r="B1928" t="str">
            <v>myotrophin-like isoform 2</v>
          </cell>
          <cell r="C1928">
            <v>4.1385400000000001E-4</v>
          </cell>
          <cell r="D1928">
            <v>9.4303106965390395E-4</v>
          </cell>
          <cell r="E1928">
            <v>0.588561970177924</v>
          </cell>
          <cell r="F1928" t="str">
            <v>Oral</v>
          </cell>
          <cell r="G1928">
            <v>0.62202579974097172</v>
          </cell>
          <cell r="H1928" t="str">
            <v>Oral</v>
          </cell>
          <cell r="I1928" t="str">
            <v>hour 8</v>
          </cell>
          <cell r="J1928" t="str">
            <v>Oral</v>
          </cell>
          <cell r="K1928">
            <v>1.7238417327003059</v>
          </cell>
          <cell r="L1928" t="str">
            <v>0 to 8</v>
          </cell>
          <cell r="M1928" t="str">
            <v>Oral</v>
          </cell>
          <cell r="N1928">
            <v>1.7238417327003059</v>
          </cell>
        </row>
        <row r="1929">
          <cell r="A1929" t="str">
            <v>NEMVEDRAFT_v1g246107</v>
          </cell>
          <cell r="B1929" t="str">
            <v>predicted protein</v>
          </cell>
          <cell r="C1929">
            <v>1.9956000000000002E-3</v>
          </cell>
          <cell r="D1929">
            <v>0.12622862142570901</v>
          </cell>
          <cell r="E1929">
            <v>4.5679704154359201E-2</v>
          </cell>
          <cell r="F1929" t="str">
            <v>Physa</v>
          </cell>
          <cell r="G1929">
            <v>0.62204040512808878</v>
          </cell>
          <cell r="H1929" t="str">
            <v>physa</v>
          </cell>
          <cell r="I1929" t="str">
            <v>hour 8</v>
          </cell>
          <cell r="J1929" t="str">
            <v>Physa</v>
          </cell>
          <cell r="K1929">
            <v>1.4269379032406098</v>
          </cell>
          <cell r="L1929" t="str">
            <v>0 to 8</v>
          </cell>
          <cell r="M1929" t="str">
            <v>Physa</v>
          </cell>
          <cell r="N1929">
            <v>1.4269379032406098</v>
          </cell>
        </row>
        <row r="1930">
          <cell r="A1930" t="str">
            <v>NEMVEDRAFT_v1g48313</v>
          </cell>
          <cell r="B1930" t="str">
            <v>nk2 homeobox 2 (aboral higher 72h)</v>
          </cell>
          <cell r="C1930">
            <v>3.0711200000000001E-3</v>
          </cell>
          <cell r="D1930">
            <v>3.3601224543181103E-2</v>
          </cell>
          <cell r="E1930">
            <v>0.26331251980481202</v>
          </cell>
          <cell r="F1930" t="str">
            <v>Oral</v>
          </cell>
          <cell r="G1930">
            <v>0.62230410470886033</v>
          </cell>
          <cell r="H1930" t="str">
            <v>Oral</v>
          </cell>
          <cell r="I1930" t="str">
            <v>hour 72</v>
          </cell>
          <cell r="J1930" t="str">
            <v>Oral</v>
          </cell>
          <cell r="K1930">
            <v>2.8219404025992687</v>
          </cell>
          <cell r="L1930" t="str">
            <v>0 to 8</v>
          </cell>
          <cell r="M1930" t="str">
            <v>Oral</v>
          </cell>
          <cell r="N1930">
            <v>2.7539866668830282</v>
          </cell>
        </row>
        <row r="1931">
          <cell r="A1931" t="str">
            <v>NEMVEDRAFT_v1g70969</v>
          </cell>
          <cell r="B1931" t="str">
            <v>protein</v>
          </cell>
          <cell r="C1931">
            <v>4.3802500000000001E-2</v>
          </cell>
          <cell r="D1931">
            <v>0.37141463316996498</v>
          </cell>
          <cell r="E1931">
            <v>0.51235536397105697</v>
          </cell>
          <cell r="F1931" t="str">
            <v>none</v>
          </cell>
          <cell r="G1931">
            <v>0.62240866737570766</v>
          </cell>
          <cell r="H1931" t="str">
            <v>Oral</v>
          </cell>
          <cell r="I1931" t="str">
            <v>hour 8</v>
          </cell>
          <cell r="J1931" t="str">
            <v>Oral</v>
          </cell>
          <cell r="K1931">
            <v>1.4291124393724561</v>
          </cell>
          <cell r="L1931" t="str">
            <v>0 to 8</v>
          </cell>
          <cell r="M1931" t="str">
            <v>Oral</v>
          </cell>
          <cell r="N1931">
            <v>1.4291124393724561</v>
          </cell>
        </row>
        <row r="1932">
          <cell r="A1932" t="str">
            <v>NEMVEDRAFT_v1g240386</v>
          </cell>
          <cell r="B1932" t="str">
            <v>predicted protein</v>
          </cell>
          <cell r="C1932">
            <v>1.6517400000000002E-2</v>
          </cell>
          <cell r="D1932">
            <v>4.23921002826705E-2</v>
          </cell>
          <cell r="E1932">
            <v>0.65042512113723105</v>
          </cell>
          <cell r="F1932" t="str">
            <v>Oral</v>
          </cell>
          <cell r="G1932">
            <v>0.62278213783655023</v>
          </cell>
          <cell r="H1932" t="str">
            <v>Oral</v>
          </cell>
          <cell r="I1932" t="str">
            <v>hour 24</v>
          </cell>
          <cell r="J1932" t="str">
            <v>Oral</v>
          </cell>
          <cell r="K1932">
            <v>1.0281581068507031</v>
          </cell>
          <cell r="L1932" t="str">
            <v>8 to 24</v>
          </cell>
          <cell r="M1932" t="str">
            <v>Oral</v>
          </cell>
          <cell r="N1932">
            <v>1.4333258842980292</v>
          </cell>
        </row>
        <row r="1933">
          <cell r="A1933" t="str">
            <v>NEMVEDRAFT_v1g198272</v>
          </cell>
          <cell r="B1933" t="str">
            <v>tripartite motif-containing protein 2</v>
          </cell>
          <cell r="C1933">
            <v>6.5668200000000001E-4</v>
          </cell>
          <cell r="D1933">
            <v>0.25317909140158601</v>
          </cell>
          <cell r="E1933">
            <v>4.4273376974485997E-3</v>
          </cell>
          <cell r="F1933" t="str">
            <v>Physa</v>
          </cell>
          <cell r="G1933">
            <v>0.62288575758395992</v>
          </cell>
          <cell r="H1933" t="str">
            <v>Oral</v>
          </cell>
          <cell r="I1933" t="str">
            <v>hour 72</v>
          </cell>
          <cell r="J1933" t="str">
            <v>Physa</v>
          </cell>
          <cell r="K1933">
            <v>2.018553114577756</v>
          </cell>
          <cell r="L1933" t="str">
            <v>0 to 8</v>
          </cell>
          <cell r="M1933" t="str">
            <v>Physa</v>
          </cell>
          <cell r="N1933">
            <v>1.8179787489208532</v>
          </cell>
        </row>
        <row r="1934">
          <cell r="A1934" t="str">
            <v>NEMVEDRAFT_v1g238811</v>
          </cell>
          <cell r="B1934" t="str">
            <v>cerebellar degeneration-related protein 2-like</v>
          </cell>
          <cell r="C1934">
            <v>7.0297700000000003E-5</v>
          </cell>
          <cell r="D1934">
            <v>4.2134879445055598E-3</v>
          </cell>
          <cell r="E1934">
            <v>0.17359552272113099</v>
          </cell>
          <cell r="F1934" t="str">
            <v>Oral</v>
          </cell>
          <cell r="G1934">
            <v>0.62290855601550321</v>
          </cell>
          <cell r="H1934" t="str">
            <v>Oral</v>
          </cell>
          <cell r="I1934" t="str">
            <v>hour 8</v>
          </cell>
          <cell r="J1934" t="str">
            <v>Oral</v>
          </cell>
          <cell r="K1934">
            <v>1.3379689980241036</v>
          </cell>
          <cell r="L1934" t="str">
            <v>0 to 8</v>
          </cell>
          <cell r="M1934" t="str">
            <v>Oral</v>
          </cell>
          <cell r="N1934">
            <v>1.3379689980241036</v>
          </cell>
        </row>
        <row r="1935">
          <cell r="A1935" t="str">
            <v>NEMVEDRAFT_v1g202891</v>
          </cell>
          <cell r="B1935" t="str">
            <v>protein</v>
          </cell>
          <cell r="C1935">
            <v>1.21671E-3</v>
          </cell>
          <cell r="D1935">
            <v>0.15886653319437699</v>
          </cell>
          <cell r="E1935">
            <v>4.6306060777472902E-2</v>
          </cell>
          <cell r="F1935" t="str">
            <v>Physa</v>
          </cell>
          <cell r="G1935">
            <v>0.62299430117855181</v>
          </cell>
          <cell r="H1935" t="str">
            <v>Oral</v>
          </cell>
          <cell r="I1935" t="str">
            <v>hour 8</v>
          </cell>
          <cell r="J1935" t="str">
            <v>Physa</v>
          </cell>
          <cell r="K1935">
            <v>1.7519584922601159</v>
          </cell>
          <cell r="L1935" t="str">
            <v>0 to 8</v>
          </cell>
          <cell r="M1935" t="str">
            <v>Physa</v>
          </cell>
          <cell r="N1935">
            <v>1.7519584922601159</v>
          </cell>
        </row>
        <row r="1936">
          <cell r="A1936" t="str">
            <v>NEMVEDRAFT_v1g248639</v>
          </cell>
          <cell r="B1936" t="str">
            <v>hypothetical protein NEMVEDRAFT_v1g248639</v>
          </cell>
          <cell r="C1936">
            <v>1.1157100000000001E-9</v>
          </cell>
          <cell r="D1936">
            <v>3.1742509399419501E-7</v>
          </cell>
          <cell r="E1936">
            <v>2.3844533917742401E-2</v>
          </cell>
          <cell r="F1936" t="str">
            <v>both</v>
          </cell>
          <cell r="G1936">
            <v>0.62314447128574035</v>
          </cell>
          <cell r="H1936" t="str">
            <v>Oral</v>
          </cell>
          <cell r="I1936" t="str">
            <v>hour 8</v>
          </cell>
          <cell r="J1936" t="str">
            <v>Oral</v>
          </cell>
          <cell r="K1936">
            <v>2.5614121080641734</v>
          </cell>
          <cell r="L1936" t="str">
            <v>0 to 8</v>
          </cell>
          <cell r="M1936" t="str">
            <v>Oral</v>
          </cell>
          <cell r="N1936">
            <v>2.5614121080641734</v>
          </cell>
        </row>
        <row r="1937">
          <cell r="A1937" t="str">
            <v>NEMVEDRAFT_v1g167343</v>
          </cell>
          <cell r="B1937" t="str">
            <v>isoform c</v>
          </cell>
          <cell r="C1937">
            <v>5.2595999999999997E-3</v>
          </cell>
          <cell r="D1937">
            <v>2.0410251123237199E-2</v>
          </cell>
          <cell r="E1937">
            <v>0.447219994905726</v>
          </cell>
          <cell r="F1937" t="str">
            <v>Oral</v>
          </cell>
          <cell r="G1937">
            <v>0.62321577548802609</v>
          </cell>
          <cell r="H1937" t="str">
            <v>physa</v>
          </cell>
          <cell r="I1937" t="str">
            <v>hour 72</v>
          </cell>
          <cell r="J1937" t="str">
            <v>Oral</v>
          </cell>
          <cell r="K1937">
            <v>2.2380840469649637</v>
          </cell>
          <cell r="L1937" t="str">
            <v>8 to 24</v>
          </cell>
          <cell r="M1937" t="str">
            <v>Physa</v>
          </cell>
          <cell r="N1937">
            <v>1.4033091574201348</v>
          </cell>
        </row>
        <row r="1938">
          <cell r="A1938" t="str">
            <v>NEMVEDRAFT_v1g237783</v>
          </cell>
          <cell r="B1938" t="str">
            <v>coiled-coil domain-containing protein 34</v>
          </cell>
          <cell r="C1938">
            <v>3.6627899999999998E-2</v>
          </cell>
          <cell r="D1938">
            <v>4.2046635857586598E-2</v>
          </cell>
          <cell r="E1938">
            <v>0.82341493768666196</v>
          </cell>
          <cell r="F1938" t="str">
            <v>Oral</v>
          </cell>
          <cell r="G1938">
            <v>0.62373912018563105</v>
          </cell>
          <cell r="H1938" t="str">
            <v>physa</v>
          </cell>
          <cell r="I1938" t="str">
            <v>hour 8</v>
          </cell>
          <cell r="J1938" t="str">
            <v>Oral</v>
          </cell>
          <cell r="K1938">
            <v>2.1792514113278165</v>
          </cell>
          <cell r="L1938" t="str">
            <v>0 to 8</v>
          </cell>
          <cell r="M1938" t="str">
            <v>Oral</v>
          </cell>
          <cell r="N1938">
            <v>2.1792514113278165</v>
          </cell>
        </row>
        <row r="1939">
          <cell r="A1939" t="str">
            <v>NEMVEDRAFT_v1g77103</v>
          </cell>
          <cell r="B1939" t="str">
            <v>NA</v>
          </cell>
          <cell r="C1939">
            <v>1.4081700000000001E-2</v>
          </cell>
          <cell r="D1939">
            <v>0.59772247342759199</v>
          </cell>
          <cell r="E1939">
            <v>4.8421889305833202E-2</v>
          </cell>
          <cell r="F1939" t="str">
            <v>Physa</v>
          </cell>
          <cell r="G1939">
            <v>0.62383925195719403</v>
          </cell>
          <cell r="H1939" t="str">
            <v>Oral</v>
          </cell>
          <cell r="I1939" t="str">
            <v>hour 8</v>
          </cell>
          <cell r="J1939" t="str">
            <v>Physa</v>
          </cell>
          <cell r="K1939">
            <v>2.5083541247471222</v>
          </cell>
          <cell r="L1939" t="str">
            <v>0 to 8</v>
          </cell>
          <cell r="M1939" t="str">
            <v>Physa</v>
          </cell>
          <cell r="N1939">
            <v>2.5083541247471222</v>
          </cell>
        </row>
        <row r="1940">
          <cell r="A1940" t="str">
            <v>NEMVEDRAFT_v1g248575</v>
          </cell>
          <cell r="B1940" t="str">
            <v>predicted protein</v>
          </cell>
          <cell r="C1940">
            <v>1.82971E-2</v>
          </cell>
          <cell r="D1940">
            <v>0.60346451522905498</v>
          </cell>
          <cell r="E1940">
            <v>8.4369391414568298E-2</v>
          </cell>
          <cell r="F1940" t="str">
            <v>none</v>
          </cell>
          <cell r="G1940">
            <v>0.62387001596557845</v>
          </cell>
          <cell r="H1940" t="str">
            <v>Oral</v>
          </cell>
          <cell r="I1940" t="str">
            <v>hour 8</v>
          </cell>
          <cell r="J1940" t="str">
            <v>Physa</v>
          </cell>
          <cell r="K1940">
            <v>2.5377717691127883</v>
          </cell>
          <cell r="L1940" t="str">
            <v>0 to 8</v>
          </cell>
          <cell r="M1940" t="str">
            <v>Physa</v>
          </cell>
          <cell r="N1940">
            <v>2.5377717691127883</v>
          </cell>
        </row>
        <row r="1941">
          <cell r="A1941" t="str">
            <v>NEMVEDRAFT_v1g127769</v>
          </cell>
          <cell r="B1941" t="str">
            <v>receptor-type tyrosine-protein phosphatase s-like</v>
          </cell>
          <cell r="C1941">
            <v>1.67643E-3</v>
          </cell>
          <cell r="D1941">
            <v>0.120929366808779</v>
          </cell>
          <cell r="E1941">
            <v>6.8758465562808999E-2</v>
          </cell>
          <cell r="F1941" t="str">
            <v>none</v>
          </cell>
          <cell r="G1941">
            <v>0.62431948465146292</v>
          </cell>
          <cell r="H1941" t="str">
            <v>Oral</v>
          </cell>
          <cell r="I1941" t="str">
            <v>hour 24</v>
          </cell>
          <cell r="J1941" t="str">
            <v>Physa</v>
          </cell>
          <cell r="K1941">
            <v>1.6902039971794403</v>
          </cell>
          <cell r="L1941" t="str">
            <v>8 to 24</v>
          </cell>
          <cell r="M1941" t="str">
            <v>Oral</v>
          </cell>
          <cell r="N1941">
            <v>1.5717943824023675</v>
          </cell>
        </row>
        <row r="1942">
          <cell r="A1942" t="str">
            <v>NEMVEDRAFT_v1g241067</v>
          </cell>
          <cell r="B1942" t="str">
            <v>predicted protein</v>
          </cell>
          <cell r="C1942">
            <v>1.03477E-3</v>
          </cell>
          <cell r="D1942">
            <v>0.19541230140306401</v>
          </cell>
          <cell r="E1942">
            <v>1.14739441453351E-2</v>
          </cell>
          <cell r="F1942" t="str">
            <v>Physa</v>
          </cell>
          <cell r="G1942">
            <v>0.62433734312033107</v>
          </cell>
          <cell r="H1942" t="str">
            <v>physa</v>
          </cell>
          <cell r="I1942" t="str">
            <v>hour 8</v>
          </cell>
          <cell r="J1942" t="str">
            <v>Physa</v>
          </cell>
          <cell r="K1942">
            <v>2.0640245069349947</v>
          </cell>
          <cell r="L1942" t="str">
            <v>0 to 8</v>
          </cell>
          <cell r="M1942" t="str">
            <v>Physa</v>
          </cell>
          <cell r="N1942">
            <v>2.0640245069349947</v>
          </cell>
        </row>
        <row r="1943">
          <cell r="A1943" t="str">
            <v>NEMVEDRAFT_v1g178222</v>
          </cell>
          <cell r="B1943" t="str">
            <v>rho-related btb domain-containing protein 3</v>
          </cell>
          <cell r="C1943">
            <v>8.0077699999999994E-5</v>
          </cell>
          <cell r="D1943">
            <v>2.06256856545984E-4</v>
          </cell>
          <cell r="E1943">
            <v>0.54314616663964399</v>
          </cell>
          <cell r="F1943" t="str">
            <v>Oral</v>
          </cell>
          <cell r="G1943">
            <v>0.6245231687353261</v>
          </cell>
          <cell r="H1943" t="str">
            <v>physa</v>
          </cell>
          <cell r="I1943" t="str">
            <v>hour 24</v>
          </cell>
          <cell r="J1943" t="str">
            <v>Oral</v>
          </cell>
          <cell r="K1943">
            <v>1.8096977932973275</v>
          </cell>
          <cell r="L1943" t="str">
            <v>0 to 8</v>
          </cell>
          <cell r="M1943" t="str">
            <v>Oral</v>
          </cell>
          <cell r="N1943">
            <v>1.5571076858370585</v>
          </cell>
        </row>
        <row r="1944">
          <cell r="A1944" t="str">
            <v>NEMVEDRAFT_v1g240392</v>
          </cell>
          <cell r="B1944" t="str">
            <v>peroxisomal membrane protein 11b-like</v>
          </cell>
          <cell r="C1944">
            <v>4.1876000000000003E-7</v>
          </cell>
          <cell r="D1944">
            <v>1.13549425408492E-2</v>
          </cell>
          <cell r="E1944">
            <v>2.93026607950699E-4</v>
          </cell>
          <cell r="F1944" t="str">
            <v>both</v>
          </cell>
          <cell r="G1944">
            <v>0.62458527179013523</v>
          </cell>
          <cell r="H1944" t="str">
            <v>Oral</v>
          </cell>
          <cell r="I1944" t="str">
            <v>hour 8</v>
          </cell>
          <cell r="J1944" t="str">
            <v>Physa</v>
          </cell>
          <cell r="K1944">
            <v>2.138602504598051</v>
          </cell>
          <cell r="L1944" t="str">
            <v>0 to 8</v>
          </cell>
          <cell r="M1944" t="str">
            <v>Physa</v>
          </cell>
          <cell r="N1944">
            <v>2.138602504598051</v>
          </cell>
        </row>
        <row r="1945">
          <cell r="A1945" t="str">
            <v>NEMVEDRAFT_v1g206126</v>
          </cell>
          <cell r="B1945" t="str">
            <v>protein</v>
          </cell>
          <cell r="C1945">
            <v>6.1870800000000004E-4</v>
          </cell>
          <cell r="D1945">
            <v>3.3649453019021003E-2</v>
          </cell>
          <cell r="E1945">
            <v>6.7200841253110599E-2</v>
          </cell>
          <cell r="F1945" t="str">
            <v>Oral</v>
          </cell>
          <cell r="G1945">
            <v>0.62466042227311347</v>
          </cell>
          <cell r="H1945" t="str">
            <v>Oral</v>
          </cell>
          <cell r="I1945" t="str">
            <v>hour 24</v>
          </cell>
          <cell r="J1945" t="str">
            <v>Oral</v>
          </cell>
          <cell r="K1945">
            <v>1.6950751712440382</v>
          </cell>
          <cell r="L1945" t="str">
            <v>24 to 72</v>
          </cell>
          <cell r="M1945" t="str">
            <v>Physa</v>
          </cell>
          <cell r="N1945">
            <v>1.2877897403443181</v>
          </cell>
        </row>
        <row r="1946">
          <cell r="A1946" t="str">
            <v>NEMVEDRAFT_v1g141456</v>
          </cell>
          <cell r="B1946" t="str">
            <v>ras-associating and dilute domain-containing</v>
          </cell>
          <cell r="C1946">
            <v>1.3121299999999999E-3</v>
          </cell>
          <cell r="D1946">
            <v>3.3379467711705801E-2</v>
          </cell>
          <cell r="E1946">
            <v>0.189434650325149</v>
          </cell>
          <cell r="F1946" t="str">
            <v>Oral</v>
          </cell>
          <cell r="G1946">
            <v>0.62492237653103633</v>
          </cell>
          <cell r="H1946" t="str">
            <v>physa</v>
          </cell>
          <cell r="I1946" t="str">
            <v>hour 8</v>
          </cell>
          <cell r="J1946" t="str">
            <v>Oral</v>
          </cell>
          <cell r="K1946">
            <v>1.6426665825105631</v>
          </cell>
          <cell r="L1946" t="str">
            <v>0 to 8</v>
          </cell>
          <cell r="M1946" t="str">
            <v>Oral</v>
          </cell>
          <cell r="N1946">
            <v>1.6426665825105631</v>
          </cell>
        </row>
        <row r="1947">
          <cell r="A1947" t="str">
            <v>NEMVEDRAFT_v1g127133</v>
          </cell>
          <cell r="B1947" t="str">
            <v>novel histamine h2-like g-protein coupled receptor-like</v>
          </cell>
          <cell r="C1947">
            <v>3.48461E-3</v>
          </cell>
          <cell r="D1947">
            <v>4.6383911872829003E-2</v>
          </cell>
          <cell r="E1947">
            <v>0.21262810638474899</v>
          </cell>
          <cell r="F1947" t="str">
            <v>Oral</v>
          </cell>
          <cell r="G1947">
            <v>0.62567573085205763</v>
          </cell>
          <cell r="H1947" t="str">
            <v>physa</v>
          </cell>
          <cell r="I1947" t="str">
            <v>hour 24</v>
          </cell>
          <cell r="J1947" t="str">
            <v>Oral</v>
          </cell>
          <cell r="K1947">
            <v>1.5521457988014313</v>
          </cell>
          <cell r="L1947" t="str">
            <v>0 to 8</v>
          </cell>
          <cell r="M1947" t="str">
            <v>Oral</v>
          </cell>
          <cell r="N1947">
            <v>1.5159161541366104</v>
          </cell>
        </row>
        <row r="1948">
          <cell r="A1948" t="str">
            <v>NEMVEDRAFT_v1g136571</v>
          </cell>
          <cell r="B1948" t="str">
            <v>synaptotagmin 1 (oral high at 8h)</v>
          </cell>
          <cell r="C1948">
            <v>1.18824E-6</v>
          </cell>
          <cell r="D1948">
            <v>4.7527073382978201E-4</v>
          </cell>
          <cell r="E1948">
            <v>7.2992067020619597E-3</v>
          </cell>
          <cell r="F1948" t="str">
            <v>both</v>
          </cell>
          <cell r="G1948">
            <v>0.62583411415128853</v>
          </cell>
          <cell r="H1948" t="str">
            <v>Oral</v>
          </cell>
          <cell r="I1948" t="str">
            <v>hour 8</v>
          </cell>
          <cell r="J1948" t="str">
            <v>Oral</v>
          </cell>
          <cell r="K1948">
            <v>2.7160381308570765</v>
          </cell>
          <cell r="L1948" t="str">
            <v>0 to 8</v>
          </cell>
          <cell r="M1948" t="str">
            <v>Oral</v>
          </cell>
          <cell r="N1948">
            <v>2.7160381308570765</v>
          </cell>
        </row>
        <row r="1949">
          <cell r="A1949" t="str">
            <v>NEMVEDRAFT_v1g124935</v>
          </cell>
          <cell r="B1949" t="str">
            <v>protein</v>
          </cell>
          <cell r="C1949">
            <v>7.2962000000000001E-3</v>
          </cell>
          <cell r="D1949">
            <v>2.5904932147715401E-2</v>
          </cell>
          <cell r="E1949">
            <v>0.50194131469839398</v>
          </cell>
          <cell r="F1949" t="str">
            <v>Oral</v>
          </cell>
          <cell r="G1949">
            <v>0.62583411659992116</v>
          </cell>
          <cell r="H1949" t="str">
            <v>physa</v>
          </cell>
          <cell r="I1949" t="str">
            <v>hour 72</v>
          </cell>
          <cell r="J1949" t="str">
            <v>Oral</v>
          </cell>
          <cell r="K1949">
            <v>2.0469637144147512</v>
          </cell>
          <cell r="L1949" t="str">
            <v>0 to 8</v>
          </cell>
          <cell r="M1949" t="str">
            <v>Oral</v>
          </cell>
          <cell r="N1949">
            <v>1.0429498234042984</v>
          </cell>
        </row>
        <row r="1950">
          <cell r="A1950" t="str">
            <v>NEMVEDRAFT_v1g162659</v>
          </cell>
          <cell r="B1950" t="str">
            <v>sigma class glutathione-s-transferase 2-like isoform 1</v>
          </cell>
          <cell r="C1950">
            <v>5.4165400000000002E-5</v>
          </cell>
          <cell r="D1950">
            <v>3.0702112626045899E-2</v>
          </cell>
          <cell r="E1950">
            <v>1.32312134551531E-2</v>
          </cell>
          <cell r="F1950" t="str">
            <v>both</v>
          </cell>
          <cell r="G1950">
            <v>0.62604989670315492</v>
          </cell>
          <cell r="H1950" t="str">
            <v>Oral</v>
          </cell>
          <cell r="I1950" t="str">
            <v>hour 72</v>
          </cell>
          <cell r="J1950" t="str">
            <v>Oral</v>
          </cell>
          <cell r="K1950">
            <v>1.1459232672728383</v>
          </cell>
          <cell r="L1950" t="str">
            <v>8 to 24</v>
          </cell>
          <cell r="M1950" t="str">
            <v>Physa</v>
          </cell>
          <cell r="N1950">
            <v>1.4179273726604869</v>
          </cell>
        </row>
        <row r="1951">
          <cell r="A1951" t="str">
            <v>NEMVEDRAFT_v1g236609</v>
          </cell>
          <cell r="B1951" t="str">
            <v>sigma class glutathione-s-transferase 2-like isoform 1</v>
          </cell>
          <cell r="C1951">
            <v>8.3137000000000003E-3</v>
          </cell>
          <cell r="D1951">
            <v>7.3632978201538204E-2</v>
          </cell>
          <cell r="E1951">
            <v>0.38950404356809398</v>
          </cell>
          <cell r="F1951" t="str">
            <v>none</v>
          </cell>
          <cell r="G1951">
            <v>0.62606399117038969</v>
          </cell>
          <cell r="H1951" t="str">
            <v>Oral</v>
          </cell>
          <cell r="I1951" t="str">
            <v>hour 24</v>
          </cell>
          <cell r="J1951" t="str">
            <v>Oral</v>
          </cell>
          <cell r="K1951">
            <v>1.2179159399562443</v>
          </cell>
          <cell r="L1951" t="str">
            <v>8 to 24</v>
          </cell>
          <cell r="M1951" t="str">
            <v>Physa</v>
          </cell>
          <cell r="N1951">
            <v>0.88648453548775208</v>
          </cell>
        </row>
        <row r="1952">
          <cell r="A1952" t="str">
            <v>NEMVEDRAFT_v1g33439</v>
          </cell>
          <cell r="B1952" t="str">
            <v>neuroligin- x-linked isoform 1</v>
          </cell>
          <cell r="C1952">
            <v>8.5954499999999998E-11</v>
          </cell>
          <cell r="D1952">
            <v>5.8275751825400094E-11</v>
          </cell>
          <cell r="E1952">
            <v>5.6494600886499401E-3</v>
          </cell>
          <cell r="F1952" t="str">
            <v>both</v>
          </cell>
          <cell r="G1952">
            <v>0.6261276589960838</v>
          </cell>
          <cell r="H1952" t="str">
            <v>physa</v>
          </cell>
          <cell r="I1952" t="str">
            <v>hour 72</v>
          </cell>
          <cell r="J1952" t="str">
            <v>Oral</v>
          </cell>
          <cell r="K1952">
            <v>3.5682082376358584</v>
          </cell>
          <cell r="L1952" t="str">
            <v>0 to 8</v>
          </cell>
          <cell r="M1952" t="str">
            <v>Physa</v>
          </cell>
          <cell r="N1952">
            <v>1.8296166752194796</v>
          </cell>
        </row>
        <row r="1953">
          <cell r="A1953" t="str">
            <v>NEMVEDRAFT_v1g140743</v>
          </cell>
          <cell r="B1953" t="str">
            <v>heat repeat-containing protein 3</v>
          </cell>
          <cell r="C1953">
            <v>2.68311E-2</v>
          </cell>
          <cell r="D1953">
            <v>0.27323650556155599</v>
          </cell>
          <cell r="E1953">
            <v>0.36506294556646901</v>
          </cell>
          <cell r="F1953" t="str">
            <v>none</v>
          </cell>
          <cell r="G1953">
            <v>0.62631608813302175</v>
          </cell>
          <cell r="H1953" t="str">
            <v>Oral</v>
          </cell>
          <cell r="I1953" t="str">
            <v>hour 24</v>
          </cell>
          <cell r="J1953" t="str">
            <v>Oral</v>
          </cell>
          <cell r="K1953">
            <v>0.97459060599236569</v>
          </cell>
          <cell r="L1953" t="str">
            <v>8 to 24</v>
          </cell>
          <cell r="M1953" t="str">
            <v>Physa</v>
          </cell>
          <cell r="N1953">
            <v>0.93038897811417243</v>
          </cell>
        </row>
        <row r="1954">
          <cell r="A1954" t="str">
            <v>NEMVEDRAFT_v1g149329</v>
          </cell>
          <cell r="B1954" t="str">
            <v>c-type mannose receptor 2</v>
          </cell>
          <cell r="C1954">
            <v>3.9600200000000002E-2</v>
          </cell>
          <cell r="D1954">
            <v>0.11849853678071801</v>
          </cell>
          <cell r="E1954">
            <v>0.55979003858667797</v>
          </cell>
          <cell r="F1954" t="str">
            <v>none</v>
          </cell>
          <cell r="G1954">
            <v>0.62631885922896668</v>
          </cell>
          <cell r="H1954" t="str">
            <v>Oral</v>
          </cell>
          <cell r="I1954" t="str">
            <v>hour 8</v>
          </cell>
          <cell r="J1954" t="str">
            <v>Oral</v>
          </cell>
          <cell r="K1954">
            <v>2.5284975570133872</v>
          </cell>
          <cell r="L1954" t="str">
            <v>0 to 8</v>
          </cell>
          <cell r="M1954" t="str">
            <v>Oral</v>
          </cell>
          <cell r="N1954">
            <v>2.5284975570133872</v>
          </cell>
        </row>
        <row r="1955">
          <cell r="A1955" t="str">
            <v>NEMVEDRAFT_v1g46108</v>
          </cell>
          <cell r="B1955" t="str">
            <v>neuronal acetylcholine receptor subunit alpha-7-like</v>
          </cell>
          <cell r="C1955">
            <v>2.30432E-2</v>
          </cell>
          <cell r="D1955">
            <v>0.21246740427420999</v>
          </cell>
          <cell r="E1955">
            <v>0.51191283739989002</v>
          </cell>
          <cell r="F1955" t="str">
            <v>none</v>
          </cell>
          <cell r="G1955">
            <v>0.62648798656344573</v>
          </cell>
          <cell r="H1955" t="str">
            <v>Oral</v>
          </cell>
          <cell r="I1955" t="str">
            <v>hour 8</v>
          </cell>
          <cell r="J1955" t="str">
            <v>Oral</v>
          </cell>
          <cell r="K1955">
            <v>1.7332460486127892</v>
          </cell>
          <cell r="L1955" t="str">
            <v>0 to 8</v>
          </cell>
          <cell r="M1955" t="str">
            <v>Oral</v>
          </cell>
          <cell r="N1955">
            <v>1.7332460486127892</v>
          </cell>
        </row>
        <row r="1956">
          <cell r="A1956" t="str">
            <v>NEMVEDRAFT_v1g109978</v>
          </cell>
          <cell r="B1956" t="str">
            <v>tropomyosin alpha-1 chain</v>
          </cell>
          <cell r="C1956">
            <v>0</v>
          </cell>
          <cell r="D1956">
            <v>0</v>
          </cell>
          <cell r="E1956">
            <v>1.2811886627858599E-12</v>
          </cell>
          <cell r="F1956" t="str">
            <v>both</v>
          </cell>
          <cell r="G1956">
            <v>0.62674980877772279</v>
          </cell>
          <cell r="H1956" t="str">
            <v>physa</v>
          </cell>
          <cell r="I1956" t="str">
            <v>hour 24</v>
          </cell>
          <cell r="J1956" t="str">
            <v>Oral</v>
          </cell>
          <cell r="K1956">
            <v>4.2573755411575442</v>
          </cell>
          <cell r="L1956" t="str">
            <v>8 to 24</v>
          </cell>
          <cell r="M1956" t="str">
            <v>Oral</v>
          </cell>
          <cell r="N1956">
            <v>3.0109144766119442</v>
          </cell>
        </row>
        <row r="1957">
          <cell r="A1957" t="str">
            <v>NEMVEDRAFT_v1g247429</v>
          </cell>
          <cell r="B1957" t="str">
            <v>ras-specific guanine nucleotide-releasing factor 2 isoform 2</v>
          </cell>
          <cell r="C1957">
            <v>5.3007499999999999E-3</v>
          </cell>
          <cell r="D1957">
            <v>3.4642632961958901E-2</v>
          </cell>
          <cell r="E1957">
            <v>0.532590361729817</v>
          </cell>
          <cell r="F1957" t="str">
            <v>Oral</v>
          </cell>
          <cell r="G1957">
            <v>0.62699481527398804</v>
          </cell>
          <cell r="H1957" t="str">
            <v>Oral</v>
          </cell>
          <cell r="I1957" t="str">
            <v>hour 24</v>
          </cell>
          <cell r="J1957" t="str">
            <v>Oral</v>
          </cell>
          <cell r="K1957">
            <v>1.5311235827746619</v>
          </cell>
          <cell r="L1957" t="str">
            <v>0 to 8</v>
          </cell>
          <cell r="M1957" t="str">
            <v>Oral</v>
          </cell>
          <cell r="N1957">
            <v>1.135641475253528</v>
          </cell>
        </row>
        <row r="1958">
          <cell r="A1958" t="str">
            <v>NEMVEDRAFT_v1g241313</v>
          </cell>
          <cell r="B1958" t="str">
            <v>pih1 domain-containing protein 2</v>
          </cell>
          <cell r="C1958">
            <v>3.7079300000000003E-2</v>
          </cell>
          <cell r="D1958">
            <v>0.85994642049701198</v>
          </cell>
          <cell r="E1958">
            <v>6.7901013870079602E-2</v>
          </cell>
          <cell r="F1958" t="str">
            <v>none</v>
          </cell>
          <cell r="G1958">
            <v>0.62702337123036478</v>
          </cell>
          <cell r="H1958" t="str">
            <v>Oral</v>
          </cell>
          <cell r="I1958" t="str">
            <v>hour 72</v>
          </cell>
          <cell r="J1958" t="str">
            <v>Physa</v>
          </cell>
          <cell r="K1958">
            <v>1.516961361522686</v>
          </cell>
          <cell r="L1958" t="str">
            <v>0 to 8</v>
          </cell>
          <cell r="M1958" t="str">
            <v>Physa</v>
          </cell>
          <cell r="N1958">
            <v>0.69892864034993241</v>
          </cell>
        </row>
        <row r="1959">
          <cell r="A1959" t="str">
            <v>NEMVEDRAFT_v1g98336</v>
          </cell>
          <cell r="B1959" t="str">
            <v>carboxypeptidase a2</v>
          </cell>
          <cell r="C1959">
            <v>2.72582E-2</v>
          </cell>
          <cell r="D1959">
            <v>0.57934143524223403</v>
          </cell>
          <cell r="E1959">
            <v>0.12694988590504599</v>
          </cell>
          <cell r="F1959" t="str">
            <v>none</v>
          </cell>
          <cell r="G1959">
            <v>0.62710851234963605</v>
          </cell>
          <cell r="H1959" t="str">
            <v>Oral</v>
          </cell>
          <cell r="I1959" t="str">
            <v>hour 24</v>
          </cell>
          <cell r="J1959" t="str">
            <v>Physa</v>
          </cell>
          <cell r="K1959">
            <v>3.3087006115201074</v>
          </cell>
          <cell r="L1959" t="str">
            <v>0 to 8</v>
          </cell>
          <cell r="M1959" t="str">
            <v>Physa</v>
          </cell>
          <cell r="N1959">
            <v>2.1573765472318107</v>
          </cell>
        </row>
        <row r="1960">
          <cell r="A1960" t="str">
            <v>NEMVEDRAFT_v1g103742</v>
          </cell>
          <cell r="B1960" t="str">
            <v>protein phosphatase 1 regulatory subunit 3b</v>
          </cell>
          <cell r="C1960">
            <v>5.9815899999999998E-5</v>
          </cell>
          <cell r="D1960">
            <v>0.40805105133264002</v>
          </cell>
          <cell r="E1960">
            <v>3.5378036632191003E-4</v>
          </cell>
          <cell r="F1960" t="str">
            <v>Physa</v>
          </cell>
          <cell r="G1960">
            <v>0.62713885617795839</v>
          </cell>
          <cell r="H1960" t="str">
            <v>Oral</v>
          </cell>
          <cell r="I1960" t="str">
            <v>hour 8</v>
          </cell>
          <cell r="J1960" t="str">
            <v>Physa</v>
          </cell>
          <cell r="K1960">
            <v>2.0314708987105718</v>
          </cell>
          <cell r="L1960" t="str">
            <v>0 to 8</v>
          </cell>
          <cell r="M1960" t="str">
            <v>Physa</v>
          </cell>
          <cell r="N1960">
            <v>2.0314708987105718</v>
          </cell>
        </row>
        <row r="1961">
          <cell r="A1961" t="str">
            <v>NEMVEDRAFT_v1g220144</v>
          </cell>
          <cell r="B1961" t="str">
            <v>protein</v>
          </cell>
          <cell r="C1961">
            <v>1.99124E-3</v>
          </cell>
          <cell r="D1961">
            <v>9.10606042523587E-3</v>
          </cell>
          <cell r="E1961">
            <v>0.56796732527336902</v>
          </cell>
          <cell r="F1961" t="str">
            <v>Oral</v>
          </cell>
          <cell r="G1961">
            <v>0.62716711196292763</v>
          </cell>
          <cell r="H1961" t="str">
            <v>physa</v>
          </cell>
          <cell r="I1961" t="str">
            <v>hour 24</v>
          </cell>
          <cell r="J1961" t="str">
            <v>Oral</v>
          </cell>
          <cell r="K1961">
            <v>2.1634924159151612</v>
          </cell>
          <cell r="L1961" t="str">
            <v>8 to 24</v>
          </cell>
          <cell r="M1961" t="str">
            <v>Oral</v>
          </cell>
          <cell r="N1961">
            <v>1.217653341668709</v>
          </cell>
        </row>
        <row r="1962">
          <cell r="A1962" t="str">
            <v>NEMVEDRAFT_v1g244570</v>
          </cell>
          <cell r="B1962" t="str">
            <v>predicted protein</v>
          </cell>
          <cell r="C1962">
            <v>6.5974499999999999E-4</v>
          </cell>
          <cell r="D1962">
            <v>2.1980165936553299E-3</v>
          </cell>
          <cell r="E1962">
            <v>0.34137768761956899</v>
          </cell>
          <cell r="F1962" t="str">
            <v>Oral</v>
          </cell>
          <cell r="G1962">
            <v>0.62727202782600489</v>
          </cell>
          <cell r="H1962" t="str">
            <v>physa</v>
          </cell>
          <cell r="I1962" t="str">
            <v>hour 8</v>
          </cell>
          <cell r="J1962" t="str">
            <v>Oral</v>
          </cell>
          <cell r="K1962">
            <v>1.1135876101000328</v>
          </cell>
          <cell r="L1962" t="str">
            <v>8 to 24</v>
          </cell>
          <cell r="M1962" t="str">
            <v>Oral</v>
          </cell>
          <cell r="N1962">
            <v>1.3458328837351412</v>
          </cell>
        </row>
        <row r="1963">
          <cell r="A1963" t="str">
            <v>NEMVEDRAFT_v1g104836</v>
          </cell>
          <cell r="B1963" t="str">
            <v>tnf receptor-associated factor 4</v>
          </cell>
          <cell r="C1963">
            <v>3.6481E-2</v>
          </cell>
          <cell r="D1963">
            <v>0.25891154142619799</v>
          </cell>
          <cell r="E1963">
            <v>0.49325475611627501</v>
          </cell>
          <cell r="F1963" t="str">
            <v>none</v>
          </cell>
          <cell r="G1963">
            <v>0.62738952163360717</v>
          </cell>
          <cell r="H1963" t="str">
            <v>Oral</v>
          </cell>
          <cell r="I1963" t="str">
            <v>hour 24</v>
          </cell>
          <cell r="J1963" t="str">
            <v>Oral</v>
          </cell>
          <cell r="K1963">
            <v>1.1374386354958408</v>
          </cell>
          <cell r="L1963" t="str">
            <v>8 to 24</v>
          </cell>
          <cell r="M1963" t="str">
            <v>Oral</v>
          </cell>
          <cell r="N1963">
            <v>0.80459199821560545</v>
          </cell>
        </row>
        <row r="1964">
          <cell r="A1964" t="str">
            <v>NEMVEDRAFT_v1g99196</v>
          </cell>
          <cell r="B1964" t="str">
            <v>glutamate carboxypeptidase 2 isoform 1</v>
          </cell>
          <cell r="C1964">
            <v>1.22706E-2</v>
          </cell>
          <cell r="D1964">
            <v>0.30598880587661897</v>
          </cell>
          <cell r="E1964">
            <v>0.19601049887980801</v>
          </cell>
          <cell r="F1964" t="str">
            <v>none</v>
          </cell>
          <cell r="G1964">
            <v>0.62763693440827184</v>
          </cell>
          <cell r="H1964" t="str">
            <v>physa</v>
          </cell>
          <cell r="I1964" t="str">
            <v>hour 24</v>
          </cell>
          <cell r="J1964" t="str">
            <v>Oral</v>
          </cell>
          <cell r="K1964">
            <v>1.073421101743421</v>
          </cell>
          <cell r="L1964" t="str">
            <v>24 to 72</v>
          </cell>
          <cell r="M1964" t="str">
            <v>Physa</v>
          </cell>
          <cell r="N1964">
            <v>0.8947321391589198</v>
          </cell>
        </row>
        <row r="1965">
          <cell r="A1965" t="str">
            <v>NEMVEDRAFT_v1g236778</v>
          </cell>
          <cell r="B1965" t="str">
            <v>nucleosome assembly protein 1-like 4</v>
          </cell>
          <cell r="C1965">
            <v>2.7223499999999999E-8</v>
          </cell>
          <cell r="D1965">
            <v>1.5179686598588999E-6</v>
          </cell>
          <cell r="E1965">
            <v>4.1627259135848201E-2</v>
          </cell>
          <cell r="F1965" t="str">
            <v>both</v>
          </cell>
          <cell r="G1965">
            <v>0.62773583125061161</v>
          </cell>
          <cell r="H1965" t="str">
            <v>Oral</v>
          </cell>
          <cell r="I1965" t="str">
            <v>hour 24</v>
          </cell>
          <cell r="J1965" t="str">
            <v>Oral</v>
          </cell>
          <cell r="K1965">
            <v>2.5359727828741367</v>
          </cell>
          <cell r="L1965" t="str">
            <v>0 to 8</v>
          </cell>
          <cell r="M1965" t="str">
            <v>Oral</v>
          </cell>
          <cell r="N1965">
            <v>1.5621677630844484</v>
          </cell>
        </row>
        <row r="1966">
          <cell r="A1966" t="str">
            <v>NEMVEDRAFT_v1g235762</v>
          </cell>
          <cell r="B1966" t="str">
            <v>mitochondrial carrier triple repeat protein 1-like</v>
          </cell>
          <cell r="C1966">
            <v>3.51308E-3</v>
          </cell>
          <cell r="D1966">
            <v>0.16246030228427299</v>
          </cell>
          <cell r="E1966">
            <v>9.9741860686693898E-2</v>
          </cell>
          <cell r="F1966" t="str">
            <v>none</v>
          </cell>
          <cell r="G1966">
            <v>0.62786561835205756</v>
          </cell>
          <cell r="H1966" t="str">
            <v>Oral</v>
          </cell>
          <cell r="I1966" t="str">
            <v>hour 8</v>
          </cell>
          <cell r="J1966" t="str">
            <v>Physa</v>
          </cell>
          <cell r="K1966">
            <v>1.6322938583641846</v>
          </cell>
          <cell r="L1966" t="str">
            <v>0 to 8</v>
          </cell>
          <cell r="M1966" t="str">
            <v>Physa</v>
          </cell>
          <cell r="N1966">
            <v>1.6322938583641846</v>
          </cell>
        </row>
        <row r="1967">
          <cell r="A1967" t="str">
            <v>NEMVEDRAFT_v1g245848</v>
          </cell>
          <cell r="B1967" t="str">
            <v>Peptidyl-prolyl cis-trans isomerase (Fragment)</v>
          </cell>
          <cell r="C1967">
            <v>2.51673E-2</v>
          </cell>
          <cell r="D1967">
            <v>6.7121948760955799E-2</v>
          </cell>
          <cell r="E1967">
            <v>0.56780152602476697</v>
          </cell>
          <cell r="F1967" t="str">
            <v>none</v>
          </cell>
          <cell r="G1967">
            <v>0.6284438300002938</v>
          </cell>
          <cell r="H1967" t="str">
            <v>physa</v>
          </cell>
          <cell r="I1967" t="str">
            <v>hour 24</v>
          </cell>
          <cell r="J1967" t="str">
            <v>Oral</v>
          </cell>
          <cell r="K1967">
            <v>1.4814185475382053</v>
          </cell>
          <cell r="L1967" t="str">
            <v>0 to 8</v>
          </cell>
          <cell r="M1967" t="str">
            <v>Physa</v>
          </cell>
          <cell r="N1967">
            <v>0.94879548540206604</v>
          </cell>
        </row>
        <row r="1968">
          <cell r="A1968" t="str">
            <v>NEMVEDRAFT_v1g229831</v>
          </cell>
          <cell r="B1968" t="str">
            <v>hydroxyacid oxidase 1</v>
          </cell>
          <cell r="C1968">
            <v>5.67506E-3</v>
          </cell>
          <cell r="D1968">
            <v>4.06327572306961E-2</v>
          </cell>
          <cell r="E1968">
            <v>0.55416951541648096</v>
          </cell>
          <cell r="F1968" t="str">
            <v>Oral</v>
          </cell>
          <cell r="G1968">
            <v>0.62868556081581439</v>
          </cell>
          <cell r="H1968" t="str">
            <v>Oral</v>
          </cell>
          <cell r="I1968" t="str">
            <v>hour 72</v>
          </cell>
          <cell r="J1968" t="str">
            <v>Oral</v>
          </cell>
          <cell r="K1968">
            <v>0.9249310103292252</v>
          </cell>
          <cell r="L1968" t="str">
            <v>24 to 72</v>
          </cell>
          <cell r="M1968" t="str">
            <v>Oral</v>
          </cell>
          <cell r="N1968">
            <v>1.3476439150129251</v>
          </cell>
        </row>
        <row r="1969">
          <cell r="A1969" t="str">
            <v>NEMVEDRAFT_v1g98527</v>
          </cell>
          <cell r="B1969" t="str">
            <v>receptor for egg jelly 6-like</v>
          </cell>
          <cell r="C1969">
            <v>2.26313E-2</v>
          </cell>
          <cell r="D1969">
            <v>0.56638427015563297</v>
          </cell>
          <cell r="E1969">
            <v>6.4975358911617806E-2</v>
          </cell>
          <cell r="F1969" t="str">
            <v>none</v>
          </cell>
          <cell r="G1969">
            <v>0.62892395129680145</v>
          </cell>
          <cell r="H1969" t="str">
            <v>Oral</v>
          </cell>
          <cell r="I1969" t="str">
            <v>hour 8</v>
          </cell>
          <cell r="J1969" t="str">
            <v>Physa</v>
          </cell>
          <cell r="K1969">
            <v>1.6767940535186014</v>
          </cell>
          <cell r="L1969" t="str">
            <v>0 to 8</v>
          </cell>
          <cell r="M1969" t="str">
            <v>Physa</v>
          </cell>
          <cell r="N1969">
            <v>1.6767940535186014</v>
          </cell>
        </row>
        <row r="1970">
          <cell r="A1970" t="str">
            <v>NEMVEDRAFT_v1g243839</v>
          </cell>
          <cell r="B1970" t="str">
            <v>general transcription factor 3c polypeptide 1</v>
          </cell>
          <cell r="C1970">
            <v>2.2366400000000002E-2</v>
          </cell>
          <cell r="D1970">
            <v>0.25057879491169699</v>
          </cell>
          <cell r="E1970">
            <v>0.30530168629217402</v>
          </cell>
          <cell r="F1970" t="str">
            <v>none</v>
          </cell>
          <cell r="G1970">
            <v>0.62978136985699107</v>
          </cell>
          <cell r="H1970" t="str">
            <v>Oral</v>
          </cell>
          <cell r="I1970" t="str">
            <v>hour 24</v>
          </cell>
          <cell r="J1970" t="str">
            <v>Oral</v>
          </cell>
          <cell r="K1970">
            <v>1.132253370829633</v>
          </cell>
          <cell r="L1970" t="str">
            <v>0 to 8</v>
          </cell>
          <cell r="M1970" t="str">
            <v>Physa</v>
          </cell>
          <cell r="N1970">
            <v>0.95512746301243079</v>
          </cell>
        </row>
        <row r="1971">
          <cell r="A1971" t="str">
            <v>NEMVEDRAFT_v1g242419</v>
          </cell>
          <cell r="B1971" t="str">
            <v>predicted protein</v>
          </cell>
          <cell r="C1971">
            <v>6.8063500000000001E-7</v>
          </cell>
          <cell r="D1971">
            <v>3.6998573107515498E-4</v>
          </cell>
          <cell r="E1971">
            <v>2.9141079722742401E-2</v>
          </cell>
          <cell r="F1971" t="str">
            <v>both</v>
          </cell>
          <cell r="G1971">
            <v>0.62983493492094</v>
          </cell>
          <cell r="H1971" t="str">
            <v>Oral</v>
          </cell>
          <cell r="I1971" t="str">
            <v>hour 8</v>
          </cell>
          <cell r="J1971" t="str">
            <v>Oral</v>
          </cell>
          <cell r="K1971">
            <v>3.1066342742331083</v>
          </cell>
          <cell r="L1971" t="str">
            <v>0 to 8</v>
          </cell>
          <cell r="M1971" t="str">
            <v>Oral</v>
          </cell>
          <cell r="N1971">
            <v>3.1066342742331083</v>
          </cell>
        </row>
        <row r="1972">
          <cell r="A1972" t="str">
            <v>NEMVEDRAFT_v1g208117</v>
          </cell>
          <cell r="B1972" t="str">
            <v>sorting nexin-11</v>
          </cell>
          <cell r="C1972">
            <v>2.3516599999999999E-2</v>
          </cell>
          <cell r="D1972">
            <v>0.42783739397614801</v>
          </cell>
          <cell r="E1972">
            <v>0.22875485507568399</v>
          </cell>
          <cell r="F1972" t="str">
            <v>none</v>
          </cell>
          <cell r="G1972">
            <v>0.63024830301250667</v>
          </cell>
          <cell r="H1972" t="str">
            <v>Oral</v>
          </cell>
          <cell r="I1972" t="str">
            <v>hour 24</v>
          </cell>
          <cell r="J1972" t="str">
            <v>Oral</v>
          </cell>
          <cell r="K1972">
            <v>1.0962267754608483</v>
          </cell>
          <cell r="L1972" t="str">
            <v>8 to 24</v>
          </cell>
          <cell r="M1972" t="str">
            <v>Physa</v>
          </cell>
          <cell r="N1972">
            <v>1.2702461738236164</v>
          </cell>
        </row>
        <row r="1973">
          <cell r="A1973" t="str">
            <v>NEMVEDRAFT_v1g121294</v>
          </cell>
          <cell r="B1973" t="str">
            <v>zinc finger protein zic 5</v>
          </cell>
          <cell r="C1973">
            <v>1.8955999999999999E-4</v>
          </cell>
          <cell r="D1973">
            <v>6.7366153484833705E-4</v>
          </cell>
          <cell r="E1973">
            <v>0.43611978655978001</v>
          </cell>
          <cell r="F1973" t="str">
            <v>Oral</v>
          </cell>
          <cell r="G1973">
            <v>0.6309786202705201</v>
          </cell>
          <cell r="H1973" t="str">
            <v>physa</v>
          </cell>
          <cell r="I1973" t="str">
            <v>hour 8</v>
          </cell>
          <cell r="J1973" t="str">
            <v>Oral</v>
          </cell>
          <cell r="K1973">
            <v>2.4121093391936572</v>
          </cell>
          <cell r="L1973" t="str">
            <v>0 to 8</v>
          </cell>
          <cell r="M1973" t="str">
            <v>Oral</v>
          </cell>
          <cell r="N1973">
            <v>2.4121093391936572</v>
          </cell>
        </row>
        <row r="1974">
          <cell r="A1974" t="str">
            <v>NEMVEDRAFT_v1g234429</v>
          </cell>
          <cell r="B1974" t="str">
            <v>udp-xylose and udp-n-acetylglucosamine transporter</v>
          </cell>
          <cell r="C1974">
            <v>8.2307500000000004E-4</v>
          </cell>
          <cell r="D1974">
            <v>8.3493463827632897E-2</v>
          </cell>
          <cell r="E1974">
            <v>5.4973266183697203E-2</v>
          </cell>
          <cell r="F1974" t="str">
            <v>none</v>
          </cell>
          <cell r="G1974">
            <v>0.6312725891031592</v>
          </cell>
          <cell r="H1974" t="str">
            <v>Oral</v>
          </cell>
          <cell r="I1974" t="str">
            <v>hour 8</v>
          </cell>
          <cell r="J1974" t="str">
            <v>Physa</v>
          </cell>
          <cell r="K1974">
            <v>1.4331400999563222</v>
          </cell>
          <cell r="L1974" t="str">
            <v>0 to 8</v>
          </cell>
          <cell r="M1974" t="str">
            <v>Physa</v>
          </cell>
          <cell r="N1974">
            <v>1.4331400999563222</v>
          </cell>
        </row>
        <row r="1975">
          <cell r="A1975" t="str">
            <v>NEMVEDRAFT_v1g216997</v>
          </cell>
          <cell r="B1975" t="str">
            <v>protein</v>
          </cell>
          <cell r="C1975">
            <v>1.6607199999999999E-2</v>
          </cell>
          <cell r="D1975">
            <v>4.5016203633712101E-2</v>
          </cell>
          <cell r="E1975">
            <v>0.59733594306503701</v>
          </cell>
          <cell r="F1975" t="str">
            <v>Oral</v>
          </cell>
          <cell r="G1975">
            <v>0.63176128176983648</v>
          </cell>
          <cell r="H1975" t="str">
            <v>physa</v>
          </cell>
          <cell r="I1975" t="str">
            <v>hour 8</v>
          </cell>
          <cell r="J1975" t="str">
            <v>Oral</v>
          </cell>
          <cell r="K1975">
            <v>2.3104282742562359</v>
          </cell>
          <cell r="L1975" t="str">
            <v>0 to 8</v>
          </cell>
          <cell r="M1975" t="str">
            <v>Oral</v>
          </cell>
          <cell r="N1975">
            <v>2.3104282742562359</v>
          </cell>
        </row>
        <row r="1976">
          <cell r="A1976" t="str">
            <v>NEMVEDRAFT_v1g144256</v>
          </cell>
          <cell r="B1976" t="str">
            <v>cugbp elav-like family member 2 isoform 2</v>
          </cell>
          <cell r="C1976">
            <v>2.4848800000000001E-2</v>
          </cell>
          <cell r="D1976">
            <v>0.313663792511849</v>
          </cell>
          <cell r="E1976">
            <v>0.39370185841911398</v>
          </cell>
          <cell r="F1976" t="str">
            <v>none</v>
          </cell>
          <cell r="G1976">
            <v>0.63176756571946369</v>
          </cell>
          <cell r="H1976" t="str">
            <v>Oral</v>
          </cell>
          <cell r="I1976" t="str">
            <v>hour 24</v>
          </cell>
          <cell r="J1976" t="str">
            <v>Oral</v>
          </cell>
          <cell r="K1976">
            <v>1.9849680786637016</v>
          </cell>
          <cell r="L1976" t="str">
            <v>8 to 24</v>
          </cell>
          <cell r="M1976" t="str">
            <v>Physa</v>
          </cell>
          <cell r="N1976">
            <v>1.3460792417810237</v>
          </cell>
        </row>
        <row r="1977">
          <cell r="A1977" t="str">
            <v>NEMVEDRAFT_v1g115857</v>
          </cell>
          <cell r="B1977" t="str">
            <v>a disintegrin and metalloproteinase with thrombospondin motifs 3</v>
          </cell>
          <cell r="C1977">
            <v>5.7360899999999999E-4</v>
          </cell>
          <cell r="D1977">
            <v>6.1421921439691399E-2</v>
          </cell>
          <cell r="E1977">
            <v>0.101566344221558</v>
          </cell>
          <cell r="F1977" t="str">
            <v>none</v>
          </cell>
          <cell r="G1977">
            <v>0.63183997471212761</v>
          </cell>
          <cell r="H1977" t="str">
            <v>Oral</v>
          </cell>
          <cell r="I1977" t="str">
            <v>hour 24</v>
          </cell>
          <cell r="J1977" t="str">
            <v>Oral</v>
          </cell>
          <cell r="K1977">
            <v>3.0149488297064915</v>
          </cell>
          <cell r="L1977" t="str">
            <v>0 to 8</v>
          </cell>
          <cell r="M1977" t="str">
            <v>Oral</v>
          </cell>
          <cell r="N1977">
            <v>2.4663073160930997</v>
          </cell>
        </row>
        <row r="1978">
          <cell r="A1978" t="str">
            <v>NEMVEDRAFT_v1g240296</v>
          </cell>
          <cell r="B1978" t="str">
            <v>periodic tryptophan protein 2</v>
          </cell>
          <cell r="C1978">
            <v>1.4344000000000001E-2</v>
          </cell>
          <cell r="D1978">
            <v>0.133021552407457</v>
          </cell>
          <cell r="E1978">
            <v>0.35778420971166902</v>
          </cell>
          <cell r="F1978" t="str">
            <v>none</v>
          </cell>
          <cell r="G1978">
            <v>0.63224156319102209</v>
          </cell>
          <cell r="H1978" t="str">
            <v>Oral</v>
          </cell>
          <cell r="I1978" t="str">
            <v>hour 24</v>
          </cell>
          <cell r="J1978" t="str">
            <v>Oral</v>
          </cell>
          <cell r="K1978">
            <v>1.1831684859691987</v>
          </cell>
          <cell r="L1978" t="str">
            <v>8 to 24</v>
          </cell>
          <cell r="M1978" t="str">
            <v>Physa</v>
          </cell>
          <cell r="N1978">
            <v>1.1458411513960867</v>
          </cell>
        </row>
        <row r="1979">
          <cell r="A1979" t="str">
            <v>NEMVEDRAFT_v1g220191</v>
          </cell>
          <cell r="B1979" t="str">
            <v>protein (Peptidase aspartic - Pepsin superfamily)</v>
          </cell>
          <cell r="C1979">
            <v>1.40952E-2</v>
          </cell>
          <cell r="D1979">
            <v>0.49533749805043598</v>
          </cell>
          <cell r="E1979">
            <v>4.6350135402755802E-2</v>
          </cell>
          <cell r="F1979" t="str">
            <v>Physa</v>
          </cell>
          <cell r="G1979">
            <v>0.63247389202611126</v>
          </cell>
          <cell r="H1979" t="str">
            <v>Oral</v>
          </cell>
          <cell r="I1979" t="str">
            <v>hour 24</v>
          </cell>
          <cell r="J1979" t="str">
            <v>Physa</v>
          </cell>
          <cell r="K1979">
            <v>3.0115865604467431</v>
          </cell>
          <cell r="L1979" t="str">
            <v>24 to 72</v>
          </cell>
          <cell r="M1979" t="str">
            <v>Physa</v>
          </cell>
          <cell r="N1979">
            <v>3.5867149115796844</v>
          </cell>
        </row>
        <row r="1980">
          <cell r="A1980" t="str">
            <v>NEMVEDRAFT_v1g60452</v>
          </cell>
          <cell r="B1980" t="str">
            <v>group ii decarboxylase family protein</v>
          </cell>
          <cell r="C1980">
            <v>3.5104599999999999E-4</v>
          </cell>
          <cell r="D1980">
            <v>0.30986392568683702</v>
          </cell>
          <cell r="E1980">
            <v>6.5410763201920897E-3</v>
          </cell>
          <cell r="F1980" t="str">
            <v>Physa</v>
          </cell>
          <cell r="G1980">
            <v>0.63283175598456831</v>
          </cell>
          <cell r="H1980" t="str">
            <v>Oral</v>
          </cell>
          <cell r="I1980" t="str">
            <v>hour 8</v>
          </cell>
          <cell r="J1980" t="str">
            <v>Physa</v>
          </cell>
          <cell r="K1980">
            <v>0.96902137896913987</v>
          </cell>
          <cell r="L1980" t="str">
            <v>8 to 24</v>
          </cell>
          <cell r="M1980" t="str">
            <v>Physa</v>
          </cell>
          <cell r="N1980">
            <v>1.4199568108443077</v>
          </cell>
        </row>
        <row r="1981">
          <cell r="A1981" t="str">
            <v>NEMVEDRAFT_v1g111938</v>
          </cell>
          <cell r="B1981" t="str">
            <v>sulfotransferase 1c2a-like</v>
          </cell>
          <cell r="C1981">
            <v>1.3750999999999999E-2</v>
          </cell>
          <cell r="D1981">
            <v>0.34606697902275702</v>
          </cell>
          <cell r="E1981">
            <v>5.3452718680711699E-2</v>
          </cell>
          <cell r="F1981" t="str">
            <v>none</v>
          </cell>
          <cell r="G1981">
            <v>0.63303913731586414</v>
          </cell>
          <cell r="H1981" t="str">
            <v>Oral</v>
          </cell>
          <cell r="I1981" t="str">
            <v>hour 24</v>
          </cell>
          <cell r="J1981" t="str">
            <v>Physa</v>
          </cell>
          <cell r="K1981">
            <v>2.2735563233081142</v>
          </cell>
          <cell r="L1981" t="str">
            <v>8 to 24</v>
          </cell>
          <cell r="M1981" t="str">
            <v>Physa</v>
          </cell>
          <cell r="N1981">
            <v>1.3572161736567532</v>
          </cell>
        </row>
        <row r="1982">
          <cell r="A1982" t="str">
            <v>NEMVEDRAFT_v1g52979</v>
          </cell>
          <cell r="B1982" t="str">
            <v>cysteine and glycine-rich protein 1</v>
          </cell>
          <cell r="C1982">
            <v>9.24349E-3</v>
          </cell>
          <cell r="D1982">
            <v>0.40399135919107099</v>
          </cell>
          <cell r="E1982">
            <v>8.3397356177028495E-2</v>
          </cell>
          <cell r="F1982" t="str">
            <v>none</v>
          </cell>
          <cell r="G1982">
            <v>0.63327983775342345</v>
          </cell>
          <cell r="H1982" t="str">
            <v>Oral</v>
          </cell>
          <cell r="I1982" t="str">
            <v>hour 8</v>
          </cell>
          <cell r="J1982" t="str">
            <v>Physa</v>
          </cell>
          <cell r="K1982">
            <v>0.84562981100197498</v>
          </cell>
          <cell r="L1982" t="str">
            <v>8 to 24</v>
          </cell>
          <cell r="M1982" t="str">
            <v>Physa</v>
          </cell>
          <cell r="N1982">
            <v>1.192742251243434</v>
          </cell>
        </row>
        <row r="1983">
          <cell r="A1983" t="str">
            <v>NEMVEDRAFT_v1g228721</v>
          </cell>
          <cell r="B1983" t="str">
            <v>solute carrier family 41 member 1</v>
          </cell>
          <cell r="C1983">
            <v>3.7711099999999997E-2</v>
          </cell>
          <cell r="D1983">
            <v>0.109156378235149</v>
          </cell>
          <cell r="E1983">
            <v>0.73212549405060801</v>
          </cell>
          <cell r="F1983" t="str">
            <v>none</v>
          </cell>
          <cell r="G1983">
            <v>0.63344606687972738</v>
          </cell>
          <cell r="H1983" t="str">
            <v>Oral</v>
          </cell>
          <cell r="I1983" t="str">
            <v>hour 8</v>
          </cell>
          <cell r="J1983" t="str">
            <v>Oral</v>
          </cell>
          <cell r="K1983">
            <v>1.2950504658541924</v>
          </cell>
          <cell r="L1983" t="str">
            <v>0 to 8</v>
          </cell>
          <cell r="M1983" t="str">
            <v>Oral</v>
          </cell>
          <cell r="N1983">
            <v>1.2950504658541924</v>
          </cell>
        </row>
        <row r="1984">
          <cell r="A1984" t="str">
            <v>NEMVEDRAFT_v1g239206</v>
          </cell>
          <cell r="B1984" t="str">
            <v>wd40 repeat-containing protein</v>
          </cell>
          <cell r="C1984">
            <v>2.4608300000000002E-4</v>
          </cell>
          <cell r="D1984">
            <v>7.1453336119009798E-3</v>
          </cell>
          <cell r="E1984">
            <v>3.1434889996931101E-2</v>
          </cell>
          <cell r="F1984" t="str">
            <v>both</v>
          </cell>
          <cell r="G1984">
            <v>0.63366454384365645</v>
          </cell>
          <cell r="H1984" t="str">
            <v>physa</v>
          </cell>
          <cell r="I1984" t="str">
            <v>hour 8</v>
          </cell>
          <cell r="J1984" t="str">
            <v>Physa</v>
          </cell>
          <cell r="K1984">
            <v>1.6737468653740457</v>
          </cell>
          <cell r="L1984" t="str">
            <v>0 to 8</v>
          </cell>
          <cell r="M1984" t="str">
            <v>Physa</v>
          </cell>
          <cell r="N1984">
            <v>1.6737468653740457</v>
          </cell>
        </row>
        <row r="1985">
          <cell r="A1985" t="str">
            <v>NEMVEDRAFT_v1g199875</v>
          </cell>
          <cell r="B1985" t="str">
            <v>protein</v>
          </cell>
          <cell r="C1985">
            <v>5.2815700000000002E-3</v>
          </cell>
          <cell r="D1985">
            <v>3.2451082178882901E-2</v>
          </cell>
          <cell r="E1985">
            <v>0.15402444732282999</v>
          </cell>
          <cell r="F1985" t="str">
            <v>Oral</v>
          </cell>
          <cell r="G1985">
            <v>0.63370644990717961</v>
          </cell>
          <cell r="H1985" t="str">
            <v>Oral</v>
          </cell>
          <cell r="I1985" t="str">
            <v>hour 72</v>
          </cell>
          <cell r="J1985" t="str">
            <v>Oral</v>
          </cell>
          <cell r="K1985">
            <v>2.7448130728694058</v>
          </cell>
          <cell r="L1985" t="str">
            <v>0 to 8</v>
          </cell>
          <cell r="M1985" t="str">
            <v>Physa</v>
          </cell>
          <cell r="N1985">
            <v>1.6725470343380955</v>
          </cell>
        </row>
        <row r="1986">
          <cell r="A1986" t="str">
            <v>NEMVEDRAFT_v1g93647</v>
          </cell>
          <cell r="B1986" t="str">
            <v>protein, Zinc-dependent metalloprotease, astacin_like, ShK toxin domain</v>
          </cell>
          <cell r="C1986">
            <v>4.9049799999999998E-3</v>
          </cell>
          <cell r="D1986">
            <v>0.111973555458401</v>
          </cell>
          <cell r="E1986">
            <v>0.123971582097716</v>
          </cell>
          <cell r="F1986" t="str">
            <v>none</v>
          </cell>
          <cell r="G1986">
            <v>0.63391730985324501</v>
          </cell>
          <cell r="H1986" t="str">
            <v>Oral</v>
          </cell>
          <cell r="I1986" t="str">
            <v>hour 72</v>
          </cell>
          <cell r="J1986" t="str">
            <v>Oral</v>
          </cell>
          <cell r="K1986">
            <v>4.545955573449767</v>
          </cell>
          <cell r="L1986" t="str">
            <v>0 to 8</v>
          </cell>
          <cell r="M1986" t="str">
            <v>Physa</v>
          </cell>
          <cell r="N1986">
            <v>2.2852382072467079</v>
          </cell>
        </row>
        <row r="1987">
          <cell r="A1987" t="str">
            <v>NEMVEDRAFT_v1g248334</v>
          </cell>
          <cell r="B1987" t="str">
            <v>predicted protein</v>
          </cell>
          <cell r="C1987">
            <v>5.7718400000000004E-7</v>
          </cell>
          <cell r="D1987">
            <v>1.84265115403119E-3</v>
          </cell>
          <cell r="E1987">
            <v>7.7351288231655097E-3</v>
          </cell>
          <cell r="F1987" t="str">
            <v>both</v>
          </cell>
          <cell r="G1987">
            <v>0.63401688459482175</v>
          </cell>
          <cell r="H1987" t="str">
            <v>Oral</v>
          </cell>
          <cell r="I1987" t="str">
            <v>hour 24</v>
          </cell>
          <cell r="J1987" t="str">
            <v>Oral</v>
          </cell>
          <cell r="K1987">
            <v>1.936098624245268</v>
          </cell>
          <cell r="L1987" t="str">
            <v>24 to 72</v>
          </cell>
          <cell r="M1987" t="str">
            <v>Oral</v>
          </cell>
          <cell r="N1987">
            <v>1.1446518395767982</v>
          </cell>
        </row>
        <row r="1988">
          <cell r="A1988" t="str">
            <v>NEMVEDRAFT_v1g245940</v>
          </cell>
          <cell r="B1988" t="str">
            <v>rho guanine nucleotide exchange factor 7 isoform 1</v>
          </cell>
          <cell r="C1988">
            <v>5.7140999999999995E-4</v>
          </cell>
          <cell r="D1988">
            <v>0.238535296497208</v>
          </cell>
          <cell r="E1988">
            <v>4.8919481336962998E-3</v>
          </cell>
          <cell r="F1988" t="str">
            <v>Physa</v>
          </cell>
          <cell r="G1988">
            <v>0.63426773948894744</v>
          </cell>
          <cell r="H1988" t="str">
            <v>physa</v>
          </cell>
          <cell r="I1988" t="str">
            <v>hour 8</v>
          </cell>
          <cell r="J1988" t="str">
            <v>Physa</v>
          </cell>
          <cell r="K1988">
            <v>1.5992868210889926</v>
          </cell>
          <cell r="L1988" t="str">
            <v>0 to 8</v>
          </cell>
          <cell r="M1988" t="str">
            <v>Physa</v>
          </cell>
          <cell r="N1988">
            <v>1.5992868210889926</v>
          </cell>
        </row>
        <row r="1989">
          <cell r="A1989" t="str">
            <v>NEMVEDRAFT_v1g236269</v>
          </cell>
          <cell r="B1989" t="str">
            <v>cyclin-dependent kinase 20-like isoform 1</v>
          </cell>
          <cell r="C1989">
            <v>4.2030899999999998E-6</v>
          </cell>
          <cell r="D1989">
            <v>3.9189379127278897E-4</v>
          </cell>
          <cell r="E1989">
            <v>5.5299734516876302E-2</v>
          </cell>
          <cell r="F1989" t="str">
            <v>Oral</v>
          </cell>
          <cell r="G1989">
            <v>0.63468327079561582</v>
          </cell>
          <cell r="H1989" t="str">
            <v>Oral</v>
          </cell>
          <cell r="I1989" t="str">
            <v>hour 24</v>
          </cell>
          <cell r="J1989" t="str">
            <v>Oral</v>
          </cell>
          <cell r="K1989">
            <v>2.0023320897837427</v>
          </cell>
          <cell r="L1989" t="str">
            <v>0 to 8</v>
          </cell>
          <cell r="M1989" t="str">
            <v>Physa</v>
          </cell>
          <cell r="N1989">
            <v>1.1994732465777607</v>
          </cell>
        </row>
        <row r="1990">
          <cell r="A1990" t="str">
            <v>NEMVEDRAFT_v1g124999</v>
          </cell>
          <cell r="B1990" t="str">
            <v>fibrillin-1- partial</v>
          </cell>
          <cell r="C1990">
            <v>3.43773E-5</v>
          </cell>
          <cell r="D1990">
            <v>4.4232386492565001E-2</v>
          </cell>
          <cell r="E1990">
            <v>2.2868779844102899E-3</v>
          </cell>
          <cell r="F1990" t="str">
            <v>both</v>
          </cell>
          <cell r="G1990">
            <v>0.63492052981606206</v>
          </cell>
          <cell r="H1990" t="str">
            <v>Oral</v>
          </cell>
          <cell r="I1990" t="str">
            <v>hour 24</v>
          </cell>
          <cell r="J1990" t="str">
            <v>Physa</v>
          </cell>
          <cell r="K1990">
            <v>3.0715352540882486</v>
          </cell>
          <cell r="L1990" t="str">
            <v>24 to 72</v>
          </cell>
          <cell r="M1990" t="str">
            <v>Physa</v>
          </cell>
          <cell r="N1990">
            <v>2.6116727216582216</v>
          </cell>
        </row>
        <row r="1991">
          <cell r="A1991" t="str">
            <v>NEMVEDRAFT_v1g134218</v>
          </cell>
          <cell r="B1991" t="str">
            <v>NA</v>
          </cell>
          <cell r="C1991">
            <v>1.5015499999999999E-2</v>
          </cell>
          <cell r="D1991">
            <v>7.3307063953142598E-2</v>
          </cell>
          <cell r="E1991">
            <v>0.46668440823958202</v>
          </cell>
          <cell r="F1991" t="str">
            <v>none</v>
          </cell>
          <cell r="G1991">
            <v>0.63498175943234825</v>
          </cell>
          <cell r="H1991" t="str">
            <v>physa</v>
          </cell>
          <cell r="I1991" t="str">
            <v>hour 24</v>
          </cell>
          <cell r="J1991" t="str">
            <v>Oral</v>
          </cell>
          <cell r="K1991">
            <v>1.3966800362198322</v>
          </cell>
          <cell r="L1991" t="str">
            <v>0 to 8</v>
          </cell>
          <cell r="M1991" t="str">
            <v>Physa</v>
          </cell>
          <cell r="N1991">
            <v>0.9239751491774445</v>
          </cell>
        </row>
        <row r="1992">
          <cell r="A1992" t="str">
            <v>NEMVEDRAFT_v1g203970</v>
          </cell>
          <cell r="B1992" t="str">
            <v>protein fam26e</v>
          </cell>
          <cell r="C1992">
            <v>2.9185700000000001E-3</v>
          </cell>
          <cell r="D1992">
            <v>1.21469623757726E-2</v>
          </cell>
          <cell r="E1992">
            <v>0.50489249682660697</v>
          </cell>
          <cell r="F1992" t="str">
            <v>Oral</v>
          </cell>
          <cell r="G1992">
            <v>0.63504073320636534</v>
          </cell>
          <cell r="H1992" t="str">
            <v>Oral</v>
          </cell>
          <cell r="I1992" t="str">
            <v>hour 8</v>
          </cell>
          <cell r="J1992" t="str">
            <v>Oral</v>
          </cell>
          <cell r="K1992">
            <v>1.7656113031140932</v>
          </cell>
          <cell r="L1992" t="str">
            <v>0 to 8</v>
          </cell>
          <cell r="M1992" t="str">
            <v>Oral</v>
          </cell>
          <cell r="N1992">
            <v>1.7656113031140932</v>
          </cell>
        </row>
        <row r="1993">
          <cell r="A1993" t="str">
            <v>NEMVEDRAFT_v1g129467</v>
          </cell>
          <cell r="B1993" t="str">
            <v>serine mitochondrial isoform 3</v>
          </cell>
          <cell r="C1993">
            <v>2.7324100000000002E-4</v>
          </cell>
          <cell r="D1993">
            <v>2.4547561028751899E-3</v>
          </cell>
          <cell r="E1993">
            <v>7.9304149679980396E-2</v>
          </cell>
          <cell r="F1993" t="str">
            <v>Oral</v>
          </cell>
          <cell r="G1993">
            <v>0.63530610017020361</v>
          </cell>
          <cell r="H1993" t="str">
            <v>Oral</v>
          </cell>
          <cell r="I1993" t="str">
            <v>hour 24</v>
          </cell>
          <cell r="J1993" t="str">
            <v>Oral</v>
          </cell>
          <cell r="K1993">
            <v>2.83246517304184</v>
          </cell>
          <cell r="L1993" t="str">
            <v>8 to 24</v>
          </cell>
          <cell r="M1993" t="str">
            <v>Physa</v>
          </cell>
          <cell r="N1993">
            <v>1.8747114339347815</v>
          </cell>
        </row>
        <row r="1994">
          <cell r="A1994" t="str">
            <v>NEMVEDRAFT_v1g137669</v>
          </cell>
          <cell r="B1994" t="str">
            <v>gpn-loop gtpase 3</v>
          </cell>
          <cell r="C1994">
            <v>2.7450700000000001E-3</v>
          </cell>
          <cell r="D1994">
            <v>4.8551547086499301E-2</v>
          </cell>
          <cell r="E1994">
            <v>0.30514698509096899</v>
          </cell>
          <cell r="F1994" t="str">
            <v>Oral</v>
          </cell>
          <cell r="G1994">
            <v>0.63560789272925722</v>
          </cell>
          <cell r="H1994" t="str">
            <v>Oral</v>
          </cell>
          <cell r="I1994" t="str">
            <v>hour 72</v>
          </cell>
          <cell r="J1994" t="str">
            <v>Oral</v>
          </cell>
          <cell r="K1994">
            <v>1.642776848042542</v>
          </cell>
          <cell r="L1994" t="str">
            <v>8 to 24</v>
          </cell>
          <cell r="M1994" t="str">
            <v>Physa</v>
          </cell>
          <cell r="N1994">
            <v>1.0577492437973202</v>
          </cell>
        </row>
        <row r="1995">
          <cell r="A1995" t="str">
            <v>NEMVEDRAFT_v1g195888</v>
          </cell>
          <cell r="B1995" t="str">
            <v>Annexin</v>
          </cell>
          <cell r="C1995">
            <v>1.1573E-2</v>
          </cell>
          <cell r="D1995">
            <v>7.3563734200587996E-2</v>
          </cell>
          <cell r="E1995">
            <v>0.46770486457681498</v>
          </cell>
          <cell r="F1995" t="str">
            <v>none</v>
          </cell>
          <cell r="G1995">
            <v>0.63610862830735482</v>
          </cell>
          <cell r="H1995" t="str">
            <v>physa</v>
          </cell>
          <cell r="I1995" t="str">
            <v>hour 24</v>
          </cell>
          <cell r="J1995" t="str">
            <v>Oral</v>
          </cell>
          <cell r="K1995">
            <v>1.2227781124953114</v>
          </cell>
          <cell r="L1995" t="str">
            <v>8 to 24</v>
          </cell>
          <cell r="M1995" t="str">
            <v>Oral</v>
          </cell>
          <cell r="N1995">
            <v>0.84403681394026331</v>
          </cell>
        </row>
        <row r="1996">
          <cell r="A1996" t="str">
            <v>NEMVEDRAFT_v1g205489</v>
          </cell>
          <cell r="B1996" t="str">
            <v>cg11318 cg11318-pa</v>
          </cell>
          <cell r="C1996">
            <v>8.5114700000000002E-8</v>
          </cell>
          <cell r="D1996">
            <v>5.6311390150832502E-5</v>
          </cell>
          <cell r="E1996">
            <v>2.7230086065900602E-2</v>
          </cell>
          <cell r="F1996" t="str">
            <v>both</v>
          </cell>
          <cell r="G1996">
            <v>0.6361348496029311</v>
          </cell>
          <cell r="H1996" t="str">
            <v>Oral</v>
          </cell>
          <cell r="I1996" t="str">
            <v>hour 72</v>
          </cell>
          <cell r="J1996" t="str">
            <v>Oral</v>
          </cell>
          <cell r="K1996">
            <v>2.7433961790405288</v>
          </cell>
          <cell r="L1996" t="str">
            <v>8 to 24</v>
          </cell>
          <cell r="M1996" t="str">
            <v>Oral</v>
          </cell>
          <cell r="N1996">
            <v>2.0022463525788958</v>
          </cell>
        </row>
        <row r="1997">
          <cell r="A1997" t="str">
            <v>NEMVEDRAFT_v1g135076</v>
          </cell>
          <cell r="B1997" t="str">
            <v>protein</v>
          </cell>
          <cell r="C1997">
            <v>1.3291500000000001E-3</v>
          </cell>
          <cell r="D1997">
            <v>0.38263707032253402</v>
          </cell>
          <cell r="E1997">
            <v>8.7293082784972095E-3</v>
          </cell>
          <cell r="F1997" t="str">
            <v>Physa</v>
          </cell>
          <cell r="G1997">
            <v>0.63656341837877217</v>
          </cell>
          <cell r="H1997" t="str">
            <v>Oral</v>
          </cell>
          <cell r="I1997" t="str">
            <v>hour 24</v>
          </cell>
          <cell r="J1997" t="str">
            <v>Physa</v>
          </cell>
          <cell r="K1997">
            <v>3.6789430655517994</v>
          </cell>
          <cell r="L1997" t="str">
            <v>0 to 8</v>
          </cell>
          <cell r="M1997" t="str">
            <v>Physa</v>
          </cell>
          <cell r="N1997">
            <v>2.3723521242324166</v>
          </cell>
        </row>
        <row r="1998">
          <cell r="A1998" t="str">
            <v>NEMVEDRAFT_v1g164017</v>
          </cell>
          <cell r="B1998" t="str">
            <v>coagulation factor 2 precursor</v>
          </cell>
          <cell r="C1998">
            <v>3.0991100000000001E-4</v>
          </cell>
          <cell r="D1998">
            <v>7.0912180653519702E-3</v>
          </cell>
          <cell r="E1998">
            <v>0.22901971349116801</v>
          </cell>
          <cell r="F1998" t="str">
            <v>Oral</v>
          </cell>
          <cell r="G1998">
            <v>0.63672878168210589</v>
          </cell>
          <cell r="H1998" t="str">
            <v>Oral</v>
          </cell>
          <cell r="I1998" t="str">
            <v>hour 8</v>
          </cell>
          <cell r="J1998" t="str">
            <v>Oral</v>
          </cell>
          <cell r="K1998">
            <v>0.87203608565872026</v>
          </cell>
          <cell r="L1998" t="str">
            <v>8 to 24</v>
          </cell>
          <cell r="M1998" t="str">
            <v>Oral</v>
          </cell>
          <cell r="N1998">
            <v>1.0576633278784686</v>
          </cell>
        </row>
        <row r="1999">
          <cell r="A1999" t="str">
            <v>NEMVEDRAFT_v1g239742</v>
          </cell>
          <cell r="B1999" t="str">
            <v>predicted protein</v>
          </cell>
          <cell r="C1999">
            <v>7.0237899999999994E-5</v>
          </cell>
          <cell r="D1999">
            <v>3.10970534699169E-2</v>
          </cell>
          <cell r="E1999">
            <v>3.4828852658896098E-2</v>
          </cell>
          <cell r="F1999" t="str">
            <v>both</v>
          </cell>
          <cell r="G1999">
            <v>0.6367776222258793</v>
          </cell>
          <cell r="H1999" t="str">
            <v>Oral</v>
          </cell>
          <cell r="I1999" t="str">
            <v>hour 24</v>
          </cell>
          <cell r="J1999" t="str">
            <v>Physa</v>
          </cell>
          <cell r="K1999">
            <v>1.7433139703548639</v>
          </cell>
          <cell r="L1999" t="str">
            <v>0 to 8</v>
          </cell>
          <cell r="M1999" t="str">
            <v>Oral</v>
          </cell>
          <cell r="N1999">
            <v>1.2281126081973219</v>
          </cell>
        </row>
        <row r="2000">
          <cell r="A2000" t="str">
            <v>NEMVEDRAFT_v1g230573</v>
          </cell>
          <cell r="B2000" t="str">
            <v>acyl-coenzyme a thioesterase mitochondrial</v>
          </cell>
          <cell r="C2000">
            <v>8.7796699999999996E-6</v>
          </cell>
          <cell r="D2000">
            <v>6.4894976965495406E-5</v>
          </cell>
          <cell r="E2000">
            <v>0.236748304291689</v>
          </cell>
          <cell r="F2000" t="str">
            <v>Oral</v>
          </cell>
          <cell r="G2000">
            <v>0.63715902688650738</v>
          </cell>
          <cell r="H2000" t="str">
            <v>Oral</v>
          </cell>
          <cell r="I2000" t="str">
            <v>hour 24</v>
          </cell>
          <cell r="J2000" t="str">
            <v>Oral</v>
          </cell>
          <cell r="K2000">
            <v>2.4014158160253385</v>
          </cell>
          <cell r="L2000" t="str">
            <v>0 to 8</v>
          </cell>
          <cell r="M2000" t="str">
            <v>Oral</v>
          </cell>
          <cell r="N2000">
            <v>2.2464809909170702</v>
          </cell>
        </row>
        <row r="2001">
          <cell r="A2001" t="str">
            <v>NEMVEDRAFT_v1g106520</v>
          </cell>
          <cell r="B2001" t="str">
            <v>Structural maintenance of chromosomes protein</v>
          </cell>
          <cell r="C2001">
            <v>1.02466E-4</v>
          </cell>
          <cell r="D2001">
            <v>4.3931196335621403E-3</v>
          </cell>
          <cell r="E2001">
            <v>9.0134615334485704E-2</v>
          </cell>
          <cell r="F2001" t="str">
            <v>Oral</v>
          </cell>
          <cell r="G2001">
            <v>0.63724556479168337</v>
          </cell>
          <cell r="H2001" t="str">
            <v>Oral</v>
          </cell>
          <cell r="I2001" t="str">
            <v>hour 8</v>
          </cell>
          <cell r="J2001" t="str">
            <v>Physa</v>
          </cell>
          <cell r="K2001">
            <v>1.648341430991594</v>
          </cell>
          <cell r="L2001" t="str">
            <v>24 to 72</v>
          </cell>
          <cell r="M2001" t="str">
            <v>Oral</v>
          </cell>
          <cell r="N2001">
            <v>1.7159384868348688</v>
          </cell>
        </row>
        <row r="2002">
          <cell r="A2002" t="str">
            <v>NEMVEDRAFT_v1g104439</v>
          </cell>
          <cell r="B2002" t="str">
            <v>nucleolar gtp-binding protein 2</v>
          </cell>
          <cell r="C2002">
            <v>5.2487300000000003E-4</v>
          </cell>
          <cell r="D2002">
            <v>3.2456691169202101E-3</v>
          </cell>
          <cell r="E2002">
            <v>0.40389600201982001</v>
          </cell>
          <cell r="F2002" t="str">
            <v>Oral</v>
          </cell>
          <cell r="G2002">
            <v>0.63737502466696494</v>
          </cell>
          <cell r="H2002" t="str">
            <v>Oral</v>
          </cell>
          <cell r="I2002" t="str">
            <v>hour 24</v>
          </cell>
          <cell r="J2002" t="str">
            <v>Oral</v>
          </cell>
          <cell r="K2002">
            <v>1.8243256687890321</v>
          </cell>
          <cell r="L2002" t="str">
            <v>8 to 24</v>
          </cell>
          <cell r="M2002" t="str">
            <v>Oral</v>
          </cell>
          <cell r="N2002">
            <v>1.3148226070560225</v>
          </cell>
        </row>
        <row r="2003">
          <cell r="A2003" t="str">
            <v>NEMVEDRAFT_v1g159282</v>
          </cell>
          <cell r="B2003" t="str">
            <v>testis-expressed sequence 30 protein isoform 1</v>
          </cell>
          <cell r="C2003">
            <v>1.03403E-4</v>
          </cell>
          <cell r="D2003">
            <v>6.9769037908885296E-3</v>
          </cell>
          <cell r="E2003">
            <v>0.17345408221946301</v>
          </cell>
          <cell r="F2003" t="str">
            <v>Oral</v>
          </cell>
          <cell r="G2003">
            <v>0.63768141737508777</v>
          </cell>
          <cell r="H2003" t="str">
            <v>Oral</v>
          </cell>
          <cell r="I2003" t="str">
            <v>hour 72</v>
          </cell>
          <cell r="J2003" t="str">
            <v>Oral</v>
          </cell>
          <cell r="K2003">
            <v>1.4459036694057867</v>
          </cell>
          <cell r="L2003" t="str">
            <v>0 to 8</v>
          </cell>
          <cell r="M2003" t="str">
            <v>Oral</v>
          </cell>
          <cell r="N2003">
            <v>1.3924674792045471</v>
          </cell>
        </row>
        <row r="2004">
          <cell r="A2004" t="str">
            <v>NEMVEDRAFT_v1g213078</v>
          </cell>
          <cell r="B2004" t="str">
            <v>probable n-acetyltransferase 8b-like</v>
          </cell>
          <cell r="C2004">
            <v>2.33088E-10</v>
          </cell>
          <cell r="D2004">
            <v>1.4852255911446399E-6</v>
          </cell>
          <cell r="E2004">
            <v>5.8157864059595298E-3</v>
          </cell>
          <cell r="F2004" t="str">
            <v>both</v>
          </cell>
          <cell r="G2004">
            <v>0.63781599130657229</v>
          </cell>
          <cell r="H2004" t="str">
            <v>Oral</v>
          </cell>
          <cell r="I2004" t="str">
            <v>hour 8</v>
          </cell>
          <cell r="J2004" t="str">
            <v>Oral</v>
          </cell>
          <cell r="K2004">
            <v>2.1341230717126058</v>
          </cell>
          <cell r="L2004" t="str">
            <v>0 to 8</v>
          </cell>
          <cell r="M2004" t="str">
            <v>Oral</v>
          </cell>
          <cell r="N2004">
            <v>2.1341230717126058</v>
          </cell>
        </row>
        <row r="2005">
          <cell r="A2005" t="str">
            <v>NEMVEDRAFT_v1g96724</v>
          </cell>
          <cell r="B2005" t="str">
            <v>vesicular inhibitory amino acid transporter-like</v>
          </cell>
          <cell r="C2005">
            <v>3.7429100000000001E-4</v>
          </cell>
          <cell r="D2005">
            <v>2.0875417383701099E-2</v>
          </cell>
          <cell r="E2005">
            <v>8.0061496161741699E-2</v>
          </cell>
          <cell r="F2005" t="str">
            <v>Oral</v>
          </cell>
          <cell r="G2005">
            <v>0.63811363434324364</v>
          </cell>
          <cell r="H2005" t="str">
            <v>physa</v>
          </cell>
          <cell r="I2005" t="str">
            <v>hour 8</v>
          </cell>
          <cell r="J2005" t="str">
            <v>Oral</v>
          </cell>
          <cell r="K2005">
            <v>1.7502980457797732</v>
          </cell>
          <cell r="L2005" t="str">
            <v>0 to 8</v>
          </cell>
          <cell r="M2005" t="str">
            <v>Oral</v>
          </cell>
          <cell r="N2005">
            <v>1.7502980457797732</v>
          </cell>
        </row>
        <row r="2006">
          <cell r="A2006" t="str">
            <v>NEMVEDRAFT_v1g202420</v>
          </cell>
          <cell r="B2006" t="str">
            <v>fragile x mental retardation syndrome-related protein 1 isoform 2 (FXR1 in human, RNA binding)</v>
          </cell>
          <cell r="C2006">
            <v>2.0445200000000002E-6</v>
          </cell>
          <cell r="D2006">
            <v>2.1100371246044299E-2</v>
          </cell>
          <cell r="E2006">
            <v>9.850805803114E-4</v>
          </cell>
          <cell r="F2006" t="str">
            <v>both</v>
          </cell>
          <cell r="G2006">
            <v>0.63812358664050206</v>
          </cell>
          <cell r="H2006" t="str">
            <v>physa</v>
          </cell>
          <cell r="I2006" t="str">
            <v>hour 24</v>
          </cell>
          <cell r="J2006" t="str">
            <v>Physa</v>
          </cell>
          <cell r="K2006">
            <v>1.5857759956507178</v>
          </cell>
          <cell r="L2006" t="str">
            <v>8 to 24</v>
          </cell>
          <cell r="M2006" t="str">
            <v>Physa</v>
          </cell>
          <cell r="N2006">
            <v>2.007674468105284</v>
          </cell>
        </row>
        <row r="2007">
          <cell r="A2007" t="str">
            <v>NEMVEDRAFT_v1g120931</v>
          </cell>
          <cell r="B2007" t="str">
            <v>lysosomal pro-x carboxypeptidase-like</v>
          </cell>
          <cell r="C2007">
            <v>1.6535399999999999E-2</v>
          </cell>
          <cell r="D2007">
            <v>0.160946490660061</v>
          </cell>
          <cell r="E2007">
            <v>0.38562419888700999</v>
          </cell>
          <cell r="F2007" t="str">
            <v>none</v>
          </cell>
          <cell r="G2007">
            <v>0.63830851986967685</v>
          </cell>
          <cell r="H2007" t="str">
            <v>physa</v>
          </cell>
          <cell r="I2007" t="str">
            <v>hour 24</v>
          </cell>
          <cell r="J2007" t="str">
            <v>Oral</v>
          </cell>
          <cell r="K2007">
            <v>2.1237100413073207</v>
          </cell>
          <cell r="L2007" t="str">
            <v>8 to 24</v>
          </cell>
          <cell r="M2007" t="str">
            <v>Physa</v>
          </cell>
          <cell r="N2007">
            <v>1.5529360816651072</v>
          </cell>
        </row>
        <row r="2008">
          <cell r="A2008" t="str">
            <v>NEMVEDRAFT_v1g112080</v>
          </cell>
          <cell r="B2008" t="str">
            <v>transcription factor ap-4</v>
          </cell>
          <cell r="C2008">
            <v>2.7481200000000001E-2</v>
          </cell>
          <cell r="D2008">
            <v>7.7488673195558702E-2</v>
          </cell>
          <cell r="E2008">
            <v>0.72592894915689699</v>
          </cell>
          <cell r="F2008" t="str">
            <v>none</v>
          </cell>
          <cell r="G2008">
            <v>0.63832951412990946</v>
          </cell>
          <cell r="H2008" t="str">
            <v>physa</v>
          </cell>
          <cell r="I2008" t="str">
            <v>hour 24</v>
          </cell>
          <cell r="J2008" t="str">
            <v>Oral</v>
          </cell>
          <cell r="K2008">
            <v>1.3180766788988327</v>
          </cell>
          <cell r="L2008" t="str">
            <v>8 to 24</v>
          </cell>
          <cell r="M2008" t="str">
            <v>Oral</v>
          </cell>
          <cell r="N2008">
            <v>2.0945923929191901</v>
          </cell>
        </row>
        <row r="2009">
          <cell r="A2009" t="str">
            <v>NEMVEDRAFT_v1g225467</v>
          </cell>
          <cell r="B2009" t="str">
            <v>protein</v>
          </cell>
          <cell r="C2009">
            <v>4.3526000000000002E-2</v>
          </cell>
          <cell r="D2009">
            <v>0.21978773157372999</v>
          </cell>
          <cell r="E2009">
            <v>0.32371315284172802</v>
          </cell>
          <cell r="F2009" t="str">
            <v>none</v>
          </cell>
          <cell r="G2009">
            <v>0.63867400106682504</v>
          </cell>
          <cell r="H2009" t="str">
            <v>physa</v>
          </cell>
          <cell r="I2009" t="str">
            <v>hour 8</v>
          </cell>
          <cell r="J2009" t="str">
            <v>Physa</v>
          </cell>
          <cell r="K2009">
            <v>2.2225059122377377</v>
          </cell>
          <cell r="L2009" t="str">
            <v>0 to 8</v>
          </cell>
          <cell r="M2009" t="str">
            <v>Physa</v>
          </cell>
          <cell r="N2009">
            <v>2.2225059122377377</v>
          </cell>
        </row>
        <row r="2010">
          <cell r="A2010" t="str">
            <v>NEMVEDRAFT_v1g244581</v>
          </cell>
          <cell r="B2010" t="str">
            <v>nucleolar protein 12</v>
          </cell>
          <cell r="C2010">
            <v>8.9462900000000008E-3</v>
          </cell>
          <cell r="D2010">
            <v>4.8336586477261398E-2</v>
          </cell>
          <cell r="E2010">
            <v>0.52512319551072895</v>
          </cell>
          <cell r="F2010" t="str">
            <v>Oral</v>
          </cell>
          <cell r="G2010">
            <v>0.63880430207006111</v>
          </cell>
          <cell r="H2010" t="str">
            <v>Oral</v>
          </cell>
          <cell r="I2010" t="str">
            <v>hour 72</v>
          </cell>
          <cell r="J2010" t="str">
            <v>Oral</v>
          </cell>
          <cell r="K2010">
            <v>1.6021747831987743</v>
          </cell>
          <cell r="L2010" t="str">
            <v>0 to 8</v>
          </cell>
          <cell r="M2010" t="str">
            <v>Physa</v>
          </cell>
          <cell r="N2010">
            <v>0.81382634334830084</v>
          </cell>
        </row>
        <row r="2011">
          <cell r="A2011" t="str">
            <v>NEMVEDRAFT_v1g193548</v>
          </cell>
          <cell r="B2011" t="str">
            <v>cell cycle checkpoint protein rad1</v>
          </cell>
          <cell r="C2011">
            <v>2.7018200000000002E-3</v>
          </cell>
          <cell r="D2011">
            <v>5.4021928266617503E-2</v>
          </cell>
          <cell r="E2011">
            <v>0.231524815279015</v>
          </cell>
          <cell r="F2011" t="str">
            <v>none</v>
          </cell>
          <cell r="G2011">
            <v>0.63881705878170092</v>
          </cell>
          <cell r="H2011" t="str">
            <v>physa</v>
          </cell>
          <cell r="I2011" t="str">
            <v>hour 72</v>
          </cell>
          <cell r="J2011" t="str">
            <v>Oral</v>
          </cell>
          <cell r="K2011">
            <v>1.8791119354139054</v>
          </cell>
          <cell r="L2011" t="str">
            <v>0 to 8</v>
          </cell>
          <cell r="M2011" t="str">
            <v>Physa</v>
          </cell>
          <cell r="N2011">
            <v>1.5070772691956731</v>
          </cell>
        </row>
        <row r="2012">
          <cell r="A2012" t="str">
            <v>NEMVEDRAFT_v1g84282</v>
          </cell>
          <cell r="B2012" t="str">
            <v>and ph domain-containing protein 4-like</v>
          </cell>
          <cell r="C2012">
            <v>3.7858999999999997E-2</v>
          </cell>
          <cell r="D2012">
            <v>0.31327127192778198</v>
          </cell>
          <cell r="E2012">
            <v>0.246957093663532</v>
          </cell>
          <cell r="F2012" t="str">
            <v>none</v>
          </cell>
          <cell r="G2012">
            <v>0.63886956880593837</v>
          </cell>
          <cell r="H2012" t="str">
            <v>physa</v>
          </cell>
          <cell r="I2012" t="str">
            <v>hour 8</v>
          </cell>
          <cell r="J2012" t="str">
            <v>Physa</v>
          </cell>
          <cell r="K2012">
            <v>1.2795622970966014</v>
          </cell>
          <cell r="L2012" t="str">
            <v>0 to 8</v>
          </cell>
          <cell r="M2012" t="str">
            <v>Physa</v>
          </cell>
          <cell r="N2012">
            <v>1.2795622970966014</v>
          </cell>
        </row>
        <row r="2013">
          <cell r="A2013" t="str">
            <v>NEMVEDRAFT_v1g165907</v>
          </cell>
          <cell r="B2013" t="str">
            <v>chondroitin sulfate n-acetylgalactosaminyltransferase 1</v>
          </cell>
          <cell r="C2013">
            <v>3.9288300000000003E-3</v>
          </cell>
          <cell r="D2013">
            <v>4.3565209769268198E-2</v>
          </cell>
          <cell r="E2013">
            <v>0.319982806670363</v>
          </cell>
          <cell r="F2013" t="str">
            <v>Oral</v>
          </cell>
          <cell r="G2013">
            <v>0.63900829110424506</v>
          </cell>
          <cell r="H2013" t="str">
            <v>Oral</v>
          </cell>
          <cell r="I2013" t="str">
            <v>hour 24</v>
          </cell>
          <cell r="J2013" t="str">
            <v>Oral</v>
          </cell>
          <cell r="K2013">
            <v>1.5294530052543154</v>
          </cell>
          <cell r="L2013" t="str">
            <v>0 to 8</v>
          </cell>
          <cell r="M2013" t="str">
            <v>Physa</v>
          </cell>
          <cell r="N2013">
            <v>0.99490636175072666</v>
          </cell>
        </row>
        <row r="2014">
          <cell r="A2014" t="str">
            <v>NEMVEDRAFT_v1g137796</v>
          </cell>
          <cell r="B2014" t="str">
            <v>brevican core protein</v>
          </cell>
          <cell r="C2014">
            <v>2.40255E-11</v>
          </cell>
          <cell r="D2014">
            <v>3.729226181408E-5</v>
          </cell>
          <cell r="E2014">
            <v>1.8371168523285198E-5</v>
          </cell>
          <cell r="F2014" t="str">
            <v>both</v>
          </cell>
          <cell r="G2014">
            <v>0.63905736729931417</v>
          </cell>
          <cell r="H2014" t="str">
            <v>Oral</v>
          </cell>
          <cell r="I2014" t="str">
            <v>hour 24</v>
          </cell>
          <cell r="J2014" t="str">
            <v>Physa</v>
          </cell>
          <cell r="K2014">
            <v>5.5277029103749289</v>
          </cell>
          <cell r="L2014" t="str">
            <v>0 to 8</v>
          </cell>
          <cell r="M2014" t="str">
            <v>Physa</v>
          </cell>
          <cell r="N2014">
            <v>3.3343078379128044</v>
          </cell>
        </row>
        <row r="2015">
          <cell r="A2015" t="str">
            <v>NEMVEDRAFT_v1g91287</v>
          </cell>
          <cell r="B2015" t="str">
            <v>probable tubulin polyglutamylase ttll1-like (high aboral 8h)</v>
          </cell>
          <cell r="C2015">
            <v>3.15871E-2</v>
          </cell>
          <cell r="D2015">
            <v>0.88759380850667402</v>
          </cell>
          <cell r="E2015">
            <v>5.6869808138731E-2</v>
          </cell>
          <cell r="F2015" t="str">
            <v>none</v>
          </cell>
          <cell r="G2015">
            <v>0.63914977069095436</v>
          </cell>
          <cell r="H2015" t="str">
            <v>Oral</v>
          </cell>
          <cell r="I2015" t="str">
            <v>hour 8</v>
          </cell>
          <cell r="J2015" t="str">
            <v>Physa</v>
          </cell>
          <cell r="K2015">
            <v>1.1351875535807563</v>
          </cell>
          <cell r="L2015" t="str">
            <v>8 to 24</v>
          </cell>
          <cell r="M2015" t="str">
            <v>Physa</v>
          </cell>
          <cell r="N2015">
            <v>1.6075309180971034</v>
          </cell>
        </row>
        <row r="2016">
          <cell r="A2016" t="str">
            <v>NEMVEDRAFT_v1g242297</v>
          </cell>
          <cell r="B2016" t="str">
            <v>myotrophin</v>
          </cell>
          <cell r="C2016">
            <v>1.9066499999999999E-4</v>
          </cell>
          <cell r="D2016">
            <v>0.115668392553588</v>
          </cell>
          <cell r="E2016">
            <v>8.4140435980832803E-3</v>
          </cell>
          <cell r="F2016" t="str">
            <v>Physa</v>
          </cell>
          <cell r="G2016">
            <v>0.63917503309739099</v>
          </cell>
          <cell r="H2016" t="str">
            <v>Oral</v>
          </cell>
          <cell r="I2016" t="str">
            <v>hour 24</v>
          </cell>
          <cell r="J2016" t="str">
            <v>Physa</v>
          </cell>
          <cell r="K2016">
            <v>1.992996274525805</v>
          </cell>
          <cell r="L2016" t="str">
            <v>8 to 24</v>
          </cell>
          <cell r="M2016" t="str">
            <v>Physa</v>
          </cell>
          <cell r="N2016">
            <v>2.11706802410884</v>
          </cell>
        </row>
        <row r="2017">
          <cell r="A2017" t="str">
            <v>NEMVEDRAFT_v1g25951</v>
          </cell>
          <cell r="B2017" t="str">
            <v>f-box lrr-repeat protein 2</v>
          </cell>
          <cell r="C2017">
            <v>3.2757700000000001E-2</v>
          </cell>
          <cell r="D2017">
            <v>0.74193543696018005</v>
          </cell>
          <cell r="E2017">
            <v>7.7737588360645704E-2</v>
          </cell>
          <cell r="F2017" t="str">
            <v>none</v>
          </cell>
          <cell r="G2017">
            <v>0.63921903406972458</v>
          </cell>
          <cell r="H2017" t="str">
            <v>physa</v>
          </cell>
          <cell r="I2017" t="str">
            <v>hour 72</v>
          </cell>
          <cell r="J2017" t="str">
            <v>Physa</v>
          </cell>
          <cell r="K2017">
            <v>1.6759111799865272</v>
          </cell>
          <cell r="L2017" t="str">
            <v>8 to 24</v>
          </cell>
          <cell r="M2017" t="str">
            <v>Physa</v>
          </cell>
          <cell r="N2017">
            <v>0.98684831710020482</v>
          </cell>
        </row>
        <row r="2018">
          <cell r="A2018" t="str">
            <v>NEMVEDRAFT_v1g5059</v>
          </cell>
          <cell r="B2018" t="str">
            <v>ankyrin repeat-containing protein</v>
          </cell>
          <cell r="C2018">
            <v>2.5717399999999999E-3</v>
          </cell>
          <cell r="D2018">
            <v>0.28516547645960599</v>
          </cell>
          <cell r="E2018">
            <v>2.3536686704333201E-2</v>
          </cell>
          <cell r="F2018" t="str">
            <v>Physa</v>
          </cell>
          <cell r="G2018">
            <v>0.63950161897302538</v>
          </cell>
          <cell r="H2018" t="str">
            <v>physa</v>
          </cell>
          <cell r="I2018" t="str">
            <v>hour 8</v>
          </cell>
          <cell r="J2018" t="str">
            <v>Physa</v>
          </cell>
          <cell r="K2018">
            <v>2.6011329714387497</v>
          </cell>
          <cell r="L2018" t="str">
            <v>0 to 8</v>
          </cell>
          <cell r="M2018" t="str">
            <v>Physa</v>
          </cell>
          <cell r="N2018">
            <v>2.6011329714387497</v>
          </cell>
        </row>
        <row r="2019">
          <cell r="A2019" t="str">
            <v>NEMVEDRAFT_v1g200917</v>
          </cell>
          <cell r="B2019" t="str">
            <v>protein</v>
          </cell>
          <cell r="C2019">
            <v>6.7980900000000005E-5</v>
          </cell>
          <cell r="D2019">
            <v>4.9801547526313397E-2</v>
          </cell>
          <cell r="E2019">
            <v>5.2974105669256703E-3</v>
          </cell>
          <cell r="F2019" t="str">
            <v>both</v>
          </cell>
          <cell r="G2019">
            <v>0.63956413125746314</v>
          </cell>
          <cell r="H2019" t="str">
            <v>Oral</v>
          </cell>
          <cell r="I2019" t="str">
            <v>hour 8</v>
          </cell>
          <cell r="J2019" t="str">
            <v>Physa</v>
          </cell>
          <cell r="K2019">
            <v>2.9312091556889905</v>
          </cell>
          <cell r="L2019" t="str">
            <v>0 to 8</v>
          </cell>
          <cell r="M2019" t="str">
            <v>Physa</v>
          </cell>
          <cell r="N2019">
            <v>2.9312091556889905</v>
          </cell>
        </row>
        <row r="2020">
          <cell r="A2020" t="str">
            <v>NEMVEDRAFT_v1g81258</v>
          </cell>
          <cell r="B2020" t="str">
            <v>fibroblast growth factor receptor 1 isoform 3 precursor</v>
          </cell>
          <cell r="C2020">
            <v>3.1565899999999999E-3</v>
          </cell>
          <cell r="D2020">
            <v>0.26897123707452902</v>
          </cell>
          <cell r="E2020">
            <v>3.2547728749127397E-2</v>
          </cell>
          <cell r="F2020" t="str">
            <v>Physa</v>
          </cell>
          <cell r="G2020">
            <v>0.64015419447905186</v>
          </cell>
          <cell r="H2020" t="str">
            <v>Oral</v>
          </cell>
          <cell r="I2020" t="str">
            <v>hour 72</v>
          </cell>
          <cell r="J2020" t="str">
            <v>Physa</v>
          </cell>
          <cell r="K2020">
            <v>1.4510459726614573</v>
          </cell>
          <cell r="L2020" t="str">
            <v>8 to 24</v>
          </cell>
          <cell r="M2020" t="str">
            <v>Physa</v>
          </cell>
          <cell r="N2020">
            <v>1.2700654470430697</v>
          </cell>
        </row>
        <row r="2021">
          <cell r="A2021" t="str">
            <v>NEMVEDRAFT_v1g200504</v>
          </cell>
          <cell r="B2021" t="str">
            <v>major facilitator superfamily domain-containing protein 6-like</v>
          </cell>
          <cell r="C2021">
            <v>2.3941300000000001E-5</v>
          </cell>
          <cell r="D2021">
            <v>2.2819526663145E-2</v>
          </cell>
          <cell r="E2021">
            <v>5.8063937510345097E-3</v>
          </cell>
          <cell r="F2021" t="str">
            <v>both</v>
          </cell>
          <cell r="G2021">
            <v>0.6403208017628178</v>
          </cell>
          <cell r="H2021" t="str">
            <v>Oral</v>
          </cell>
          <cell r="I2021" t="str">
            <v>hour 24</v>
          </cell>
          <cell r="J2021" t="str">
            <v>Physa</v>
          </cell>
          <cell r="K2021">
            <v>2.3215805283108901</v>
          </cell>
          <cell r="L2021" t="str">
            <v>8 to 24</v>
          </cell>
          <cell r="M2021" t="str">
            <v>Physa</v>
          </cell>
          <cell r="N2021">
            <v>2.1160287277500314</v>
          </cell>
        </row>
        <row r="2022">
          <cell r="A2022" t="str">
            <v>NEMVEDRAFT_v1g244930</v>
          </cell>
          <cell r="B2022" t="str">
            <v>protein</v>
          </cell>
          <cell r="C2022">
            <v>2.37792E-2</v>
          </cell>
          <cell r="D2022">
            <v>0.54131402156146402</v>
          </cell>
          <cell r="E2022">
            <v>0.20161896580421201</v>
          </cell>
          <cell r="F2022" t="str">
            <v>none</v>
          </cell>
          <cell r="G2022">
            <v>0.64033533993646696</v>
          </cell>
          <cell r="H2022" t="str">
            <v>Oral</v>
          </cell>
          <cell r="I2022" t="str">
            <v>hour 24</v>
          </cell>
          <cell r="J2022" t="str">
            <v>Physa</v>
          </cell>
          <cell r="K2022">
            <v>1.8830481545344153</v>
          </cell>
          <cell r="L2022" t="str">
            <v>8 to 24</v>
          </cell>
          <cell r="M2022" t="str">
            <v>Physa</v>
          </cell>
          <cell r="N2022">
            <v>1.7257694057931698</v>
          </cell>
        </row>
        <row r="2023">
          <cell r="A2023" t="str">
            <v>NEMVEDRAFT_v1g123237</v>
          </cell>
          <cell r="B2023" t="str">
            <v>protein</v>
          </cell>
          <cell r="C2023">
            <v>1.4192999999999999E-4</v>
          </cell>
          <cell r="D2023">
            <v>2.6138124232986601E-3</v>
          </cell>
          <cell r="E2023">
            <v>0.22289868108306099</v>
          </cell>
          <cell r="F2023" t="str">
            <v>Oral</v>
          </cell>
          <cell r="G2023">
            <v>0.64039418785611779</v>
          </cell>
          <cell r="H2023" t="str">
            <v>physa</v>
          </cell>
          <cell r="I2023" t="str">
            <v>hour 24</v>
          </cell>
          <cell r="J2023" t="str">
            <v>Oral</v>
          </cell>
          <cell r="K2023">
            <v>1.8539268603811632</v>
          </cell>
          <cell r="L2023" t="str">
            <v>8 to 24</v>
          </cell>
          <cell r="M2023" t="str">
            <v>Oral</v>
          </cell>
          <cell r="N2023">
            <v>1.1565147014755415</v>
          </cell>
        </row>
        <row r="2024">
          <cell r="A2024" t="str">
            <v>NEMVEDRAFT_v1g83292</v>
          </cell>
          <cell r="B2024" t="str">
            <v>transmembrane protein 26-like</v>
          </cell>
          <cell r="C2024">
            <v>2.66588E-2</v>
          </cell>
          <cell r="D2024">
            <v>5.3349810518349798E-2</v>
          </cell>
          <cell r="E2024">
            <v>0.76351978467941095</v>
          </cell>
          <cell r="F2024" t="str">
            <v>none</v>
          </cell>
          <cell r="G2024">
            <v>0.64042274837314506</v>
          </cell>
          <cell r="H2024" t="str">
            <v>physa</v>
          </cell>
          <cell r="I2024" t="str">
            <v>hour 72</v>
          </cell>
          <cell r="J2024" t="str">
            <v>Oral</v>
          </cell>
          <cell r="K2024">
            <v>1.4553216018914021</v>
          </cell>
          <cell r="L2024" t="str">
            <v>0 to 8</v>
          </cell>
          <cell r="M2024" t="str">
            <v>Oral</v>
          </cell>
          <cell r="N2024">
            <v>0.87225241777585838</v>
          </cell>
        </row>
        <row r="2025">
          <cell r="A2025" t="str">
            <v>NEMVEDRAFT_v1g222516</v>
          </cell>
          <cell r="B2025" t="str">
            <v>protein dgcr14-like</v>
          </cell>
          <cell r="C2025">
            <v>3.6643599999999998E-2</v>
          </cell>
          <cell r="D2025">
            <v>0.64290142708990095</v>
          </cell>
          <cell r="E2025">
            <v>0.20944627076618899</v>
          </cell>
          <cell r="F2025" t="str">
            <v>none</v>
          </cell>
          <cell r="G2025">
            <v>0.64064502176356453</v>
          </cell>
          <cell r="H2025" t="str">
            <v>physa</v>
          </cell>
          <cell r="I2025" t="str">
            <v>hour 8</v>
          </cell>
          <cell r="J2025" t="str">
            <v>Physa</v>
          </cell>
          <cell r="K2025">
            <v>2.2362063470392313</v>
          </cell>
          <cell r="L2025" t="str">
            <v>0 to 8</v>
          </cell>
          <cell r="M2025" t="str">
            <v>Physa</v>
          </cell>
          <cell r="N2025">
            <v>2.2362063470392313</v>
          </cell>
        </row>
        <row r="2026">
          <cell r="A2026" t="str">
            <v>NEMVEDRAFT_v1g233332</v>
          </cell>
          <cell r="B2026" t="str">
            <v>dbh-like monooxygenase protein 2 homolog</v>
          </cell>
          <cell r="C2026">
            <v>3.13942E-3</v>
          </cell>
          <cell r="D2026">
            <v>3.9173350421290498E-2</v>
          </cell>
          <cell r="E2026">
            <v>0.25994970566808701</v>
          </cell>
          <cell r="F2026" t="str">
            <v>Oral</v>
          </cell>
          <cell r="G2026">
            <v>0.64066676880724915</v>
          </cell>
          <cell r="H2026" t="str">
            <v>physa</v>
          </cell>
          <cell r="I2026" t="str">
            <v>hour 24</v>
          </cell>
          <cell r="J2026" t="str">
            <v>Oral</v>
          </cell>
          <cell r="K2026">
            <v>1.2536958639111857</v>
          </cell>
          <cell r="L2026" t="str">
            <v>24 to 72</v>
          </cell>
          <cell r="M2026" t="str">
            <v>Oral</v>
          </cell>
          <cell r="N2026">
            <v>1.3226235964718358</v>
          </cell>
        </row>
        <row r="2027">
          <cell r="A2027" t="str">
            <v>NEMVEDRAFT_v1g34964</v>
          </cell>
          <cell r="B2027" t="str">
            <v>protein</v>
          </cell>
          <cell r="C2027">
            <v>4.3942100000000001E-4</v>
          </cell>
          <cell r="D2027">
            <v>1.5885265459126101E-3</v>
          </cell>
          <cell r="E2027">
            <v>0.39414062074470402</v>
          </cell>
          <cell r="F2027" t="str">
            <v>Oral</v>
          </cell>
          <cell r="G2027">
            <v>0.64073424191605632</v>
          </cell>
          <cell r="H2027" t="str">
            <v>physa</v>
          </cell>
          <cell r="I2027" t="str">
            <v>hour 72</v>
          </cell>
          <cell r="J2027" t="str">
            <v>Oral</v>
          </cell>
          <cell r="K2027">
            <v>4.7270187803316714</v>
          </cell>
          <cell r="L2027" t="str">
            <v>24 to 72</v>
          </cell>
          <cell r="M2027" t="str">
            <v>Oral</v>
          </cell>
          <cell r="N2027">
            <v>3.5765824892967717</v>
          </cell>
        </row>
        <row r="2028">
          <cell r="A2028" t="str">
            <v>NEMVEDRAFT_v1g188859</v>
          </cell>
          <cell r="B2028" t="str">
            <v>propionyl- carboxylase beta mitochondrial</v>
          </cell>
          <cell r="C2028">
            <v>1.7815299999999999E-3</v>
          </cell>
          <cell r="D2028">
            <v>2.8473470498039902E-2</v>
          </cell>
          <cell r="E2028">
            <v>0.376120989126632</v>
          </cell>
          <cell r="F2028" t="str">
            <v>Oral</v>
          </cell>
          <cell r="G2028">
            <v>0.64077233520650567</v>
          </cell>
          <cell r="H2028" t="str">
            <v>Oral</v>
          </cell>
          <cell r="I2028" t="str">
            <v>hour 24</v>
          </cell>
          <cell r="J2028" t="str">
            <v>Oral</v>
          </cell>
          <cell r="K2028">
            <v>1.362416274696483</v>
          </cell>
          <cell r="L2028" t="str">
            <v>8 to 24</v>
          </cell>
          <cell r="M2028" t="str">
            <v>Oral</v>
          </cell>
          <cell r="N2028">
            <v>0.94142239045593712</v>
          </cell>
        </row>
        <row r="2029">
          <cell r="A2029" t="str">
            <v>NEMVEDRAFT_v1g184029</v>
          </cell>
          <cell r="B2029" t="str">
            <v>arf-gap with ank repeat and ph domain-containing protein 3</v>
          </cell>
          <cell r="C2029">
            <v>1.1325899999999999E-6</v>
          </cell>
          <cell r="D2029">
            <v>5.92972963017278E-4</v>
          </cell>
          <cell r="E2029">
            <v>3.8803511341713802E-2</v>
          </cell>
          <cell r="F2029" t="str">
            <v>both</v>
          </cell>
          <cell r="G2029">
            <v>0.64120575641591127</v>
          </cell>
          <cell r="H2029" t="str">
            <v>Oral</v>
          </cell>
          <cell r="I2029" t="str">
            <v>hour 8</v>
          </cell>
          <cell r="J2029" t="str">
            <v>Oral</v>
          </cell>
          <cell r="K2029">
            <v>1.9346059243533174</v>
          </cell>
          <cell r="L2029" t="str">
            <v>0 to 8</v>
          </cell>
          <cell r="M2029" t="str">
            <v>Oral</v>
          </cell>
          <cell r="N2029">
            <v>1.9346059243533174</v>
          </cell>
        </row>
        <row r="2030">
          <cell r="A2030" t="str">
            <v>NEMVEDRAFT_v1g201458</v>
          </cell>
          <cell r="B2030" t="str">
            <v>hemicentin-1 precursor</v>
          </cell>
          <cell r="C2030">
            <v>2.1164300000000001E-7</v>
          </cell>
          <cell r="D2030">
            <v>1.66395676778497E-4</v>
          </cell>
          <cell r="E2030">
            <v>2.09787432562565E-2</v>
          </cell>
          <cell r="F2030" t="str">
            <v>both</v>
          </cell>
          <cell r="G2030">
            <v>0.64121269815932935</v>
          </cell>
          <cell r="H2030" t="str">
            <v>Oral</v>
          </cell>
          <cell r="I2030" t="str">
            <v>hour 24</v>
          </cell>
          <cell r="J2030" t="str">
            <v>Oral</v>
          </cell>
          <cell r="K2030">
            <v>3.3040917910794456</v>
          </cell>
          <cell r="L2030" t="str">
            <v>0 to 8</v>
          </cell>
          <cell r="M2030" t="str">
            <v>Physa</v>
          </cell>
          <cell r="N2030">
            <v>3.2688880321895479</v>
          </cell>
        </row>
        <row r="2031">
          <cell r="A2031" t="str">
            <v>NEMVEDRAFT_v1g239391</v>
          </cell>
          <cell r="B2031" t="str">
            <v>predicted protein</v>
          </cell>
          <cell r="C2031">
            <v>4.9063299999999997E-2</v>
          </cell>
          <cell r="D2031">
            <v>0.84710542378513698</v>
          </cell>
          <cell r="E2031">
            <v>0.10340581936286</v>
          </cell>
          <cell r="F2031" t="str">
            <v>none</v>
          </cell>
          <cell r="G2031">
            <v>0.64129817726155447</v>
          </cell>
          <cell r="H2031" t="str">
            <v>Oral</v>
          </cell>
          <cell r="I2031" t="str">
            <v>hour 8</v>
          </cell>
          <cell r="J2031" t="str">
            <v>Physa</v>
          </cell>
          <cell r="K2031">
            <v>1.2388913457995865</v>
          </cell>
          <cell r="L2031" t="str">
            <v>0 to 8</v>
          </cell>
          <cell r="M2031" t="str">
            <v>Physa</v>
          </cell>
          <cell r="N2031">
            <v>1.2388913457995865</v>
          </cell>
        </row>
        <row r="2032">
          <cell r="A2032" t="str">
            <v>NEMVEDRAFT_v1g205759</v>
          </cell>
          <cell r="B2032" t="str">
            <v>uncharacterized calcium-binding protein at1g02270-like</v>
          </cell>
          <cell r="C2032">
            <v>4.7682200000000001E-3</v>
          </cell>
          <cell r="D2032">
            <v>1.77677896151082E-2</v>
          </cell>
          <cell r="E2032">
            <v>0.60490074003312</v>
          </cell>
          <cell r="F2032" t="str">
            <v>Oral</v>
          </cell>
          <cell r="G2032">
            <v>0.64159669999754465</v>
          </cell>
          <cell r="H2032" t="str">
            <v>physa</v>
          </cell>
          <cell r="I2032" t="str">
            <v>hour 24</v>
          </cell>
          <cell r="J2032" t="str">
            <v>Oral</v>
          </cell>
          <cell r="K2032">
            <v>2.2526413483835488</v>
          </cell>
          <cell r="L2032" t="str">
            <v>0 to 8</v>
          </cell>
          <cell r="M2032" t="str">
            <v>Oral</v>
          </cell>
          <cell r="N2032">
            <v>1.2318069044334692</v>
          </cell>
        </row>
        <row r="2033">
          <cell r="A2033" t="str">
            <v>NEMVEDRAFT_v1g238274</v>
          </cell>
          <cell r="B2033" t="str">
            <v>predicted protein</v>
          </cell>
          <cell r="C2033">
            <v>2.27662E-3</v>
          </cell>
          <cell r="D2033">
            <v>2.2671879137425299E-2</v>
          </cell>
          <cell r="E2033">
            <v>0.42730182107292197</v>
          </cell>
          <cell r="F2033" t="str">
            <v>Oral</v>
          </cell>
          <cell r="G2033">
            <v>0.64163134206411643</v>
          </cell>
          <cell r="H2033" t="str">
            <v>Oral</v>
          </cell>
          <cell r="I2033" t="str">
            <v>hour 24</v>
          </cell>
          <cell r="J2033" t="str">
            <v>Oral</v>
          </cell>
          <cell r="K2033">
            <v>1.3852582545959355</v>
          </cell>
          <cell r="L2033" t="str">
            <v>0 to 8</v>
          </cell>
          <cell r="M2033" t="str">
            <v>Oral</v>
          </cell>
          <cell r="N2033">
            <v>0.98373553478889153</v>
          </cell>
        </row>
        <row r="2034">
          <cell r="A2034" t="str">
            <v>NEMVEDRAFT_v1g160761</v>
          </cell>
          <cell r="B2034" t="str">
            <v>neuroligin- x-linked isoform 1</v>
          </cell>
          <cell r="C2034">
            <v>2.54823E-6</v>
          </cell>
          <cell r="D2034">
            <v>6.1199497493176502E-4</v>
          </cell>
          <cell r="E2034">
            <v>6.5320415964359599E-2</v>
          </cell>
          <cell r="F2034" t="str">
            <v>Oral</v>
          </cell>
          <cell r="G2034">
            <v>0.64193371839852942</v>
          </cell>
          <cell r="H2034" t="str">
            <v>Oral</v>
          </cell>
          <cell r="I2034" t="str">
            <v>hour 24</v>
          </cell>
          <cell r="J2034" t="str">
            <v>Oral</v>
          </cell>
          <cell r="K2034">
            <v>2.4730014796016091</v>
          </cell>
          <cell r="L2034" t="str">
            <v>24 to 72</v>
          </cell>
          <cell r="M2034" t="str">
            <v>Oral</v>
          </cell>
          <cell r="N2034">
            <v>1.6020256860265467</v>
          </cell>
        </row>
        <row r="2035">
          <cell r="A2035" t="str">
            <v>NEMVEDRAFT_v1g240324</v>
          </cell>
          <cell r="B2035" t="str">
            <v>predicted protein</v>
          </cell>
          <cell r="C2035">
            <v>3.5628500000000001E-6</v>
          </cell>
          <cell r="D2035">
            <v>2.6938151127397901E-4</v>
          </cell>
          <cell r="E2035">
            <v>9.0967389632539405E-2</v>
          </cell>
          <cell r="F2035" t="str">
            <v>Oral</v>
          </cell>
          <cell r="G2035">
            <v>0.64204207534625057</v>
          </cell>
          <cell r="H2035" t="str">
            <v>Oral</v>
          </cell>
          <cell r="I2035" t="str">
            <v>hour 72</v>
          </cell>
          <cell r="J2035" t="str">
            <v>Oral</v>
          </cell>
          <cell r="K2035">
            <v>2.675984461117348</v>
          </cell>
          <cell r="L2035" t="str">
            <v>0 to 8</v>
          </cell>
          <cell r="M2035" t="str">
            <v>Physa</v>
          </cell>
          <cell r="N2035">
            <v>1.1961940075767004</v>
          </cell>
        </row>
        <row r="2036">
          <cell r="A2036" t="str">
            <v>NEMVEDRAFT_v1g102256</v>
          </cell>
          <cell r="B2036" t="str">
            <v>cysteine and histidine-rich domain-containing protein 1</v>
          </cell>
          <cell r="C2036">
            <v>1.85329E-4</v>
          </cell>
          <cell r="D2036">
            <v>5.44864830230738E-3</v>
          </cell>
          <cell r="E2036">
            <v>0.12890903830849401</v>
          </cell>
          <cell r="F2036" t="str">
            <v>Oral</v>
          </cell>
          <cell r="G2036">
            <v>0.6421691501534561</v>
          </cell>
          <cell r="H2036" t="str">
            <v>Oral</v>
          </cell>
          <cell r="I2036" t="str">
            <v>hour 24</v>
          </cell>
          <cell r="J2036" t="str">
            <v>Oral</v>
          </cell>
          <cell r="K2036">
            <v>1.6977387583078209</v>
          </cell>
          <cell r="L2036" t="str">
            <v>8 to 24</v>
          </cell>
          <cell r="M2036" t="str">
            <v>Oral</v>
          </cell>
          <cell r="N2036">
            <v>1.0613801416579614</v>
          </cell>
        </row>
        <row r="2037">
          <cell r="A2037" t="str">
            <v>NEMVEDRAFT_v1g234745</v>
          </cell>
          <cell r="B2037" t="str">
            <v>6-phosphofructo-2-kinase fructose- -bisphosphatase 4-like isoform 1</v>
          </cell>
          <cell r="C2037">
            <v>3.0914899999999999E-2</v>
          </cell>
          <cell r="D2037">
            <v>0.803436333366919</v>
          </cell>
          <cell r="E2037">
            <v>7.7315411452996002E-2</v>
          </cell>
          <cell r="F2037" t="str">
            <v>none</v>
          </cell>
          <cell r="G2037">
            <v>0.64244979357642529</v>
          </cell>
          <cell r="H2037" t="str">
            <v>Oral</v>
          </cell>
          <cell r="I2037" t="str">
            <v>hour 8</v>
          </cell>
          <cell r="J2037" t="str">
            <v>Physa</v>
          </cell>
          <cell r="K2037">
            <v>1.2393222632431218</v>
          </cell>
          <cell r="L2037" t="str">
            <v>0 to 8</v>
          </cell>
          <cell r="M2037" t="str">
            <v>Physa</v>
          </cell>
          <cell r="N2037">
            <v>1.2393222632431218</v>
          </cell>
        </row>
        <row r="2038">
          <cell r="A2038" t="str">
            <v>NEMVEDRAFT_v1g207332</v>
          </cell>
          <cell r="B2038" t="str">
            <v>protein</v>
          </cell>
          <cell r="C2038">
            <v>2.3065800000000001E-2</v>
          </cell>
          <cell r="D2038">
            <v>0.14879213739317901</v>
          </cell>
          <cell r="E2038">
            <v>0.19362364049228001</v>
          </cell>
          <cell r="F2038" t="str">
            <v>none</v>
          </cell>
          <cell r="G2038">
            <v>0.64249989242735728</v>
          </cell>
          <cell r="H2038" t="str">
            <v>Oral</v>
          </cell>
          <cell r="I2038" t="str">
            <v>hour 72</v>
          </cell>
          <cell r="J2038" t="str">
            <v>Oral</v>
          </cell>
          <cell r="K2038">
            <v>2.9987957432841648</v>
          </cell>
          <cell r="L2038" t="str">
            <v>0 to 8</v>
          </cell>
          <cell r="M2038" t="str">
            <v>Physa</v>
          </cell>
          <cell r="N2038">
            <v>1.6309011354995018</v>
          </cell>
        </row>
        <row r="2039">
          <cell r="A2039" t="str">
            <v>NEMVEDRAFT_v1g103931</v>
          </cell>
          <cell r="B2039" t="str">
            <v>gamma-aminobutyric acid receptor subunit rho-1</v>
          </cell>
          <cell r="C2039">
            <v>4.18836E-2</v>
          </cell>
          <cell r="D2039">
            <v>0.131081527763205</v>
          </cell>
          <cell r="E2039">
            <v>0.61190732310055695</v>
          </cell>
          <cell r="F2039" t="str">
            <v>none</v>
          </cell>
          <cell r="G2039">
            <v>0.64271296179007398</v>
          </cell>
          <cell r="H2039" t="str">
            <v>physa</v>
          </cell>
          <cell r="I2039" t="str">
            <v>hour 72</v>
          </cell>
          <cell r="J2039" t="str">
            <v>Oral</v>
          </cell>
          <cell r="K2039">
            <v>1.3024145571817072</v>
          </cell>
          <cell r="L2039" t="str">
            <v>24 to 72</v>
          </cell>
          <cell r="M2039" t="str">
            <v>Oral</v>
          </cell>
          <cell r="N2039">
            <v>1.5994615847126155</v>
          </cell>
        </row>
        <row r="2040">
          <cell r="A2040" t="str">
            <v>NEMVEDRAFT_v1g88653</v>
          </cell>
          <cell r="B2040" t="str">
            <v>protein qn1 homolog</v>
          </cell>
          <cell r="C2040">
            <v>1.35426E-2</v>
          </cell>
          <cell r="D2040">
            <v>8.1552255752883801E-2</v>
          </cell>
          <cell r="E2040">
            <v>0.42890680252101299</v>
          </cell>
          <cell r="F2040" t="str">
            <v>none</v>
          </cell>
          <cell r="G2040">
            <v>0.64281466556851696</v>
          </cell>
          <cell r="H2040" t="str">
            <v>physa</v>
          </cell>
          <cell r="I2040" t="str">
            <v>hour 72</v>
          </cell>
          <cell r="J2040" t="str">
            <v>Oral</v>
          </cell>
          <cell r="K2040">
            <v>1.2889626323412358</v>
          </cell>
          <cell r="L2040" t="str">
            <v>0 to 8</v>
          </cell>
          <cell r="M2040" t="str">
            <v>Physa</v>
          </cell>
          <cell r="N2040">
            <v>0.79493935631667834</v>
          </cell>
        </row>
        <row r="2041">
          <cell r="A2041" t="str">
            <v>NEMVEDRAFT_v1g119982</v>
          </cell>
          <cell r="B2041" t="str">
            <v>sodium-dependent multivitamin transporter-like</v>
          </cell>
          <cell r="C2041">
            <v>1.48416E-2</v>
          </cell>
          <cell r="D2041">
            <v>1.9554578028761701E-2</v>
          </cell>
          <cell r="E2041">
            <v>0.76311582301569103</v>
          </cell>
          <cell r="F2041" t="str">
            <v>Oral</v>
          </cell>
          <cell r="G2041">
            <v>0.64285481050552906</v>
          </cell>
          <cell r="H2041" t="str">
            <v>Oral</v>
          </cell>
          <cell r="I2041" t="str">
            <v>hour 24</v>
          </cell>
          <cell r="J2041" t="str">
            <v>Oral</v>
          </cell>
          <cell r="K2041">
            <v>1.4756591011752616</v>
          </cell>
          <cell r="L2041" t="str">
            <v>8 to 24</v>
          </cell>
          <cell r="M2041" t="str">
            <v>Oral</v>
          </cell>
          <cell r="N2041">
            <v>2.5207549617870999</v>
          </cell>
        </row>
        <row r="2042">
          <cell r="A2042" t="str">
            <v>NEMVEDRAFT_v1g179752</v>
          </cell>
          <cell r="B2042" t="str">
            <v>cytochrome b5</v>
          </cell>
          <cell r="C2042">
            <v>1.45848E-2</v>
          </cell>
          <cell r="D2042">
            <v>0.24452222508636201</v>
          </cell>
          <cell r="E2042">
            <v>0.197929677583048</v>
          </cell>
          <cell r="F2042" t="str">
            <v>none</v>
          </cell>
          <cell r="G2042">
            <v>0.64291359907610435</v>
          </cell>
          <cell r="H2042" t="str">
            <v>physa</v>
          </cell>
          <cell r="I2042" t="str">
            <v>hour 72</v>
          </cell>
          <cell r="J2042" t="str">
            <v>Physa</v>
          </cell>
          <cell r="K2042">
            <v>1.4843557455382308</v>
          </cell>
          <cell r="L2042" t="str">
            <v>24 to 72</v>
          </cell>
          <cell r="M2042" t="str">
            <v>Physa</v>
          </cell>
          <cell r="N2042">
            <v>1.2613463585700857</v>
          </cell>
        </row>
        <row r="2043">
          <cell r="A2043" t="str">
            <v>NEMVEDRAFT_v1g175585</v>
          </cell>
          <cell r="B2043" t="str">
            <v>thymus-specific serine protease-like</v>
          </cell>
          <cell r="C2043">
            <v>6.2383300000000003E-3</v>
          </cell>
          <cell r="D2043">
            <v>0.59096755682951196</v>
          </cell>
          <cell r="E2043">
            <v>3.1235203550653401E-2</v>
          </cell>
          <cell r="F2043" t="str">
            <v>Physa</v>
          </cell>
          <cell r="G2043">
            <v>0.6434132302237433</v>
          </cell>
          <cell r="H2043" t="str">
            <v>Oral</v>
          </cell>
          <cell r="I2043" t="str">
            <v>hour 8</v>
          </cell>
          <cell r="J2043" t="str">
            <v>Physa</v>
          </cell>
          <cell r="K2043">
            <v>1.1428414702501573</v>
          </cell>
          <cell r="L2043" t="str">
            <v>0 to 8</v>
          </cell>
          <cell r="M2043" t="str">
            <v>Physa</v>
          </cell>
          <cell r="N2043">
            <v>1.1428414702501573</v>
          </cell>
        </row>
        <row r="2044">
          <cell r="A2044" t="str">
            <v>NEMVEDRAFT_v1g191566</v>
          </cell>
          <cell r="B2044" t="str">
            <v>lysine-specific demethylase 5a</v>
          </cell>
          <cell r="C2044">
            <v>6.0480199999999997E-5</v>
          </cell>
          <cell r="D2044">
            <v>2.96157752783689E-3</v>
          </cell>
          <cell r="E2044">
            <v>8.1334209520017103E-2</v>
          </cell>
          <cell r="F2044" t="str">
            <v>Oral</v>
          </cell>
          <cell r="G2044">
            <v>0.64366535847915463</v>
          </cell>
          <cell r="H2044" t="str">
            <v>Oral</v>
          </cell>
          <cell r="I2044" t="str">
            <v>hour 24</v>
          </cell>
          <cell r="J2044" t="str">
            <v>Oral</v>
          </cell>
          <cell r="K2044">
            <v>1.7974562468138819</v>
          </cell>
          <cell r="L2044" t="str">
            <v>0 to 8</v>
          </cell>
          <cell r="M2044" t="str">
            <v>Oral</v>
          </cell>
          <cell r="N2044">
            <v>1.5210612011326661</v>
          </cell>
        </row>
        <row r="2045">
          <cell r="A2045" t="str">
            <v>NEMVEDRAFT_v1g167869</v>
          </cell>
          <cell r="B2045" t="str">
            <v>nadh-cytochrome b5 reductase 3-like</v>
          </cell>
          <cell r="C2045">
            <v>3.7067599999999999E-2</v>
          </cell>
          <cell r="D2045">
            <v>0.26702732155466302</v>
          </cell>
          <cell r="E2045">
            <v>0.39604829418488802</v>
          </cell>
          <cell r="F2045" t="str">
            <v>none</v>
          </cell>
          <cell r="G2045">
            <v>0.64376206953985726</v>
          </cell>
          <cell r="H2045" t="str">
            <v>physa</v>
          </cell>
          <cell r="I2045" t="str">
            <v>hour 24</v>
          </cell>
          <cell r="J2045" t="str">
            <v>Oral</v>
          </cell>
          <cell r="K2045">
            <v>1.034349259167247</v>
          </cell>
          <cell r="L2045" t="str">
            <v>8 to 24</v>
          </cell>
          <cell r="M2045" t="str">
            <v>Physa</v>
          </cell>
          <cell r="N2045">
            <v>0.73574572604808253</v>
          </cell>
        </row>
        <row r="2046">
          <cell r="A2046" t="str">
            <v>NEMVEDRAFT_v1g102161</v>
          </cell>
          <cell r="B2046" t="str">
            <v>peroxidasin homolog</v>
          </cell>
          <cell r="C2046">
            <v>3.2931499999999999E-8</v>
          </cell>
          <cell r="D2046">
            <v>1.96300632854536E-4</v>
          </cell>
          <cell r="E2046">
            <v>5.0492348601146901E-3</v>
          </cell>
          <cell r="F2046" t="str">
            <v>both</v>
          </cell>
          <cell r="G2046">
            <v>0.6437746637061359</v>
          </cell>
          <cell r="H2046" t="str">
            <v>Oral</v>
          </cell>
          <cell r="I2046" t="str">
            <v>hour 72</v>
          </cell>
          <cell r="J2046" t="str">
            <v>Oral</v>
          </cell>
          <cell r="K2046">
            <v>4.8146700255494963</v>
          </cell>
          <cell r="L2046" t="str">
            <v>8 to 24</v>
          </cell>
          <cell r="M2046" t="str">
            <v>Oral</v>
          </cell>
          <cell r="N2046">
            <v>3.6492150368153746</v>
          </cell>
        </row>
        <row r="2047">
          <cell r="A2047" t="str">
            <v>NEMVEDRAFT_v1g203627</v>
          </cell>
          <cell r="B2047" t="str">
            <v>protein</v>
          </cell>
          <cell r="C2047">
            <v>2.78891E-2</v>
          </cell>
          <cell r="D2047">
            <v>0.355415867563948</v>
          </cell>
          <cell r="E2047">
            <v>0.22175042427323499</v>
          </cell>
          <cell r="F2047" t="str">
            <v>none</v>
          </cell>
          <cell r="G2047">
            <v>0.64403230836449243</v>
          </cell>
          <cell r="H2047" t="str">
            <v>physa</v>
          </cell>
          <cell r="I2047" t="str">
            <v>hour 8</v>
          </cell>
          <cell r="J2047" t="str">
            <v>Physa</v>
          </cell>
          <cell r="K2047">
            <v>2.4236690854893981</v>
          </cell>
          <cell r="L2047" t="str">
            <v>0 to 8</v>
          </cell>
          <cell r="M2047" t="str">
            <v>Physa</v>
          </cell>
          <cell r="N2047">
            <v>2.4236690854893981</v>
          </cell>
        </row>
        <row r="2048">
          <cell r="A2048" t="str">
            <v>NEMVEDRAFT_v1g87636</v>
          </cell>
          <cell r="B2048" t="str">
            <v>anti-dorsalizing morphogenic protein precursor (ADMP)</v>
          </cell>
          <cell r="C2048">
            <v>1.0553099999999999E-6</v>
          </cell>
          <cell r="D2048">
            <v>2.4413838116432201E-5</v>
          </cell>
          <cell r="E2048">
            <v>8.0747575945621403E-2</v>
          </cell>
          <cell r="F2048" t="str">
            <v>Oral</v>
          </cell>
          <cell r="G2048">
            <v>0.64404135556770636</v>
          </cell>
          <cell r="H2048" t="str">
            <v>Oral</v>
          </cell>
          <cell r="I2048" t="str">
            <v>hour 8</v>
          </cell>
          <cell r="J2048" t="str">
            <v>Oral</v>
          </cell>
          <cell r="K2048">
            <v>1.5926528311412289</v>
          </cell>
          <cell r="L2048" t="str">
            <v>8 to 24</v>
          </cell>
          <cell r="M2048" t="str">
            <v>Oral</v>
          </cell>
          <cell r="N2048">
            <v>1.7931906824683861</v>
          </cell>
        </row>
        <row r="2049">
          <cell r="A2049" t="str">
            <v>NEMVEDRAFT_v1g240003</v>
          </cell>
          <cell r="B2049" t="str">
            <v>spermatogenesis-associated protein 1</v>
          </cell>
          <cell r="C2049">
            <v>2.1679899999999998E-2</v>
          </cell>
          <cell r="D2049">
            <v>0.58638188943408298</v>
          </cell>
          <cell r="E2049">
            <v>0.14307256668101601</v>
          </cell>
          <cell r="F2049" t="str">
            <v>none</v>
          </cell>
          <cell r="G2049">
            <v>0.64416309292019425</v>
          </cell>
          <cell r="H2049" t="str">
            <v>physa</v>
          </cell>
          <cell r="I2049" t="str">
            <v>hour 8</v>
          </cell>
          <cell r="J2049" t="str">
            <v>Physa</v>
          </cell>
          <cell r="K2049">
            <v>0.95090771955525499</v>
          </cell>
          <cell r="L2049" t="str">
            <v>0 to 8</v>
          </cell>
          <cell r="M2049" t="str">
            <v>Physa</v>
          </cell>
          <cell r="N2049">
            <v>0.95090771955525499</v>
          </cell>
        </row>
        <row r="2050">
          <cell r="A2050" t="str">
            <v>NEMVEDRAFT_v1g60560</v>
          </cell>
          <cell r="B2050" t="str">
            <v>cell surface-anchored protein</v>
          </cell>
          <cell r="C2050">
            <v>6.6189399999999997E-6</v>
          </cell>
          <cell r="D2050">
            <v>7.1647954216196605E-4</v>
          </cell>
          <cell r="E2050">
            <v>9.0969513443500793E-2</v>
          </cell>
          <cell r="F2050" t="str">
            <v>Oral</v>
          </cell>
          <cell r="G2050">
            <v>0.64462817074421597</v>
          </cell>
          <cell r="H2050" t="str">
            <v>Oral</v>
          </cell>
          <cell r="I2050" t="str">
            <v>hour 72</v>
          </cell>
          <cell r="J2050" t="str">
            <v>Oral</v>
          </cell>
          <cell r="K2050">
            <v>2.0894186178288563</v>
          </cell>
          <cell r="L2050" t="str">
            <v>8 to 24</v>
          </cell>
          <cell r="M2050" t="str">
            <v>Oral</v>
          </cell>
          <cell r="N2050">
            <v>2.0791262939448574</v>
          </cell>
        </row>
        <row r="2051">
          <cell r="A2051" t="str">
            <v>NEMVEDRAFT_v1g84016</v>
          </cell>
          <cell r="B2051" t="str">
            <v>thrombospondin type 1 repeat-containing protein partial</v>
          </cell>
          <cell r="C2051">
            <v>1.31354E-3</v>
          </cell>
          <cell r="D2051">
            <v>8.9661399963088403E-2</v>
          </cell>
          <cell r="E2051">
            <v>5.6517087343162097E-2</v>
          </cell>
          <cell r="F2051" t="str">
            <v>none</v>
          </cell>
          <cell r="G2051">
            <v>0.64483154285405853</v>
          </cell>
          <cell r="H2051" t="str">
            <v>Oral</v>
          </cell>
          <cell r="I2051" t="str">
            <v>hour 24</v>
          </cell>
          <cell r="J2051" t="str">
            <v>Oral</v>
          </cell>
          <cell r="K2051">
            <v>1.7570623412998096</v>
          </cell>
          <cell r="L2051" t="str">
            <v>24 to 72</v>
          </cell>
          <cell r="M2051" t="str">
            <v>Physa</v>
          </cell>
          <cell r="N2051">
            <v>1.6085323999190928</v>
          </cell>
        </row>
        <row r="2052">
          <cell r="A2052" t="str">
            <v>NEMVEDRAFT_v1g110556</v>
          </cell>
          <cell r="B2052" t="str">
            <v>protein, Zinc-dependent metalloprotease, astacin_like</v>
          </cell>
          <cell r="C2052">
            <v>2.7719099999999998E-7</v>
          </cell>
          <cell r="D2052">
            <v>1.23790858696374E-3</v>
          </cell>
          <cell r="E2052">
            <v>5.7059015064014798E-4</v>
          </cell>
          <cell r="F2052" t="str">
            <v>both</v>
          </cell>
          <cell r="G2052">
            <v>0.64488005434942419</v>
          </cell>
          <cell r="H2052" t="str">
            <v>Oral</v>
          </cell>
          <cell r="I2052" t="str">
            <v>hour 24</v>
          </cell>
          <cell r="J2052" t="str">
            <v>Physa</v>
          </cell>
          <cell r="K2052">
            <v>2.9836338249610295</v>
          </cell>
          <cell r="L2052" t="str">
            <v>8 to 24</v>
          </cell>
          <cell r="M2052" t="str">
            <v>Physa</v>
          </cell>
          <cell r="N2052">
            <v>1.8077741106935392</v>
          </cell>
        </row>
        <row r="2053">
          <cell r="A2053" t="str">
            <v>NEMVEDRAFT_v1g220813</v>
          </cell>
          <cell r="B2053" t="str">
            <v>protein</v>
          </cell>
          <cell r="C2053">
            <v>3.0146699999999998E-2</v>
          </cell>
          <cell r="D2053">
            <v>0.218154335218323</v>
          </cell>
          <cell r="E2053">
            <v>0.41466326243609197</v>
          </cell>
          <cell r="F2053" t="str">
            <v>none</v>
          </cell>
          <cell r="G2053">
            <v>0.64489097578879884</v>
          </cell>
          <cell r="H2053" t="str">
            <v>physa</v>
          </cell>
          <cell r="I2053" t="str">
            <v>hour 24</v>
          </cell>
          <cell r="J2053" t="str">
            <v>Physa</v>
          </cell>
          <cell r="K2053">
            <v>2.5787497286095133</v>
          </cell>
          <cell r="L2053" t="str">
            <v>0 to 8</v>
          </cell>
          <cell r="M2053" t="str">
            <v>Physa</v>
          </cell>
          <cell r="N2053">
            <v>1.7190330971749279</v>
          </cell>
        </row>
        <row r="2054">
          <cell r="A2054" t="str">
            <v>NEMVEDRAFT_v1g24</v>
          </cell>
          <cell r="B2054" t="str">
            <v>NA</v>
          </cell>
          <cell r="C2054">
            <v>1.4139E-4</v>
          </cell>
          <cell r="D2054">
            <v>1.6756764940845301E-2</v>
          </cell>
          <cell r="E2054">
            <v>5.3258188510147297E-2</v>
          </cell>
          <cell r="F2054" t="str">
            <v>Oral</v>
          </cell>
          <cell r="G2054">
            <v>0.64564697865677689</v>
          </cell>
          <cell r="H2054" t="str">
            <v>Oral</v>
          </cell>
          <cell r="I2054" t="str">
            <v>hour 24</v>
          </cell>
          <cell r="J2054" t="str">
            <v>Oral</v>
          </cell>
          <cell r="K2054">
            <v>3.4240864768173007</v>
          </cell>
          <cell r="L2054" t="str">
            <v>0 to 8</v>
          </cell>
          <cell r="M2054" t="str">
            <v>Physa</v>
          </cell>
          <cell r="N2054">
            <v>1.8965004915545332</v>
          </cell>
        </row>
        <row r="2055">
          <cell r="A2055" t="str">
            <v>NEMVEDRAFT_v1g173499</v>
          </cell>
          <cell r="B2055" t="str">
            <v>trafficking protein particle complex subunit 5-like</v>
          </cell>
          <cell r="C2055">
            <v>3.3324100000000002E-2</v>
          </cell>
          <cell r="D2055">
            <v>0.32180796761113201</v>
          </cell>
          <cell r="E2055">
            <v>0.37512404104854102</v>
          </cell>
          <cell r="F2055" t="str">
            <v>none</v>
          </cell>
          <cell r="G2055">
            <v>0.64581782010120092</v>
          </cell>
          <cell r="H2055" t="str">
            <v>Oral</v>
          </cell>
          <cell r="I2055" t="str">
            <v>hour 8</v>
          </cell>
          <cell r="J2055" t="str">
            <v>Physa</v>
          </cell>
          <cell r="K2055">
            <v>1.1279388035685247</v>
          </cell>
          <cell r="L2055" t="str">
            <v>0 to 8</v>
          </cell>
          <cell r="M2055" t="str">
            <v>Physa</v>
          </cell>
          <cell r="N2055">
            <v>1.1279388035685247</v>
          </cell>
        </row>
        <row r="2056">
          <cell r="A2056" t="str">
            <v>NEMVEDRAFT_v1g86962</v>
          </cell>
          <cell r="B2056" t="str">
            <v>protein</v>
          </cell>
          <cell r="C2056">
            <v>8.4137299999999995E-3</v>
          </cell>
          <cell r="D2056">
            <v>2.1002906180996601E-2</v>
          </cell>
          <cell r="E2056">
            <v>0.72145298752364995</v>
          </cell>
          <cell r="F2056" t="str">
            <v>Oral</v>
          </cell>
          <cell r="G2056">
            <v>0.64592955720890255</v>
          </cell>
          <cell r="H2056" t="str">
            <v>physa</v>
          </cell>
          <cell r="I2056" t="str">
            <v>hour 24</v>
          </cell>
          <cell r="J2056" t="str">
            <v>Oral</v>
          </cell>
          <cell r="K2056">
            <v>1.7970806123325838</v>
          </cell>
          <cell r="L2056" t="str">
            <v>8 to 24</v>
          </cell>
          <cell r="M2056" t="str">
            <v>Oral</v>
          </cell>
          <cell r="N2056">
            <v>1.4278566573288349</v>
          </cell>
        </row>
        <row r="2057">
          <cell r="A2057" t="str">
            <v>NEMVEDRAFT_v1g199548</v>
          </cell>
          <cell r="B2057" t="str">
            <v>pre-mrna-splicing factor 38b-like</v>
          </cell>
          <cell r="C2057">
            <v>4.8869500000000003E-2</v>
          </cell>
          <cell r="D2057">
            <v>0.45453721763449301</v>
          </cell>
          <cell r="E2057">
            <v>0.39303949777087799</v>
          </cell>
          <cell r="F2057" t="str">
            <v>none</v>
          </cell>
          <cell r="G2057">
            <v>0.64619439557366676</v>
          </cell>
          <cell r="H2057" t="str">
            <v>physa</v>
          </cell>
          <cell r="I2057" t="str">
            <v>hour 24</v>
          </cell>
          <cell r="J2057" t="str">
            <v>Oral</v>
          </cell>
          <cell r="K2057">
            <v>1.0002447843230344</v>
          </cell>
          <cell r="L2057" t="str">
            <v>8 to 24</v>
          </cell>
          <cell r="M2057" t="str">
            <v>Physa</v>
          </cell>
          <cell r="N2057">
            <v>0.60266700875351686</v>
          </cell>
        </row>
        <row r="2058">
          <cell r="A2058" t="str">
            <v>NEMVEDRAFT_v1g202577</v>
          </cell>
          <cell r="B2058" t="str">
            <v>predicted protein</v>
          </cell>
          <cell r="C2058">
            <v>0</v>
          </cell>
          <cell r="D2058">
            <v>5.39737319576862E-5</v>
          </cell>
          <cell r="E2058">
            <v>7.0767462743277396E-11</v>
          </cell>
          <cell r="F2058" t="str">
            <v>both</v>
          </cell>
          <cell r="G2058">
            <v>0.64655857099822134</v>
          </cell>
          <cell r="H2058" t="str">
            <v>Oral</v>
          </cell>
          <cell r="I2058" t="str">
            <v>hour 8</v>
          </cell>
          <cell r="J2058" t="str">
            <v>Physa</v>
          </cell>
          <cell r="K2058">
            <v>3.2079301087881973</v>
          </cell>
          <cell r="L2058" t="str">
            <v>0 to 8</v>
          </cell>
          <cell r="M2058" t="str">
            <v>Physa</v>
          </cell>
          <cell r="N2058">
            <v>3.2079301087881973</v>
          </cell>
        </row>
        <row r="2059">
          <cell r="A2059" t="str">
            <v>NEMVEDRAFT_v1g243308</v>
          </cell>
          <cell r="B2059" t="str">
            <v xml:space="preserve">probable tubulin polyglutamylase ttll9 (high aboral 8-24h) </v>
          </cell>
          <cell r="C2059">
            <v>1.6725799999999999E-3</v>
          </cell>
          <cell r="D2059">
            <v>0.242055221291365</v>
          </cell>
          <cell r="E2059">
            <v>4.3103069566202697E-2</v>
          </cell>
          <cell r="F2059" t="str">
            <v>Physa</v>
          </cell>
          <cell r="G2059">
            <v>0.64669296386560504</v>
          </cell>
          <cell r="H2059" t="str">
            <v>physa</v>
          </cell>
          <cell r="I2059" t="str">
            <v>hour 8</v>
          </cell>
          <cell r="J2059" t="str">
            <v>Physa</v>
          </cell>
          <cell r="K2059">
            <v>1.1882246596078883</v>
          </cell>
          <cell r="L2059" t="str">
            <v>0 to 8</v>
          </cell>
          <cell r="M2059" t="str">
            <v>Physa</v>
          </cell>
          <cell r="N2059">
            <v>1.1882246596078883</v>
          </cell>
        </row>
        <row r="2060">
          <cell r="A2060" t="str">
            <v>NEMVEDRAFT_v1g210444</v>
          </cell>
          <cell r="B2060" t="str">
            <v>trace amine-associated receptor 5</v>
          </cell>
          <cell r="C2060">
            <v>9.2421799999999998E-4</v>
          </cell>
          <cell r="D2060">
            <v>9.6344099932900995E-2</v>
          </cell>
          <cell r="E2060">
            <v>8.0837235527779605E-2</v>
          </cell>
          <cell r="F2060" t="str">
            <v>none</v>
          </cell>
          <cell r="G2060">
            <v>0.64671571459013566</v>
          </cell>
          <cell r="H2060" t="str">
            <v>physa</v>
          </cell>
          <cell r="I2060" t="str">
            <v>hour 8</v>
          </cell>
          <cell r="J2060" t="str">
            <v>Physa</v>
          </cell>
          <cell r="K2060">
            <v>3.5766581547495893</v>
          </cell>
          <cell r="L2060" t="str">
            <v>0 to 8</v>
          </cell>
          <cell r="M2060" t="str">
            <v>Physa</v>
          </cell>
          <cell r="N2060">
            <v>3.5766581547495893</v>
          </cell>
        </row>
        <row r="2061">
          <cell r="A2061" t="str">
            <v>NEMVEDRAFT_v1g235494</v>
          </cell>
          <cell r="B2061" t="str">
            <v>tubulin polymerization-promoting protein family member 2-like</v>
          </cell>
          <cell r="C2061">
            <v>4.1583000000000002E-3</v>
          </cell>
          <cell r="D2061">
            <v>7.6351149077916397E-3</v>
          </cell>
          <cell r="E2061">
            <v>0.70881102053977296</v>
          </cell>
          <cell r="F2061" t="str">
            <v>Oral</v>
          </cell>
          <cell r="G2061">
            <v>0.64715222566975317</v>
          </cell>
          <cell r="H2061" t="str">
            <v>physa</v>
          </cell>
          <cell r="I2061" t="str">
            <v>hour 24</v>
          </cell>
          <cell r="J2061" t="str">
            <v>Oral</v>
          </cell>
          <cell r="K2061">
            <v>1.5161587626959314</v>
          </cell>
          <cell r="L2061" t="str">
            <v>0 to 8</v>
          </cell>
          <cell r="M2061" t="str">
            <v>Oral</v>
          </cell>
          <cell r="N2061">
            <v>1.3246461354847201</v>
          </cell>
        </row>
        <row r="2062">
          <cell r="A2062" t="str">
            <v>NEMVEDRAFT_v1g240667</v>
          </cell>
          <cell r="B2062" t="str">
            <v>plasminogen activator inhibitor 1 rna-binding protein isoform 3</v>
          </cell>
          <cell r="C2062">
            <v>1.7888000000000001E-2</v>
          </cell>
          <cell r="D2062">
            <v>0.25727864114364102</v>
          </cell>
          <cell r="E2062">
            <v>0.354443625455866</v>
          </cell>
          <cell r="F2062" t="str">
            <v>none</v>
          </cell>
          <cell r="G2062">
            <v>0.64741658747468955</v>
          </cell>
          <cell r="H2062" t="str">
            <v>Oral</v>
          </cell>
          <cell r="I2062" t="str">
            <v>hour 24</v>
          </cell>
          <cell r="J2062" t="str">
            <v>Oral</v>
          </cell>
          <cell r="K2062">
            <v>1.0537630415684598</v>
          </cell>
          <cell r="L2062" t="str">
            <v>0 to 8</v>
          </cell>
          <cell r="M2062" t="str">
            <v>Physa</v>
          </cell>
          <cell r="N2062">
            <v>0.80024602307714399</v>
          </cell>
        </row>
        <row r="2063">
          <cell r="A2063" t="str">
            <v>NEMVEDRAFT_v1g200212</v>
          </cell>
          <cell r="B2063" t="str">
            <v>guanylate-binding protein 6-like</v>
          </cell>
          <cell r="C2063">
            <v>3.3145200000000001E-3</v>
          </cell>
          <cell r="D2063">
            <v>0.26830036452697298</v>
          </cell>
          <cell r="E2063">
            <v>2.7594278366214101E-2</v>
          </cell>
          <cell r="F2063" t="str">
            <v>Physa</v>
          </cell>
          <cell r="G2063">
            <v>0.64753883573227988</v>
          </cell>
          <cell r="H2063" t="str">
            <v>physa</v>
          </cell>
          <cell r="I2063" t="str">
            <v>hour 8</v>
          </cell>
          <cell r="J2063" t="str">
            <v>Physa</v>
          </cell>
          <cell r="K2063">
            <v>1.6111421107472266</v>
          </cell>
          <cell r="L2063" t="str">
            <v>0 to 8</v>
          </cell>
          <cell r="M2063" t="str">
            <v>Physa</v>
          </cell>
          <cell r="N2063">
            <v>1.6111421107472266</v>
          </cell>
        </row>
        <row r="2064">
          <cell r="A2064" t="str">
            <v>NEMVEDRAFT_v1g174400</v>
          </cell>
          <cell r="B2064" t="str">
            <v>arylsulfatase b-like</v>
          </cell>
          <cell r="C2064">
            <v>2.57501E-3</v>
          </cell>
          <cell r="D2064">
            <v>3.7792265556444202E-2</v>
          </cell>
          <cell r="E2064">
            <v>0.18153843167606501</v>
          </cell>
          <cell r="F2064" t="str">
            <v>Oral</v>
          </cell>
          <cell r="G2064">
            <v>0.64762138250222545</v>
          </cell>
          <cell r="H2064" t="str">
            <v>physa</v>
          </cell>
          <cell r="I2064" t="str">
            <v>hour 24</v>
          </cell>
          <cell r="J2064" t="str">
            <v>Oral</v>
          </cell>
          <cell r="K2064">
            <v>1.5063429415969758</v>
          </cell>
          <cell r="L2064" t="str">
            <v>0 to 8</v>
          </cell>
          <cell r="M2064" t="str">
            <v>Physa</v>
          </cell>
          <cell r="N2064">
            <v>1.2461774650098314</v>
          </cell>
        </row>
        <row r="2065">
          <cell r="A2065" t="str">
            <v>NEMVEDRAFT_v1g245419</v>
          </cell>
          <cell r="B2065" t="str">
            <v>predicted protein</v>
          </cell>
          <cell r="C2065">
            <v>7.5831E-5</v>
          </cell>
          <cell r="D2065">
            <v>0.53618047662994095</v>
          </cell>
          <cell r="E2065">
            <v>4.2939718015934999E-4</v>
          </cell>
          <cell r="F2065" t="str">
            <v>Physa</v>
          </cell>
          <cell r="G2065">
            <v>0.6478932294752644</v>
          </cell>
          <cell r="H2065" t="str">
            <v>Oral</v>
          </cell>
          <cell r="I2065" t="str">
            <v>hour 8</v>
          </cell>
          <cell r="J2065" t="str">
            <v>Physa</v>
          </cell>
          <cell r="K2065">
            <v>1.746786386394602</v>
          </cell>
          <cell r="L2065" t="str">
            <v>0 to 8</v>
          </cell>
          <cell r="M2065" t="str">
            <v>Physa</v>
          </cell>
          <cell r="N2065">
            <v>1.746786386394602</v>
          </cell>
        </row>
        <row r="2066">
          <cell r="A2066" t="str">
            <v>NEMVEDRAFT_v1g238448</v>
          </cell>
          <cell r="B2066" t="str">
            <v>nucleolar protein 58</v>
          </cell>
          <cell r="C2066">
            <v>4.9318099999999997E-2</v>
          </cell>
          <cell r="D2066">
            <v>0.24187992801311001</v>
          </cell>
          <cell r="E2066">
            <v>0.61474653362198595</v>
          </cell>
          <cell r="F2066" t="str">
            <v>none</v>
          </cell>
          <cell r="G2066">
            <v>0.64798823173010767</v>
          </cell>
          <cell r="H2066" t="str">
            <v>Oral</v>
          </cell>
          <cell r="I2066" t="str">
            <v>hour 24</v>
          </cell>
          <cell r="J2066" t="str">
            <v>Oral</v>
          </cell>
          <cell r="K2066">
            <v>1.1700323393371395</v>
          </cell>
          <cell r="L2066" t="str">
            <v>8 to 24</v>
          </cell>
          <cell r="M2066" t="str">
            <v>Oral</v>
          </cell>
          <cell r="N2066">
            <v>0.81908906188751063</v>
          </cell>
        </row>
        <row r="2067">
          <cell r="A2067" t="str">
            <v>NEMVEDRAFT_v1g214361</v>
          </cell>
          <cell r="B2067" t="str">
            <v>protein</v>
          </cell>
          <cell r="C2067">
            <v>9.0078399999999996E-4</v>
          </cell>
          <cell r="D2067">
            <v>0.156975104995146</v>
          </cell>
          <cell r="E2067">
            <v>2.3769034723342301E-2</v>
          </cell>
          <cell r="F2067" t="str">
            <v>Physa</v>
          </cell>
          <cell r="G2067">
            <v>0.64817088900621145</v>
          </cell>
          <cell r="H2067" t="str">
            <v>Oral</v>
          </cell>
          <cell r="I2067" t="str">
            <v>hour 24</v>
          </cell>
          <cell r="J2067" t="str">
            <v>Physa</v>
          </cell>
          <cell r="K2067">
            <v>3.4927017336974222</v>
          </cell>
          <cell r="L2067" t="str">
            <v>8 to 24</v>
          </cell>
          <cell r="M2067" t="str">
            <v>Physa</v>
          </cell>
          <cell r="N2067">
            <v>1.8419561889059566</v>
          </cell>
        </row>
        <row r="2068">
          <cell r="A2068" t="str">
            <v>NEMVEDRAFT_v1g94140</v>
          </cell>
          <cell r="B2068" t="str">
            <v>peroxidase</v>
          </cell>
          <cell r="C2068">
            <v>2.5298300000000001E-9</v>
          </cell>
          <cell r="D2068">
            <v>3.3640141853119999E-4</v>
          </cell>
          <cell r="E2068">
            <v>1.42439147154182E-4</v>
          </cell>
          <cell r="F2068" t="str">
            <v>both</v>
          </cell>
          <cell r="G2068">
            <v>0.64826418280366249</v>
          </cell>
          <cell r="H2068" t="str">
            <v>Oral</v>
          </cell>
          <cell r="I2068" t="str">
            <v>hour 72</v>
          </cell>
          <cell r="J2068" t="str">
            <v>Physa</v>
          </cell>
          <cell r="K2068">
            <v>3.1032326083762634</v>
          </cell>
          <cell r="L2068" t="str">
            <v>8 to 24</v>
          </cell>
          <cell r="M2068" t="str">
            <v>Oral</v>
          </cell>
          <cell r="N2068">
            <v>2.7713264902279771</v>
          </cell>
        </row>
        <row r="2069">
          <cell r="A2069" t="str">
            <v>NEMVEDRAFT_v1g191409</v>
          </cell>
          <cell r="B2069" t="str">
            <v>gamma-interferon-inducible lysosomal thiol reductase-like</v>
          </cell>
          <cell r="C2069">
            <v>1.63771E-4</v>
          </cell>
          <cell r="D2069">
            <v>1.35835948654982E-2</v>
          </cell>
          <cell r="E2069">
            <v>0.14630304172966899</v>
          </cell>
          <cell r="F2069" t="str">
            <v>Oral</v>
          </cell>
          <cell r="G2069">
            <v>0.64878654983061002</v>
          </cell>
          <cell r="H2069" t="str">
            <v>Oral</v>
          </cell>
          <cell r="I2069" t="str">
            <v>hour 24</v>
          </cell>
          <cell r="J2069" t="str">
            <v>Oral</v>
          </cell>
          <cell r="K2069">
            <v>4.3642831126022168</v>
          </cell>
          <cell r="L2069" t="str">
            <v>0 to 8</v>
          </cell>
          <cell r="M2069" t="str">
            <v>Oral</v>
          </cell>
          <cell r="N2069">
            <v>2.4041340966471734</v>
          </cell>
        </row>
        <row r="2070">
          <cell r="A2070" t="str">
            <v>NEMVEDRAFT_v1g163196</v>
          </cell>
          <cell r="B2070" t="str">
            <v>proclotting enzyme</v>
          </cell>
          <cell r="C2070">
            <v>1.69135E-4</v>
          </cell>
          <cell r="D2070">
            <v>0.21756602269182601</v>
          </cell>
          <cell r="E2070">
            <v>8.7254313201211298E-3</v>
          </cell>
          <cell r="F2070" t="str">
            <v>Physa</v>
          </cell>
          <cell r="G2070">
            <v>0.64898217291120375</v>
          </cell>
          <cell r="H2070" t="str">
            <v>physa</v>
          </cell>
          <cell r="I2070" t="str">
            <v>hour 72</v>
          </cell>
          <cell r="J2070" t="str">
            <v>Physa</v>
          </cell>
          <cell r="K2070">
            <v>1.0111094337967206</v>
          </cell>
          <cell r="L2070" t="str">
            <v>8 to 24</v>
          </cell>
          <cell r="M2070" t="str">
            <v>Physa</v>
          </cell>
          <cell r="N2070">
            <v>1.5285968053078625</v>
          </cell>
        </row>
        <row r="2071">
          <cell r="A2071" t="str">
            <v>NEMVEDRAFT_v1g16994</v>
          </cell>
          <cell r="B2071" t="str">
            <v>gtp-binding protein di-ras2</v>
          </cell>
          <cell r="C2071">
            <v>6.2783499999999998E-4</v>
          </cell>
          <cell r="D2071">
            <v>5.3263007683494396E-3</v>
          </cell>
          <cell r="E2071">
            <v>0.237559776513455</v>
          </cell>
          <cell r="F2071" t="str">
            <v>Oral</v>
          </cell>
          <cell r="G2071">
            <v>0.64920899336448967</v>
          </cell>
          <cell r="H2071" t="str">
            <v>Oral</v>
          </cell>
          <cell r="I2071" t="str">
            <v>hour 72</v>
          </cell>
          <cell r="J2071" t="str">
            <v>Oral</v>
          </cell>
          <cell r="K2071">
            <v>1.5745294246689623</v>
          </cell>
          <cell r="L2071" t="str">
            <v>0 to 8</v>
          </cell>
          <cell r="M2071" t="str">
            <v>Physa</v>
          </cell>
          <cell r="N2071">
            <v>0.95676331839714635</v>
          </cell>
        </row>
        <row r="2072">
          <cell r="A2072" t="str">
            <v>NEMVEDRAFT_v1g175727</v>
          </cell>
          <cell r="B2072" t="str">
            <v>Guanylate cyclase</v>
          </cell>
          <cell r="C2072">
            <v>4.5206400000000001E-2</v>
          </cell>
          <cell r="D2072">
            <v>0.77304057028575002</v>
          </cell>
          <cell r="E2072">
            <v>0.124947341954324</v>
          </cell>
          <cell r="F2072" t="str">
            <v>none</v>
          </cell>
          <cell r="G2072">
            <v>0.64938773702806185</v>
          </cell>
          <cell r="H2072" t="str">
            <v>physa</v>
          </cell>
          <cell r="I2072" t="str">
            <v>hour 8</v>
          </cell>
          <cell r="J2072" t="str">
            <v>Physa</v>
          </cell>
          <cell r="K2072">
            <v>2.0414181882170692</v>
          </cell>
          <cell r="L2072" t="str">
            <v>0 to 8</v>
          </cell>
          <cell r="M2072" t="str">
            <v>Physa</v>
          </cell>
          <cell r="N2072">
            <v>2.0414181882170692</v>
          </cell>
        </row>
        <row r="2073">
          <cell r="A2073" t="str">
            <v>NEMVEDRAFT_v1g241557</v>
          </cell>
          <cell r="B2073" t="str">
            <v>neural cell adhesion molecule 2</v>
          </cell>
          <cell r="C2073">
            <v>1.20584E-5</v>
          </cell>
          <cell r="D2073">
            <v>8.7144080195488798E-3</v>
          </cell>
          <cell r="E2073">
            <v>2.08456682043084E-3</v>
          </cell>
          <cell r="F2073" t="str">
            <v>both</v>
          </cell>
          <cell r="G2073">
            <v>0.64940487407373415</v>
          </cell>
          <cell r="H2073" t="str">
            <v>physa</v>
          </cell>
          <cell r="I2073" t="str">
            <v>hour 8</v>
          </cell>
          <cell r="J2073" t="str">
            <v>Physa</v>
          </cell>
          <cell r="K2073">
            <v>1.7869432061732808</v>
          </cell>
          <cell r="L2073" t="str">
            <v>0 to 8</v>
          </cell>
          <cell r="M2073" t="str">
            <v>Physa</v>
          </cell>
          <cell r="N2073">
            <v>1.7869432061732808</v>
          </cell>
        </row>
        <row r="2074">
          <cell r="A2074" t="str">
            <v>NEMVEDRAFT_v1g192886</v>
          </cell>
          <cell r="B2074" t="str">
            <v>hiv tat-specific factor 1 homolog</v>
          </cell>
          <cell r="C2074">
            <v>3.3647299999999998E-2</v>
          </cell>
          <cell r="D2074">
            <v>0.34878018551989898</v>
          </cell>
          <cell r="E2074">
            <v>0.31839972694617502</v>
          </cell>
          <cell r="F2074" t="str">
            <v>none</v>
          </cell>
          <cell r="G2074">
            <v>0.65014996808590453</v>
          </cell>
          <cell r="H2074" t="str">
            <v>Oral</v>
          </cell>
          <cell r="I2074" t="str">
            <v>hour 8</v>
          </cell>
          <cell r="J2074" t="str">
            <v>Physa</v>
          </cell>
          <cell r="K2074">
            <v>1.1228077473821758</v>
          </cell>
          <cell r="L2074" t="str">
            <v>0 to 8</v>
          </cell>
          <cell r="M2074" t="str">
            <v>Physa</v>
          </cell>
          <cell r="N2074">
            <v>1.1228077473821758</v>
          </cell>
        </row>
        <row r="2075">
          <cell r="A2075" t="str">
            <v>NEMVEDRAFT_v1g20036</v>
          </cell>
          <cell r="B2075" t="str">
            <v>multidrug resistance-associated protein 4</v>
          </cell>
          <cell r="C2075">
            <v>5.4380699999999997E-3</v>
          </cell>
          <cell r="D2075">
            <v>9.5215767103924098E-2</v>
          </cell>
          <cell r="E2075">
            <v>0.206614778589953</v>
          </cell>
          <cell r="F2075" t="str">
            <v>none</v>
          </cell>
          <cell r="G2075">
            <v>0.65025381074896593</v>
          </cell>
          <cell r="H2075" t="str">
            <v>Oral</v>
          </cell>
          <cell r="I2075" t="str">
            <v>hour 8</v>
          </cell>
          <cell r="J2075" t="str">
            <v>Oral</v>
          </cell>
          <cell r="K2075">
            <v>1.4299400446240176</v>
          </cell>
          <cell r="L2075" t="str">
            <v>0 to 8</v>
          </cell>
          <cell r="M2075" t="str">
            <v>Oral</v>
          </cell>
          <cell r="N2075">
            <v>1.4299400446240176</v>
          </cell>
        </row>
        <row r="2076">
          <cell r="A2076" t="str">
            <v>NEMVEDRAFT_v1g78861</v>
          </cell>
          <cell r="B2076" t="str">
            <v>tubulin--tyrosine ligase-like protein 12 (higher oral)</v>
          </cell>
          <cell r="C2076">
            <v>1.09116E-2</v>
          </cell>
          <cell r="D2076">
            <v>4.8849755976979402E-2</v>
          </cell>
          <cell r="E2076">
            <v>0.64661160856990396</v>
          </cell>
          <cell r="F2076" t="str">
            <v>Oral</v>
          </cell>
          <cell r="G2076">
            <v>0.65030418135650914</v>
          </cell>
          <cell r="H2076" t="str">
            <v>Oral</v>
          </cell>
          <cell r="I2076" t="str">
            <v>hour 72</v>
          </cell>
          <cell r="J2076" t="str">
            <v>Oral</v>
          </cell>
          <cell r="K2076">
            <v>1.5409769626794232</v>
          </cell>
          <cell r="L2076" t="str">
            <v>0 to 8</v>
          </cell>
          <cell r="M2076" t="str">
            <v>Oral</v>
          </cell>
          <cell r="N2076">
            <v>0.97606426513039557</v>
          </cell>
        </row>
        <row r="2077">
          <cell r="A2077" t="str">
            <v>NEMVEDRAFT_v1g233092</v>
          </cell>
          <cell r="B2077" t="str">
            <v>dbh-like monooxygenase protein 1 homolog</v>
          </cell>
          <cell r="C2077">
            <v>3.2335699999999998E-7</v>
          </cell>
          <cell r="D2077">
            <v>1.49417171044526E-3</v>
          </cell>
          <cell r="E2077">
            <v>6.52333680287442E-3</v>
          </cell>
          <cell r="F2077" t="str">
            <v>both</v>
          </cell>
          <cell r="G2077">
            <v>0.65030935508763255</v>
          </cell>
          <cell r="H2077" t="str">
            <v>Oral</v>
          </cell>
          <cell r="I2077" t="str">
            <v>hour 24</v>
          </cell>
          <cell r="J2077" t="str">
            <v>Oral</v>
          </cell>
          <cell r="K2077">
            <v>1.8687137636428914</v>
          </cell>
          <cell r="L2077" t="str">
            <v>0 to 8</v>
          </cell>
          <cell r="M2077" t="str">
            <v>Oral</v>
          </cell>
          <cell r="N2077">
            <v>1.0706654044034796</v>
          </cell>
        </row>
        <row r="2078">
          <cell r="A2078" t="str">
            <v>NEMVEDRAFT_v1g245668</v>
          </cell>
          <cell r="B2078" t="str">
            <v>amyloid protein-binding protein 2</v>
          </cell>
          <cell r="C2078">
            <v>5.9764499999999998E-7</v>
          </cell>
          <cell r="D2078">
            <v>4.2559048169496999E-4</v>
          </cell>
          <cell r="E2078">
            <v>3.00333224089019E-2</v>
          </cell>
          <cell r="F2078" t="str">
            <v>both</v>
          </cell>
          <cell r="G2078">
            <v>0.65102090264589529</v>
          </cell>
          <cell r="H2078" t="str">
            <v>Oral</v>
          </cell>
          <cell r="I2078" t="str">
            <v>hour 8</v>
          </cell>
          <cell r="J2078" t="str">
            <v>Oral</v>
          </cell>
          <cell r="K2078">
            <v>1.6335193343306962</v>
          </cell>
          <cell r="L2078" t="str">
            <v>0 to 8</v>
          </cell>
          <cell r="M2078" t="str">
            <v>Oral</v>
          </cell>
          <cell r="N2078">
            <v>1.6335193343306962</v>
          </cell>
        </row>
        <row r="2079">
          <cell r="A2079" t="str">
            <v>NEMVEDRAFT_v1g122013</v>
          </cell>
          <cell r="B2079" t="str">
            <v>acyl- -binding domain-containing protein 5-like</v>
          </cell>
          <cell r="C2079">
            <v>2.29965E-2</v>
          </cell>
          <cell r="D2079">
            <v>3.4671312034720798E-2</v>
          </cell>
          <cell r="E2079">
            <v>0.81042929914305595</v>
          </cell>
          <cell r="F2079" t="str">
            <v>Oral</v>
          </cell>
          <cell r="G2079">
            <v>0.65109858640799723</v>
          </cell>
          <cell r="H2079" t="str">
            <v>physa</v>
          </cell>
          <cell r="I2079" t="str">
            <v>hour 24</v>
          </cell>
          <cell r="J2079" t="str">
            <v>Oral</v>
          </cell>
          <cell r="K2079">
            <v>1.0446583062781809</v>
          </cell>
          <cell r="L2079" t="str">
            <v>24 to 72</v>
          </cell>
          <cell r="M2079" t="str">
            <v>Oral</v>
          </cell>
          <cell r="N2079">
            <v>1.7417823696476615</v>
          </cell>
        </row>
        <row r="2080">
          <cell r="A2080" t="str">
            <v>NEMVEDRAFT_v1g83684</v>
          </cell>
          <cell r="B2080" t="str">
            <v>predicted protein</v>
          </cell>
          <cell r="C2080">
            <v>5.1860400000000003E-3</v>
          </cell>
          <cell r="D2080">
            <v>4.5496823531670699E-2</v>
          </cell>
          <cell r="E2080">
            <v>0.384927483183299</v>
          </cell>
          <cell r="F2080" t="str">
            <v>Oral</v>
          </cell>
          <cell r="G2080">
            <v>0.65117181232444021</v>
          </cell>
          <cell r="H2080" t="str">
            <v>Oral</v>
          </cell>
          <cell r="I2080" t="str">
            <v>hour 24</v>
          </cell>
          <cell r="J2080" t="str">
            <v>Oral</v>
          </cell>
          <cell r="K2080">
            <v>2.5402805936555337</v>
          </cell>
          <cell r="L2080" t="str">
            <v>0 to 8</v>
          </cell>
          <cell r="M2080" t="str">
            <v>Oral</v>
          </cell>
          <cell r="N2080">
            <v>2.438803787430603</v>
          </cell>
        </row>
        <row r="2081">
          <cell r="A2081" t="str">
            <v>NEMVEDRAFT_v1g115638</v>
          </cell>
          <cell r="B2081" t="str">
            <v>kelch-like protein diablo-like</v>
          </cell>
          <cell r="C2081">
            <v>6.5731000000000003E-4</v>
          </cell>
          <cell r="D2081">
            <v>4.8198290718379999E-2</v>
          </cell>
          <cell r="E2081">
            <v>2.4881221038544701E-2</v>
          </cell>
          <cell r="F2081" t="str">
            <v>both</v>
          </cell>
          <cell r="G2081">
            <v>0.65138030270693148</v>
          </cell>
          <cell r="H2081" t="str">
            <v>Oral</v>
          </cell>
          <cell r="I2081" t="str">
            <v>hour 8</v>
          </cell>
          <cell r="J2081" t="str">
            <v>Physa</v>
          </cell>
          <cell r="K2081">
            <v>1.8001804968477171</v>
          </cell>
          <cell r="L2081" t="str">
            <v>0 to 8</v>
          </cell>
          <cell r="M2081" t="str">
            <v>Physa</v>
          </cell>
          <cell r="N2081">
            <v>1.8001804968477171</v>
          </cell>
        </row>
        <row r="2082">
          <cell r="A2082" t="str">
            <v>NEMVEDRAFT_v1g1679</v>
          </cell>
          <cell r="B2082" t="str">
            <v>tolloid-like protein 2-like</v>
          </cell>
          <cell r="C2082">
            <v>4.1717900000000001E-9</v>
          </cell>
          <cell r="D2082">
            <v>7.0153716660690797E-5</v>
          </cell>
          <cell r="E2082">
            <v>1.65362635270491E-3</v>
          </cell>
          <cell r="F2082" t="str">
            <v>both</v>
          </cell>
          <cell r="G2082">
            <v>0.65207346747327122</v>
          </cell>
          <cell r="H2082" t="str">
            <v>physa</v>
          </cell>
          <cell r="I2082" t="str">
            <v>hour 72</v>
          </cell>
          <cell r="J2082" t="str">
            <v>Oral</v>
          </cell>
          <cell r="K2082">
            <v>3.5640442301227395</v>
          </cell>
          <cell r="L2082" t="str">
            <v>24 to 72</v>
          </cell>
          <cell r="M2082" t="str">
            <v>Oral</v>
          </cell>
          <cell r="N2082">
            <v>1.7479149304597248</v>
          </cell>
        </row>
        <row r="2083">
          <cell r="A2083" t="str">
            <v>NEMVEDRAFT_v1g208873</v>
          </cell>
          <cell r="B2083" t="str">
            <v>protein</v>
          </cell>
          <cell r="C2083">
            <v>4.6037299999999998E-4</v>
          </cell>
          <cell r="D2083">
            <v>5.28058824103773E-2</v>
          </cell>
          <cell r="E2083">
            <v>8.5849930965807605E-2</v>
          </cell>
          <cell r="F2083" t="str">
            <v>none</v>
          </cell>
          <cell r="G2083">
            <v>0.65213020057709936</v>
          </cell>
          <cell r="H2083" t="str">
            <v>Oral</v>
          </cell>
          <cell r="I2083" t="str">
            <v>hour 8</v>
          </cell>
          <cell r="J2083" t="str">
            <v>Oral</v>
          </cell>
          <cell r="K2083">
            <v>1.9072807048616895</v>
          </cell>
          <cell r="L2083" t="str">
            <v>0 to 8</v>
          </cell>
          <cell r="M2083" t="str">
            <v>Oral</v>
          </cell>
          <cell r="N2083">
            <v>1.9072807048616895</v>
          </cell>
        </row>
        <row r="2084">
          <cell r="A2084" t="str">
            <v>NEMVEDRAFT_v1g163820</v>
          </cell>
          <cell r="B2084" t="str">
            <v>dnaj homolog subfamily c member 10</v>
          </cell>
          <cell r="C2084">
            <v>4.2447200000000001E-4</v>
          </cell>
          <cell r="D2084">
            <v>1.7297303550104299E-2</v>
          </cell>
          <cell r="E2084">
            <v>9.1868044772015697E-2</v>
          </cell>
          <cell r="F2084" t="str">
            <v>Oral</v>
          </cell>
          <cell r="G2084">
            <v>0.65213663589966508</v>
          </cell>
          <cell r="H2084" t="str">
            <v>Oral</v>
          </cell>
          <cell r="I2084" t="str">
            <v>hour 24</v>
          </cell>
          <cell r="J2084" t="str">
            <v>Oral</v>
          </cell>
          <cell r="K2084">
            <v>1.5379967789563864</v>
          </cell>
          <cell r="L2084" t="str">
            <v>0 to 8</v>
          </cell>
          <cell r="M2084" t="str">
            <v>Oral</v>
          </cell>
          <cell r="N2084">
            <v>1.3448354635895832</v>
          </cell>
        </row>
        <row r="2085">
          <cell r="A2085" t="str">
            <v>NEMVEDRAFT_v1g214807</v>
          </cell>
          <cell r="B2085" t="str">
            <v>protein</v>
          </cell>
          <cell r="C2085">
            <v>8.6852900000000005E-4</v>
          </cell>
          <cell r="D2085">
            <v>7.7611324333974195E-4</v>
          </cell>
          <cell r="E2085">
            <v>7.5016674847383294E-2</v>
          </cell>
          <cell r="F2085" t="str">
            <v>Oral</v>
          </cell>
          <cell r="G2085">
            <v>0.65228980426824112</v>
          </cell>
          <cell r="H2085" t="str">
            <v>physa</v>
          </cell>
          <cell r="I2085" t="str">
            <v>hour 24</v>
          </cell>
          <cell r="J2085" t="str">
            <v>Oral</v>
          </cell>
          <cell r="K2085">
            <v>3.6511975642425307</v>
          </cell>
          <cell r="L2085" t="str">
            <v>0 to 8</v>
          </cell>
          <cell r="M2085" t="str">
            <v>Physa</v>
          </cell>
          <cell r="N2085">
            <v>3.0798455897329187</v>
          </cell>
        </row>
        <row r="2086">
          <cell r="A2086" t="str">
            <v>NEMVEDRAFT_v1g176156</v>
          </cell>
          <cell r="B2086" t="str">
            <v>aminopeptidase n-like</v>
          </cell>
          <cell r="C2086">
            <v>1.35895E-3</v>
          </cell>
          <cell r="D2086">
            <v>1.9259417529975099E-2</v>
          </cell>
          <cell r="E2086">
            <v>0.34245069270584699</v>
          </cell>
          <cell r="F2086" t="str">
            <v>Oral</v>
          </cell>
          <cell r="G2086">
            <v>0.65287514076425934</v>
          </cell>
          <cell r="H2086" t="str">
            <v>Oral</v>
          </cell>
          <cell r="I2086" t="str">
            <v>hour 24</v>
          </cell>
          <cell r="J2086" t="str">
            <v>Oral</v>
          </cell>
          <cell r="K2086">
            <v>1.7143582282609369</v>
          </cell>
          <cell r="L2086" t="str">
            <v>8 to 24</v>
          </cell>
          <cell r="M2086" t="str">
            <v>Physa</v>
          </cell>
          <cell r="N2086">
            <v>1.005444226382898</v>
          </cell>
        </row>
        <row r="2087">
          <cell r="A2087" t="str">
            <v>NEMVEDRAFT_v1g245849</v>
          </cell>
          <cell r="B2087" t="str">
            <v>fk506-binding protein 15</v>
          </cell>
          <cell r="C2087">
            <v>2.9012899999999999E-3</v>
          </cell>
          <cell r="D2087">
            <v>6.6211064974156797E-2</v>
          </cell>
          <cell r="E2087">
            <v>0.256426174258714</v>
          </cell>
          <cell r="F2087" t="str">
            <v>none</v>
          </cell>
          <cell r="G2087">
            <v>0.65303228856935391</v>
          </cell>
          <cell r="H2087" t="str">
            <v>Oral</v>
          </cell>
          <cell r="I2087" t="str">
            <v>hour 24</v>
          </cell>
          <cell r="J2087" t="str">
            <v>Oral</v>
          </cell>
          <cell r="K2087">
            <v>1.1736761451744375</v>
          </cell>
          <cell r="L2087" t="str">
            <v>8 to 24</v>
          </cell>
          <cell r="M2087" t="str">
            <v>Physa</v>
          </cell>
          <cell r="N2087">
            <v>0.72295298172337707</v>
          </cell>
        </row>
        <row r="2088">
          <cell r="A2088" t="str">
            <v>NEMVEDRAFT_v1g154193</v>
          </cell>
          <cell r="B2088" t="str">
            <v>lipoxygenase homology domain-containing protein 1-like</v>
          </cell>
          <cell r="C2088">
            <v>4.4450700000000002E-4</v>
          </cell>
          <cell r="D2088">
            <v>1.50108642503802E-2</v>
          </cell>
          <cell r="E2088">
            <v>4.7719839656394099E-2</v>
          </cell>
          <cell r="F2088" t="str">
            <v>both</v>
          </cell>
          <cell r="G2088">
            <v>0.65342666975125552</v>
          </cell>
          <cell r="H2088" t="str">
            <v>Oral</v>
          </cell>
          <cell r="I2088" t="str">
            <v>hour 8</v>
          </cell>
          <cell r="J2088" t="str">
            <v>Physa</v>
          </cell>
          <cell r="K2088">
            <v>3.1974293531989706</v>
          </cell>
          <cell r="L2088" t="str">
            <v>0 to 8</v>
          </cell>
          <cell r="M2088" t="str">
            <v>Physa</v>
          </cell>
          <cell r="N2088">
            <v>3.1974293531989706</v>
          </cell>
        </row>
        <row r="2089">
          <cell r="A2089" t="str">
            <v>NEMVEDRAFT_v1g200416</v>
          </cell>
          <cell r="B2089" t="str">
            <v>cklf-like marvel transmembrane domain-containing protein 4 isoform 1</v>
          </cell>
          <cell r="C2089">
            <v>1.2520300000000001E-9</v>
          </cell>
          <cell r="D2089">
            <v>2.6164026080466101E-5</v>
          </cell>
          <cell r="E2089">
            <v>9.3746589474954199E-4</v>
          </cell>
          <cell r="F2089" t="str">
            <v>both</v>
          </cell>
          <cell r="G2089">
            <v>0.65345488338475521</v>
          </cell>
          <cell r="H2089" t="str">
            <v>Oral</v>
          </cell>
          <cell r="I2089" t="str">
            <v>hour 24</v>
          </cell>
          <cell r="J2089" t="str">
            <v>Oral</v>
          </cell>
          <cell r="K2089">
            <v>2.5318140878539448</v>
          </cell>
          <cell r="L2089" t="str">
            <v>8 to 24</v>
          </cell>
          <cell r="M2089" t="str">
            <v>Oral</v>
          </cell>
          <cell r="N2089">
            <v>1.9084369190097275</v>
          </cell>
        </row>
        <row r="2090">
          <cell r="A2090" t="str">
            <v>NEMVEDRAFT_v1g158213</v>
          </cell>
          <cell r="B2090" t="str">
            <v>kelch-like protein 18</v>
          </cell>
          <cell r="C2090">
            <v>1.1539600000000001E-2</v>
          </cell>
          <cell r="D2090">
            <v>0.134592972223612</v>
          </cell>
          <cell r="E2090">
            <v>0.19569812722850299</v>
          </cell>
          <cell r="F2090" t="str">
            <v>none</v>
          </cell>
          <cell r="G2090">
            <v>0.65381062562125991</v>
          </cell>
          <cell r="H2090" t="str">
            <v>physa</v>
          </cell>
          <cell r="I2090" t="str">
            <v>hour 8</v>
          </cell>
          <cell r="J2090" t="str">
            <v>Physa</v>
          </cell>
          <cell r="K2090">
            <v>1.3722880271378097</v>
          </cell>
          <cell r="L2090" t="str">
            <v>0 to 8</v>
          </cell>
          <cell r="M2090" t="str">
            <v>Physa</v>
          </cell>
          <cell r="N2090">
            <v>1.3722880271378097</v>
          </cell>
        </row>
        <row r="2091">
          <cell r="A2091" t="str">
            <v>NEMVEDRAFT_v1g183264</v>
          </cell>
          <cell r="B2091" t="str">
            <v>all-trans-retinol -reductase-like</v>
          </cell>
          <cell r="C2091">
            <v>6.2194300000000002E-5</v>
          </cell>
          <cell r="D2091">
            <v>6.4323947064694204E-3</v>
          </cell>
          <cell r="E2091">
            <v>0.109430266408517</v>
          </cell>
          <cell r="F2091" t="str">
            <v>Oral</v>
          </cell>
          <cell r="G2091">
            <v>0.65397005035838596</v>
          </cell>
          <cell r="H2091" t="str">
            <v>Oral</v>
          </cell>
          <cell r="I2091" t="str">
            <v>hour 24</v>
          </cell>
          <cell r="J2091" t="str">
            <v>Oral</v>
          </cell>
          <cell r="K2091">
            <v>1.5279856004247094</v>
          </cell>
          <cell r="L2091" t="str">
            <v>0 to 8</v>
          </cell>
          <cell r="M2091" t="str">
            <v>Oral</v>
          </cell>
          <cell r="N2091">
            <v>0.82313878354720971</v>
          </cell>
        </row>
        <row r="2092">
          <cell r="A2092" t="str">
            <v>NEMVEDRAFT_v1g220709</v>
          </cell>
          <cell r="B2092" t="str">
            <v>predicted protein</v>
          </cell>
          <cell r="C2092">
            <v>3.3406100000000001E-2</v>
          </cell>
          <cell r="D2092">
            <v>0.79239205160916604</v>
          </cell>
          <cell r="E2092">
            <v>5.3258188510147297E-2</v>
          </cell>
          <cell r="F2092" t="str">
            <v>none</v>
          </cell>
          <cell r="G2092">
            <v>0.65399952902995595</v>
          </cell>
          <cell r="H2092" t="str">
            <v>Oral</v>
          </cell>
          <cell r="I2092" t="str">
            <v>hour 24</v>
          </cell>
          <cell r="J2092" t="str">
            <v>Physa</v>
          </cell>
          <cell r="K2092">
            <v>1.4357486875481864</v>
          </cell>
          <cell r="L2092" t="str">
            <v>8 to 24</v>
          </cell>
          <cell r="M2092" t="str">
            <v>Physa</v>
          </cell>
          <cell r="N2092">
            <v>1.4870258656646109</v>
          </cell>
        </row>
        <row r="2093">
          <cell r="A2093" t="str">
            <v>NEMVEDRAFT_v1g236441</v>
          </cell>
          <cell r="B2093" t="str">
            <v>ubiquitin-conjugating enzyme e2 t</v>
          </cell>
          <cell r="C2093">
            <v>4.7324100000000001E-2</v>
          </cell>
          <cell r="D2093">
            <v>0.16594260564674801</v>
          </cell>
          <cell r="E2093">
            <v>0.63326741928816899</v>
          </cell>
          <cell r="F2093" t="str">
            <v>none</v>
          </cell>
          <cell r="G2093">
            <v>0.65411112900539292</v>
          </cell>
          <cell r="H2093" t="str">
            <v>Oral</v>
          </cell>
          <cell r="I2093" t="str">
            <v>hour 8</v>
          </cell>
          <cell r="J2093" t="str">
            <v>Oral</v>
          </cell>
          <cell r="K2093">
            <v>1.9708978177984202</v>
          </cell>
          <cell r="L2093" t="str">
            <v>0 to 8</v>
          </cell>
          <cell r="M2093" t="str">
            <v>Oral</v>
          </cell>
          <cell r="N2093">
            <v>1.9708978177984202</v>
          </cell>
        </row>
        <row r="2094">
          <cell r="A2094" t="str">
            <v>NEMVEDRAFT_v1g127653</v>
          </cell>
          <cell r="B2094" t="str">
            <v>NA</v>
          </cell>
          <cell r="C2094">
            <v>3.2327799999999997E-2</v>
          </cell>
          <cell r="D2094">
            <v>0.25725091600948902</v>
          </cell>
          <cell r="E2094">
            <v>0.31110321265476798</v>
          </cell>
          <cell r="F2094" t="str">
            <v>none</v>
          </cell>
          <cell r="G2094">
            <v>0.65412911074566893</v>
          </cell>
          <cell r="H2094" t="str">
            <v>physa</v>
          </cell>
          <cell r="I2094" t="str">
            <v>hour 8</v>
          </cell>
          <cell r="J2094" t="str">
            <v>Physa</v>
          </cell>
          <cell r="K2094">
            <v>1.2627070192092253</v>
          </cell>
          <cell r="L2094" t="str">
            <v>0 to 8</v>
          </cell>
          <cell r="M2094" t="str">
            <v>Physa</v>
          </cell>
          <cell r="N2094">
            <v>1.2627070192092253</v>
          </cell>
        </row>
        <row r="2095">
          <cell r="A2095" t="str">
            <v>NEMVEDRAFT_v1g98391</v>
          </cell>
          <cell r="B2095" t="str">
            <v>protein. Coagulation factor VII-like, sugar-binding and discoidin domain (higher oral 24-72h)</v>
          </cell>
          <cell r="C2095">
            <v>0</v>
          </cell>
          <cell r="D2095">
            <v>0</v>
          </cell>
          <cell r="E2095">
            <v>1.7381383102180101E-7</v>
          </cell>
          <cell r="F2095" t="str">
            <v>both</v>
          </cell>
          <cell r="G2095">
            <v>0.65443582231475395</v>
          </cell>
          <cell r="H2095" t="str">
            <v>Oral</v>
          </cell>
          <cell r="I2095" t="str">
            <v>hour 8</v>
          </cell>
          <cell r="J2095" t="str">
            <v>Oral</v>
          </cell>
          <cell r="K2095">
            <v>3.6341419225457909</v>
          </cell>
          <cell r="L2095" t="str">
            <v>0 to 8</v>
          </cell>
          <cell r="M2095" t="str">
            <v>Oral</v>
          </cell>
          <cell r="N2095">
            <v>3.6341419225457909</v>
          </cell>
        </row>
        <row r="2096">
          <cell r="A2096" t="str">
            <v>NEMVEDRAFT_v1g206950</v>
          </cell>
          <cell r="B2096" t="str">
            <v>receptor-interacting serine-threonine kinase 4-like</v>
          </cell>
          <cell r="C2096">
            <v>4.3037100000000002E-2</v>
          </cell>
          <cell r="D2096">
            <v>0.55930495032014604</v>
          </cell>
          <cell r="E2096">
            <v>0.29207895292379399</v>
          </cell>
          <cell r="F2096" t="str">
            <v>none</v>
          </cell>
          <cell r="G2096">
            <v>0.65459847106448177</v>
          </cell>
          <cell r="H2096" t="str">
            <v>physa</v>
          </cell>
          <cell r="I2096" t="str">
            <v>hour 8</v>
          </cell>
          <cell r="J2096" t="str">
            <v>Physa</v>
          </cell>
          <cell r="K2096">
            <v>1.3584566236415996</v>
          </cell>
          <cell r="L2096" t="str">
            <v>0 to 8</v>
          </cell>
          <cell r="M2096" t="str">
            <v>Physa</v>
          </cell>
          <cell r="N2096">
            <v>1.3584566236415996</v>
          </cell>
        </row>
        <row r="2097">
          <cell r="A2097" t="str">
            <v>NEMVEDRAFT_v1g192992</v>
          </cell>
          <cell r="B2097" t="str">
            <v>solute carrier family 25 member 46</v>
          </cell>
          <cell r="C2097">
            <v>4.8852399999999999E-3</v>
          </cell>
          <cell r="D2097">
            <v>0.107531786186497</v>
          </cell>
          <cell r="E2097">
            <v>0.27836526209967599</v>
          </cell>
          <cell r="F2097" t="str">
            <v>none</v>
          </cell>
          <cell r="G2097">
            <v>0.65486749024464819</v>
          </cell>
          <cell r="H2097" t="str">
            <v>Oral</v>
          </cell>
          <cell r="I2097" t="str">
            <v>hour 24</v>
          </cell>
          <cell r="J2097" t="str">
            <v>Oral</v>
          </cell>
          <cell r="K2097">
            <v>1.2516517555958044</v>
          </cell>
          <cell r="L2097" t="str">
            <v>0 to 8</v>
          </cell>
          <cell r="M2097" t="str">
            <v>Oral</v>
          </cell>
          <cell r="N2097">
            <v>0.90935319978131579</v>
          </cell>
        </row>
        <row r="2098">
          <cell r="A2098" t="str">
            <v>NEMVEDRAFT_v1g216943</v>
          </cell>
          <cell r="B2098" t="str">
            <v>predicted protein</v>
          </cell>
          <cell r="C2098">
            <v>2.72705E-2</v>
          </cell>
          <cell r="D2098">
            <v>0.25570263310715002</v>
          </cell>
          <cell r="E2098">
            <v>0.37075191623114501</v>
          </cell>
          <cell r="F2098" t="str">
            <v>none</v>
          </cell>
          <cell r="G2098">
            <v>0.65504149311898097</v>
          </cell>
          <cell r="H2098" t="str">
            <v>Oral</v>
          </cell>
          <cell r="I2098" t="str">
            <v>hour 24</v>
          </cell>
          <cell r="J2098" t="str">
            <v>Physa</v>
          </cell>
          <cell r="K2098">
            <v>0.98977208774648073</v>
          </cell>
          <cell r="L2098" t="str">
            <v>24 to 72</v>
          </cell>
          <cell r="M2098" t="str">
            <v>Physa</v>
          </cell>
          <cell r="N2098">
            <v>1.3216581060902717</v>
          </cell>
        </row>
        <row r="2099">
          <cell r="A2099" t="str">
            <v>NEMVEDRAFT_v1g200103</v>
          </cell>
          <cell r="B2099" t="str">
            <v>protein</v>
          </cell>
          <cell r="C2099">
            <v>0</v>
          </cell>
          <cell r="D2099">
            <v>1.86368089473561E-8</v>
          </cell>
          <cell r="E2099">
            <v>2.534739959446E-9</v>
          </cell>
          <cell r="F2099" t="str">
            <v>both</v>
          </cell>
          <cell r="G2099">
            <v>0.65510707371404708</v>
          </cell>
          <cell r="H2099" t="str">
            <v>Oral</v>
          </cell>
          <cell r="I2099" t="str">
            <v>hour 24</v>
          </cell>
          <cell r="J2099" t="str">
            <v>Physa</v>
          </cell>
          <cell r="K2099">
            <v>2.9242598991395052</v>
          </cell>
          <cell r="L2099" t="str">
            <v>8 to 24</v>
          </cell>
          <cell r="M2099" t="str">
            <v>Physa</v>
          </cell>
          <cell r="N2099">
            <v>2.6180502200286417</v>
          </cell>
        </row>
        <row r="2100">
          <cell r="A2100" t="str">
            <v>NEMVEDRAFT_v1g124375</v>
          </cell>
          <cell r="B2100" t="str">
            <v>heterogeneous nuclear ribonucleoprotein u-like protein 1</v>
          </cell>
          <cell r="C2100">
            <v>1.7880299999999999E-3</v>
          </cell>
          <cell r="D2100">
            <v>1.39960905518439E-2</v>
          </cell>
          <cell r="E2100">
            <v>0.32199885709004</v>
          </cell>
          <cell r="F2100" t="str">
            <v>Oral</v>
          </cell>
          <cell r="G2100">
            <v>0.65543747452022028</v>
          </cell>
          <cell r="H2100" t="str">
            <v>Oral</v>
          </cell>
          <cell r="I2100" t="str">
            <v>hour 24</v>
          </cell>
          <cell r="J2100" t="str">
            <v>Oral</v>
          </cell>
          <cell r="K2100">
            <v>1.7549397384377461</v>
          </cell>
          <cell r="L2100" t="str">
            <v>8 to 24</v>
          </cell>
          <cell r="M2100" t="str">
            <v>Physa</v>
          </cell>
          <cell r="N2100">
            <v>0.97933078453104272</v>
          </cell>
        </row>
        <row r="2101">
          <cell r="A2101" t="str">
            <v>NEMVEDRAFT_v1g244109</v>
          </cell>
          <cell r="B2101" t="str">
            <v>neuroligin- x-linked isoform 1</v>
          </cell>
          <cell r="C2101">
            <v>3.8784E-6</v>
          </cell>
          <cell r="D2101">
            <v>1.0364686034512899E-2</v>
          </cell>
          <cell r="E2101">
            <v>7.4803236151145302E-3</v>
          </cell>
          <cell r="F2101" t="str">
            <v>both</v>
          </cell>
          <cell r="G2101">
            <v>0.65567372867037343</v>
          </cell>
          <cell r="H2101" t="str">
            <v>Oral</v>
          </cell>
          <cell r="I2101" t="str">
            <v>hour 24</v>
          </cell>
          <cell r="J2101" t="str">
            <v>Oral</v>
          </cell>
          <cell r="K2101">
            <v>2.2622363223909536</v>
          </cell>
          <cell r="L2101" t="str">
            <v>0 to 8</v>
          </cell>
          <cell r="M2101" t="str">
            <v>Physa</v>
          </cell>
          <cell r="N2101">
            <v>1.9835209710397079</v>
          </cell>
        </row>
        <row r="2102">
          <cell r="A2102" t="str">
            <v>NEMVEDRAFT_v1g223667</v>
          </cell>
          <cell r="B2102" t="str">
            <v>major vault protein</v>
          </cell>
          <cell r="C2102">
            <v>3.7163700000000001E-3</v>
          </cell>
          <cell r="D2102">
            <v>2.6065380087829101E-2</v>
          </cell>
          <cell r="E2102">
            <v>0.50924741320389799</v>
          </cell>
          <cell r="F2102" t="str">
            <v>Oral</v>
          </cell>
          <cell r="G2102">
            <v>0.65575181926578241</v>
          </cell>
          <cell r="H2102" t="str">
            <v>physa</v>
          </cell>
          <cell r="I2102" t="str">
            <v>hour 24</v>
          </cell>
          <cell r="J2102" t="str">
            <v>Oral</v>
          </cell>
          <cell r="K2102">
            <v>2.6695197495561698</v>
          </cell>
          <cell r="L2102" t="str">
            <v>8 to 24</v>
          </cell>
          <cell r="M2102" t="str">
            <v>Oral</v>
          </cell>
          <cell r="N2102">
            <v>1.4325184119301952</v>
          </cell>
        </row>
        <row r="2103">
          <cell r="A2103" t="str">
            <v>NEMVEDRAFT_v1g105524</v>
          </cell>
          <cell r="B2103" t="str">
            <v>member ras oncogene family</v>
          </cell>
          <cell r="C2103">
            <v>1.54263E-2</v>
          </cell>
          <cell r="D2103">
            <v>3.4143254923053597E-2</v>
          </cell>
          <cell r="E2103">
            <v>0.72478114395085502</v>
          </cell>
          <cell r="F2103" t="str">
            <v>Oral</v>
          </cell>
          <cell r="G2103">
            <v>0.65600789196116094</v>
          </cell>
          <cell r="H2103" t="str">
            <v>physa</v>
          </cell>
          <cell r="I2103" t="str">
            <v>hour 24</v>
          </cell>
          <cell r="J2103" t="str">
            <v>Oral</v>
          </cell>
          <cell r="K2103">
            <v>2.5375123392750334</v>
          </cell>
          <cell r="L2103" t="str">
            <v>0 to 8</v>
          </cell>
          <cell r="M2103" t="str">
            <v>Oral</v>
          </cell>
          <cell r="N2103">
            <v>1.6509866397360711</v>
          </cell>
        </row>
        <row r="2104">
          <cell r="A2104" t="str">
            <v>NEMVEDRAFT_v1g212991</v>
          </cell>
          <cell r="B2104" t="str">
            <v>ubiquitin carboxyl-terminal hydrolase 8</v>
          </cell>
          <cell r="C2104">
            <v>5.8769800000000004E-3</v>
          </cell>
          <cell r="D2104">
            <v>0.18715276798390101</v>
          </cell>
          <cell r="E2104">
            <v>0.115660771993171</v>
          </cell>
          <cell r="F2104" t="str">
            <v>none</v>
          </cell>
          <cell r="G2104">
            <v>0.65612791927570924</v>
          </cell>
          <cell r="H2104" t="str">
            <v>physa</v>
          </cell>
          <cell r="I2104" t="str">
            <v>hour 8</v>
          </cell>
          <cell r="J2104" t="str">
            <v>Physa</v>
          </cell>
          <cell r="K2104">
            <v>1.4554404290326708</v>
          </cell>
          <cell r="L2104" t="str">
            <v>0 to 8</v>
          </cell>
          <cell r="M2104" t="str">
            <v>Physa</v>
          </cell>
          <cell r="N2104">
            <v>1.4554404290326708</v>
          </cell>
        </row>
        <row r="2105">
          <cell r="A2105" t="str">
            <v>NEMVEDRAFT_v1g91512</v>
          </cell>
          <cell r="B2105" t="str">
            <v>receptor-type tyrosine-protein phosphatase delta-like</v>
          </cell>
          <cell r="C2105">
            <v>8.20976E-3</v>
          </cell>
          <cell r="D2105">
            <v>8.8708747504362306E-2</v>
          </cell>
          <cell r="E2105">
            <v>0.25825757771246799</v>
          </cell>
          <cell r="F2105" t="str">
            <v>none</v>
          </cell>
          <cell r="G2105">
            <v>0.65625160286884143</v>
          </cell>
          <cell r="H2105" t="str">
            <v>physa</v>
          </cell>
          <cell r="I2105" t="str">
            <v>hour 24</v>
          </cell>
          <cell r="J2105" t="str">
            <v>Oral</v>
          </cell>
          <cell r="K2105">
            <v>1.5859024201072576</v>
          </cell>
          <cell r="L2105" t="str">
            <v>0 to 8</v>
          </cell>
          <cell r="M2105" t="str">
            <v>Physa</v>
          </cell>
          <cell r="N2105">
            <v>1.5552441673032071</v>
          </cell>
        </row>
        <row r="2106">
          <cell r="A2106" t="str">
            <v>NEMVEDRAFT_v1g243410</v>
          </cell>
          <cell r="B2106" t="str">
            <v>creb atf bzip transcription factor</v>
          </cell>
          <cell r="C2106">
            <v>4.05844E-2</v>
          </cell>
          <cell r="D2106">
            <v>5.2533263178236103E-2</v>
          </cell>
          <cell r="E2106">
            <v>0.84953001013063001</v>
          </cell>
          <cell r="F2106" t="str">
            <v>none</v>
          </cell>
          <cell r="G2106">
            <v>0.65639795551378632</v>
          </cell>
          <cell r="H2106" t="str">
            <v>Oral</v>
          </cell>
          <cell r="I2106" t="str">
            <v>hour 72</v>
          </cell>
          <cell r="J2106" t="str">
            <v>Oral</v>
          </cell>
          <cell r="K2106">
            <v>1.4648944617004667</v>
          </cell>
          <cell r="L2106" t="str">
            <v>0 to 8</v>
          </cell>
          <cell r="M2106" t="str">
            <v>Oral</v>
          </cell>
          <cell r="N2106">
            <v>0.92826574690093211</v>
          </cell>
        </row>
        <row r="2107">
          <cell r="A2107" t="str">
            <v>NEMVEDRAFT_v1g241459</v>
          </cell>
          <cell r="B2107" t="str">
            <v>protein</v>
          </cell>
          <cell r="C2107">
            <v>2.4535100000000001E-2</v>
          </cell>
          <cell r="D2107">
            <v>0.74040739342278905</v>
          </cell>
          <cell r="E2107">
            <v>3.35041922832746E-2</v>
          </cell>
          <cell r="F2107" t="str">
            <v>Physa</v>
          </cell>
          <cell r="G2107">
            <v>0.65660464385797768</v>
          </cell>
          <cell r="H2107" t="str">
            <v>Oral</v>
          </cell>
          <cell r="I2107" t="str">
            <v>hour 72</v>
          </cell>
          <cell r="J2107" t="str">
            <v>Physa</v>
          </cell>
          <cell r="K2107">
            <v>2.1130836885325346</v>
          </cell>
          <cell r="L2107" t="str">
            <v>24 to 72</v>
          </cell>
          <cell r="M2107" t="str">
            <v>Physa</v>
          </cell>
          <cell r="N2107">
            <v>2.5092929963860424</v>
          </cell>
        </row>
        <row r="2108">
          <cell r="A2108" t="str">
            <v>NEMVEDRAFT_v1g108300</v>
          </cell>
          <cell r="B2108" t="str">
            <v>selenoprotein n</v>
          </cell>
          <cell r="C2108">
            <v>2.23332E-3</v>
          </cell>
          <cell r="D2108">
            <v>0.105312531511547</v>
          </cell>
          <cell r="E2108">
            <v>0.14044386740296499</v>
          </cell>
          <cell r="F2108" t="str">
            <v>none</v>
          </cell>
          <cell r="G2108">
            <v>0.65673286611504067</v>
          </cell>
          <cell r="H2108" t="str">
            <v>Oral</v>
          </cell>
          <cell r="I2108" t="str">
            <v>hour 24</v>
          </cell>
          <cell r="J2108" t="str">
            <v>Oral</v>
          </cell>
          <cell r="K2108">
            <v>1.6844350943619328</v>
          </cell>
          <cell r="L2108" t="str">
            <v>0 to 8</v>
          </cell>
          <cell r="M2108" t="str">
            <v>Oral</v>
          </cell>
          <cell r="N2108">
            <v>1.4984676230033493</v>
          </cell>
        </row>
        <row r="2109">
          <cell r="A2109" t="str">
            <v>NEMVEDRAFT_v1g169611</v>
          </cell>
          <cell r="B2109" t="str">
            <v>cytoplasmic 1(ACTIN)</v>
          </cell>
          <cell r="C2109">
            <v>3.57028E-5</v>
          </cell>
          <cell r="D2109">
            <v>8.7425649270366796E-3</v>
          </cell>
          <cell r="E2109">
            <v>5.2731317333576E-2</v>
          </cell>
          <cell r="F2109" t="str">
            <v>Oral</v>
          </cell>
          <cell r="G2109">
            <v>0.65677251900434341</v>
          </cell>
          <cell r="H2109" t="str">
            <v>Oral</v>
          </cell>
          <cell r="I2109" t="str">
            <v>hour 72</v>
          </cell>
          <cell r="J2109" t="str">
            <v>Oral</v>
          </cell>
          <cell r="K2109">
            <v>2.6491137781395047</v>
          </cell>
          <cell r="L2109" t="str">
            <v>8 to 24</v>
          </cell>
          <cell r="M2109" t="str">
            <v>Physa</v>
          </cell>
          <cell r="N2109">
            <v>1.3468448108141706</v>
          </cell>
        </row>
        <row r="2110">
          <cell r="A2110" t="str">
            <v>NEMVEDRAFT_v1g216868</v>
          </cell>
          <cell r="B2110" t="str">
            <v>protein</v>
          </cell>
          <cell r="C2110">
            <v>2.9125600000000001E-9</v>
          </cell>
          <cell r="D2110">
            <v>2.6938555384462199E-6</v>
          </cell>
          <cell r="E2110">
            <v>7.6971141597836903E-3</v>
          </cell>
          <cell r="F2110" t="str">
            <v>both</v>
          </cell>
          <cell r="G2110">
            <v>0.65688010424049914</v>
          </cell>
          <cell r="H2110" t="str">
            <v>physa</v>
          </cell>
          <cell r="I2110" t="str">
            <v>hour 24</v>
          </cell>
          <cell r="J2110" t="str">
            <v>Oral</v>
          </cell>
          <cell r="K2110">
            <v>2.4775887144401119</v>
          </cell>
          <cell r="L2110" t="str">
            <v>0 to 8</v>
          </cell>
          <cell r="M2110" t="str">
            <v>Physa</v>
          </cell>
          <cell r="N2110">
            <v>1.426455999182026</v>
          </cell>
        </row>
        <row r="2111">
          <cell r="A2111" t="str">
            <v>NEMVEDRAFT_v1g238195</v>
          </cell>
          <cell r="B2111" t="str">
            <v>metalloproteinase inhibitor 3 (oral higher 8h)</v>
          </cell>
          <cell r="C2111">
            <v>5.8754300000000001E-6</v>
          </cell>
          <cell r="D2111">
            <v>1.1365677951616599E-2</v>
          </cell>
          <cell r="E2111">
            <v>5.4462522465995198E-3</v>
          </cell>
          <cell r="F2111" t="str">
            <v>both</v>
          </cell>
          <cell r="G2111">
            <v>0.65753132457783914</v>
          </cell>
          <cell r="H2111" t="str">
            <v>physa</v>
          </cell>
          <cell r="I2111" t="str">
            <v>hour 24</v>
          </cell>
          <cell r="J2111" t="str">
            <v>Physa</v>
          </cell>
          <cell r="K2111">
            <v>2.2052047295431931</v>
          </cell>
          <cell r="L2111" t="str">
            <v>0 to 8</v>
          </cell>
          <cell r="M2111" t="str">
            <v>Oral</v>
          </cell>
          <cell r="N2111">
            <v>1.9415687074599841</v>
          </cell>
        </row>
        <row r="2112">
          <cell r="A2112" t="str">
            <v>NEMVEDRAFT_v1g24727</v>
          </cell>
          <cell r="B2112" t="str">
            <v>protein</v>
          </cell>
          <cell r="C2112">
            <v>1.4688E-2</v>
          </cell>
          <cell r="D2112">
            <v>0.64844657042730802</v>
          </cell>
          <cell r="E2112">
            <v>6.8364845423794104E-2</v>
          </cell>
          <cell r="F2112" t="str">
            <v>none</v>
          </cell>
          <cell r="G2112">
            <v>0.65766384471278572</v>
          </cell>
          <cell r="H2112" t="str">
            <v>physa</v>
          </cell>
          <cell r="I2112" t="str">
            <v>hour 72</v>
          </cell>
          <cell r="J2112" t="str">
            <v>Physa</v>
          </cell>
          <cell r="K2112">
            <v>2.6741055288883202</v>
          </cell>
          <cell r="L2112" t="str">
            <v>8 to 24</v>
          </cell>
          <cell r="M2112" t="str">
            <v>Physa</v>
          </cell>
          <cell r="N2112">
            <v>1.5350178730146926</v>
          </cell>
        </row>
        <row r="2113">
          <cell r="A2113" t="str">
            <v>NEMVEDRAFT_v1g203088</v>
          </cell>
          <cell r="B2113" t="str">
            <v>protein</v>
          </cell>
          <cell r="C2113">
            <v>0</v>
          </cell>
          <cell r="D2113">
            <v>5.4813680684727003E-8</v>
          </cell>
          <cell r="E2113">
            <v>8.8348828912765196E-8</v>
          </cell>
          <cell r="F2113" t="str">
            <v>both</v>
          </cell>
          <cell r="G2113">
            <v>0.65768371543671023</v>
          </cell>
          <cell r="H2113" t="str">
            <v>Oral</v>
          </cell>
          <cell r="I2113" t="str">
            <v>hour 72</v>
          </cell>
          <cell r="J2113" t="str">
            <v>Physa</v>
          </cell>
          <cell r="K2113">
            <v>2.9297754129451659</v>
          </cell>
          <cell r="L2113" t="str">
            <v>8 to 24</v>
          </cell>
          <cell r="M2113" t="str">
            <v>Oral</v>
          </cell>
          <cell r="N2113">
            <v>2.26512024486812</v>
          </cell>
        </row>
        <row r="2114">
          <cell r="A2114" t="str">
            <v>NEMVEDRAFT_v1g245862</v>
          </cell>
          <cell r="B2114" t="str">
            <v>protein</v>
          </cell>
          <cell r="C2114">
            <v>3.01938E-2</v>
          </cell>
          <cell r="D2114">
            <v>0.48434080645164601</v>
          </cell>
          <cell r="E2114">
            <v>0.16109360264602501</v>
          </cell>
          <cell r="F2114" t="str">
            <v>none</v>
          </cell>
          <cell r="G2114">
            <v>0.65779793216166604</v>
          </cell>
          <cell r="H2114" t="str">
            <v>Oral</v>
          </cell>
          <cell r="I2114" t="str">
            <v>hour 24</v>
          </cell>
          <cell r="J2114" t="str">
            <v>Physa</v>
          </cell>
          <cell r="K2114">
            <v>1.8791451705517546</v>
          </cell>
          <cell r="L2114" t="str">
            <v>8 to 24</v>
          </cell>
          <cell r="M2114" t="str">
            <v>Physa</v>
          </cell>
          <cell r="N2114">
            <v>1.2780975355911461</v>
          </cell>
        </row>
        <row r="2115">
          <cell r="A2115" t="str">
            <v>NEMVEDRAFT_v1g230299</v>
          </cell>
          <cell r="B2115" t="str">
            <v>eukaryotic translation initiation factor 3 subunit f-like</v>
          </cell>
          <cell r="C2115">
            <v>3.3541799999999997E-2</v>
          </cell>
          <cell r="D2115">
            <v>0.76608702371749504</v>
          </cell>
          <cell r="E2115">
            <v>0.10413733554447099</v>
          </cell>
          <cell r="F2115" t="str">
            <v>none</v>
          </cell>
          <cell r="G2115">
            <v>0.65793873896231969</v>
          </cell>
          <cell r="H2115" t="str">
            <v>Oral</v>
          </cell>
          <cell r="I2115" t="str">
            <v>hour 8</v>
          </cell>
          <cell r="J2115" t="str">
            <v>Physa</v>
          </cell>
          <cell r="K2115">
            <v>1.6707894349058026</v>
          </cell>
          <cell r="L2115" t="str">
            <v>0 to 8</v>
          </cell>
          <cell r="M2115" t="str">
            <v>Physa</v>
          </cell>
          <cell r="N2115">
            <v>1.6707894349058026</v>
          </cell>
        </row>
        <row r="2116">
          <cell r="A2116" t="str">
            <v>NEMVEDRAFT_v1g245796</v>
          </cell>
          <cell r="B2116" t="str">
            <v>upf0687 protein c20orf27 homolog</v>
          </cell>
          <cell r="C2116">
            <v>1.32532E-5</v>
          </cell>
          <cell r="D2116">
            <v>1.6167623567777002E-2</v>
          </cell>
          <cell r="E2116">
            <v>8.3486227003098708E-3</v>
          </cell>
          <cell r="F2116" t="str">
            <v>both</v>
          </cell>
          <cell r="G2116">
            <v>0.65798457061111226</v>
          </cell>
          <cell r="H2116" t="str">
            <v>Oral</v>
          </cell>
          <cell r="I2116" t="str">
            <v>hour 8</v>
          </cell>
          <cell r="J2116" t="str">
            <v>Physa</v>
          </cell>
          <cell r="K2116">
            <v>1.7456109763266867</v>
          </cell>
          <cell r="L2116" t="str">
            <v>0 to 8</v>
          </cell>
          <cell r="M2116" t="str">
            <v>Physa</v>
          </cell>
          <cell r="N2116">
            <v>1.7456109763266867</v>
          </cell>
        </row>
        <row r="2117">
          <cell r="A2117" t="str">
            <v>NEMVEDRAFT_v1g98829</v>
          </cell>
          <cell r="B2117" t="str">
            <v>failed axon connections homolog</v>
          </cell>
          <cell r="C2117">
            <v>4.9114299999999998E-4</v>
          </cell>
          <cell r="D2117">
            <v>4.8045766934183699E-2</v>
          </cell>
          <cell r="E2117">
            <v>5.0757243546507902E-2</v>
          </cell>
          <cell r="F2117" t="str">
            <v>Oral</v>
          </cell>
          <cell r="G2117">
            <v>0.65813938822635742</v>
          </cell>
          <cell r="H2117" t="str">
            <v>physa</v>
          </cell>
          <cell r="I2117" t="str">
            <v>hour 8</v>
          </cell>
          <cell r="J2117" t="str">
            <v>Oral</v>
          </cell>
          <cell r="K2117">
            <v>1.4223842948953416</v>
          </cell>
          <cell r="L2117" t="str">
            <v>0 to 8</v>
          </cell>
          <cell r="M2117" t="str">
            <v>Oral</v>
          </cell>
          <cell r="N2117">
            <v>1.4223842948953416</v>
          </cell>
        </row>
        <row r="2118">
          <cell r="A2118" t="str">
            <v>NEMVEDRAFT_v1g121040</v>
          </cell>
          <cell r="B2118" t="str">
            <v>dipeptidase 1-like</v>
          </cell>
          <cell r="C2118">
            <v>3.4911499999999999E-5</v>
          </cell>
          <cell r="D2118">
            <v>1.44419805007595E-2</v>
          </cell>
          <cell r="E2118">
            <v>3.6842028269210202E-2</v>
          </cell>
          <cell r="F2118" t="str">
            <v>both</v>
          </cell>
          <cell r="G2118">
            <v>0.65825573639294532</v>
          </cell>
          <cell r="H2118" t="str">
            <v>physa</v>
          </cell>
          <cell r="I2118" t="str">
            <v>hour 24</v>
          </cell>
          <cell r="J2118" t="str">
            <v>Oral</v>
          </cell>
          <cell r="K2118">
            <v>1.7095159412350425</v>
          </cell>
          <cell r="L2118" t="str">
            <v>0 to 8</v>
          </cell>
          <cell r="M2118" t="str">
            <v>Physa</v>
          </cell>
          <cell r="N2118">
            <v>1.4426805237352931</v>
          </cell>
        </row>
        <row r="2119">
          <cell r="A2119" t="str">
            <v>NEMVEDRAFT_v1g99489</v>
          </cell>
          <cell r="B2119" t="str">
            <v>homeobox protein six2 (higher aboral 24-72h)</v>
          </cell>
          <cell r="C2119">
            <v>1.59359E-4</v>
          </cell>
          <cell r="D2119">
            <v>6.3428455637497298E-3</v>
          </cell>
          <cell r="E2119">
            <v>3.96881342420164E-2</v>
          </cell>
          <cell r="F2119" t="str">
            <v>both</v>
          </cell>
          <cell r="G2119">
            <v>0.65839671097566599</v>
          </cell>
          <cell r="H2119" t="str">
            <v>physa</v>
          </cell>
          <cell r="I2119" t="str">
            <v>hour 8</v>
          </cell>
          <cell r="J2119" t="str">
            <v>Physa</v>
          </cell>
          <cell r="K2119">
            <v>2.3952371667949643</v>
          </cell>
          <cell r="L2119" t="str">
            <v>0 to 8</v>
          </cell>
          <cell r="M2119" t="str">
            <v>Physa</v>
          </cell>
          <cell r="N2119">
            <v>2.3952371667949643</v>
          </cell>
        </row>
        <row r="2120">
          <cell r="A2120" t="str">
            <v>NEMVEDRAFT_v1g243027</v>
          </cell>
          <cell r="B2120" t="str">
            <v>myb domain protein 4r1</v>
          </cell>
          <cell r="C2120">
            <v>1.6777599999999999E-3</v>
          </cell>
          <cell r="D2120">
            <v>2.5483694930528999E-2</v>
          </cell>
          <cell r="E2120">
            <v>0.31272484499909298</v>
          </cell>
          <cell r="F2120" t="str">
            <v>Oral</v>
          </cell>
          <cell r="G2120">
            <v>0.65848664574157501</v>
          </cell>
          <cell r="H2120" t="str">
            <v>Oral</v>
          </cell>
          <cell r="I2120" t="str">
            <v>hour 24</v>
          </cell>
          <cell r="J2120" t="str">
            <v>Oral</v>
          </cell>
          <cell r="K2120">
            <v>1.5658509128705038</v>
          </cell>
          <cell r="L2120" t="str">
            <v>0 to 8</v>
          </cell>
          <cell r="M2120" t="str">
            <v>Oral</v>
          </cell>
          <cell r="N2120">
            <v>1.1250677005456793</v>
          </cell>
        </row>
        <row r="2121">
          <cell r="A2121" t="str">
            <v>NEMVEDRAFT_v1g233523</v>
          </cell>
          <cell r="B2121" t="str">
            <v>predicted protein</v>
          </cell>
          <cell r="C2121">
            <v>2.4215799999999999E-2</v>
          </cell>
          <cell r="D2121">
            <v>0.43790479300016599</v>
          </cell>
          <cell r="E2121">
            <v>0.11817504125308501</v>
          </cell>
          <cell r="F2121" t="str">
            <v>none</v>
          </cell>
          <cell r="G2121">
            <v>0.65860993023358538</v>
          </cell>
          <cell r="H2121" t="str">
            <v>Oral</v>
          </cell>
          <cell r="I2121" t="str">
            <v>hour 24</v>
          </cell>
          <cell r="J2121" t="str">
            <v>Physa</v>
          </cell>
          <cell r="K2121">
            <v>1.9576077852334892</v>
          </cell>
          <cell r="L2121" t="str">
            <v>0 to 8</v>
          </cell>
          <cell r="M2121" t="str">
            <v>Physa</v>
          </cell>
          <cell r="N2121">
            <v>1.6382798805863046</v>
          </cell>
        </row>
        <row r="2122">
          <cell r="A2122" t="str">
            <v>NEMVEDRAFT_v1g237030</v>
          </cell>
          <cell r="B2122" t="str">
            <v>dna-directed rna polymerases and iii subunit rpabc3</v>
          </cell>
          <cell r="C2122">
            <v>9.5674400000000004E-4</v>
          </cell>
          <cell r="D2122">
            <v>1.28730321878117E-2</v>
          </cell>
          <cell r="E2122">
            <v>0.35619949641714099</v>
          </cell>
          <cell r="F2122" t="str">
            <v>Oral</v>
          </cell>
          <cell r="G2122">
            <v>0.65902970020766716</v>
          </cell>
          <cell r="H2122" t="str">
            <v>Oral</v>
          </cell>
          <cell r="I2122" t="str">
            <v>hour 24</v>
          </cell>
          <cell r="J2122" t="str">
            <v>Oral</v>
          </cell>
          <cell r="K2122">
            <v>1.6990617472858509</v>
          </cell>
          <cell r="L2122" t="str">
            <v>8 to 24</v>
          </cell>
          <cell r="M2122" t="str">
            <v>Oral</v>
          </cell>
          <cell r="N2122">
            <v>1.1883295283690987</v>
          </cell>
        </row>
        <row r="2123">
          <cell r="A2123" t="str">
            <v>NEMVEDRAFT_v1g139364</v>
          </cell>
          <cell r="B2123" t="str">
            <v>short-chain dehydrogenase</v>
          </cell>
          <cell r="C2123">
            <v>2.0681000000000001E-2</v>
          </cell>
          <cell r="D2123">
            <v>0.107619375671651</v>
          </cell>
          <cell r="E2123">
            <v>0.54906633735916299</v>
          </cell>
          <cell r="F2123" t="str">
            <v>none</v>
          </cell>
          <cell r="G2123">
            <v>0.65911172091033432</v>
          </cell>
          <cell r="H2123" t="str">
            <v>physa</v>
          </cell>
          <cell r="I2123" t="str">
            <v>hour 24</v>
          </cell>
          <cell r="J2123" t="str">
            <v>Oral</v>
          </cell>
          <cell r="K2123">
            <v>1.2634787793542825</v>
          </cell>
          <cell r="L2123" t="str">
            <v>8 to 24</v>
          </cell>
          <cell r="M2123" t="str">
            <v>Physa</v>
          </cell>
          <cell r="N2123">
            <v>0.73902206325896169</v>
          </cell>
        </row>
        <row r="2124">
          <cell r="A2124" t="str">
            <v>NEMVEDRAFT_v1g83220</v>
          </cell>
          <cell r="B2124" t="str">
            <v>bifunctional atp-dependent dihydroxyacetone kinase fad-amp lyase</v>
          </cell>
          <cell r="C2124">
            <v>5.7075300000000002E-4</v>
          </cell>
          <cell r="D2124">
            <v>2.3736369718767102E-2</v>
          </cell>
          <cell r="E2124">
            <v>2.7244985251709701E-2</v>
          </cell>
          <cell r="F2124" t="str">
            <v>both</v>
          </cell>
          <cell r="G2124">
            <v>0.65916201696171672</v>
          </cell>
          <cell r="H2124" t="str">
            <v>physa</v>
          </cell>
          <cell r="I2124" t="str">
            <v>hour 8</v>
          </cell>
          <cell r="J2124" t="str">
            <v>Physa</v>
          </cell>
          <cell r="K2124">
            <v>1.6177793898072608</v>
          </cell>
          <cell r="L2124" t="str">
            <v>0 to 8</v>
          </cell>
          <cell r="M2124" t="str">
            <v>Physa</v>
          </cell>
          <cell r="N2124">
            <v>1.6177793898072608</v>
          </cell>
        </row>
        <row r="2125">
          <cell r="A2125" t="str">
            <v>NEMVEDRAFT_v1g217670</v>
          </cell>
          <cell r="B2125" t="str">
            <v>helicase conserved c-terminal domain-containing protein</v>
          </cell>
          <cell r="C2125">
            <v>1.1062300000000001E-2</v>
          </cell>
          <cell r="D2125">
            <v>0.18202625298731401</v>
          </cell>
          <cell r="E2125">
            <v>0.24287954439370099</v>
          </cell>
          <cell r="F2125" t="str">
            <v>none</v>
          </cell>
          <cell r="G2125">
            <v>0.65923948470364735</v>
          </cell>
          <cell r="H2125" t="str">
            <v>physa</v>
          </cell>
          <cell r="I2125" t="str">
            <v>hour 24</v>
          </cell>
          <cell r="J2125" t="str">
            <v>Oral</v>
          </cell>
          <cell r="K2125">
            <v>2.0633523008942838</v>
          </cell>
          <cell r="L2125" t="str">
            <v>8 to 24</v>
          </cell>
          <cell r="M2125" t="str">
            <v>Physa</v>
          </cell>
          <cell r="N2125">
            <v>1.5503045249643721</v>
          </cell>
        </row>
        <row r="2126">
          <cell r="A2126" t="str">
            <v>NEMVEDRAFT_v1g233305</v>
          </cell>
          <cell r="B2126" t="str">
            <v>predicted protein</v>
          </cell>
          <cell r="C2126">
            <v>2.2034500000000001E-5</v>
          </cell>
          <cell r="D2126">
            <v>6.5010926261286602E-3</v>
          </cell>
          <cell r="E2126">
            <v>5.0185228278338503E-2</v>
          </cell>
          <cell r="F2126" t="str">
            <v>Oral</v>
          </cell>
          <cell r="G2126">
            <v>0.6594438398732082</v>
          </cell>
          <cell r="H2126" t="str">
            <v>Oral</v>
          </cell>
          <cell r="I2126" t="str">
            <v>hour 72</v>
          </cell>
          <cell r="J2126" t="str">
            <v>Oral</v>
          </cell>
          <cell r="K2126">
            <v>1.4746144675963331</v>
          </cell>
          <cell r="L2126" t="str">
            <v>8 to 24</v>
          </cell>
          <cell r="M2126" t="str">
            <v>Physa</v>
          </cell>
          <cell r="N2126">
            <v>0.91203307089151286</v>
          </cell>
        </row>
        <row r="2127">
          <cell r="A2127" t="str">
            <v>NEMVEDRAFT_v1g159283</v>
          </cell>
          <cell r="B2127" t="str">
            <v>coiled-coil domain-containing protein c6orf97-like</v>
          </cell>
          <cell r="C2127">
            <v>3.9849999999999997E-2</v>
          </cell>
          <cell r="D2127">
            <v>0.29873871985895301</v>
          </cell>
          <cell r="E2127">
            <v>0.54242391218839603</v>
          </cell>
          <cell r="F2127" t="str">
            <v>none</v>
          </cell>
          <cell r="G2127">
            <v>0.6594734686108692</v>
          </cell>
          <cell r="H2127" t="str">
            <v>physa</v>
          </cell>
          <cell r="I2127" t="str">
            <v>hour 72</v>
          </cell>
          <cell r="J2127" t="str">
            <v>Oral</v>
          </cell>
          <cell r="K2127">
            <v>0.89494512868771259</v>
          </cell>
          <cell r="L2127" t="str">
            <v>24 to 72</v>
          </cell>
          <cell r="M2127" t="str">
            <v>Oral</v>
          </cell>
          <cell r="N2127">
            <v>1.1651180647041399</v>
          </cell>
        </row>
        <row r="2128">
          <cell r="A2128" t="str">
            <v>NEMVEDRAFT_v1g248813</v>
          </cell>
          <cell r="B2128" t="str">
            <v>trafficking protein particle complex subunit 9-like</v>
          </cell>
          <cell r="C2128">
            <v>2.9261700000000002E-2</v>
          </cell>
          <cell r="D2128">
            <v>0.63737862540172596</v>
          </cell>
          <cell r="E2128">
            <v>0.13135385124689899</v>
          </cell>
          <cell r="F2128" t="str">
            <v>none</v>
          </cell>
          <cell r="G2128">
            <v>0.65971814188709776</v>
          </cell>
          <cell r="H2128" t="str">
            <v>Oral</v>
          </cell>
          <cell r="I2128" t="str">
            <v>hour 8</v>
          </cell>
          <cell r="J2128" t="str">
            <v>Physa</v>
          </cell>
          <cell r="K2128">
            <v>1.4315754005982253</v>
          </cell>
          <cell r="L2128" t="str">
            <v>0 to 8</v>
          </cell>
          <cell r="M2128" t="str">
            <v>Physa</v>
          </cell>
          <cell r="N2128">
            <v>1.4315754005982253</v>
          </cell>
        </row>
        <row r="2129">
          <cell r="A2129" t="str">
            <v>NEMVEDRAFT_v1g107735</v>
          </cell>
          <cell r="B2129" t="str">
            <v>homocysteine s-methyltransferase</v>
          </cell>
          <cell r="C2129">
            <v>2.1296599999999998E-3</v>
          </cell>
          <cell r="D2129">
            <v>7.9516426097515792E-3</v>
          </cell>
          <cell r="E2129">
            <v>0.51751965765223396</v>
          </cell>
          <cell r="F2129" t="str">
            <v>Oral</v>
          </cell>
          <cell r="G2129">
            <v>0.65973624759492655</v>
          </cell>
          <cell r="H2129" t="str">
            <v>physa</v>
          </cell>
          <cell r="I2129" t="str">
            <v>hour 8</v>
          </cell>
          <cell r="J2129" t="str">
            <v>Oral</v>
          </cell>
          <cell r="K2129">
            <v>2.302716478551357</v>
          </cell>
          <cell r="L2129" t="str">
            <v>0 to 8</v>
          </cell>
          <cell r="M2129" t="str">
            <v>Oral</v>
          </cell>
          <cell r="N2129">
            <v>2.302716478551357</v>
          </cell>
        </row>
        <row r="2130">
          <cell r="A2130" t="str">
            <v>NEMVEDRAFT_v1g242065</v>
          </cell>
          <cell r="B2130" t="str">
            <v>cytoplasmic 1 (ACTIN)</v>
          </cell>
          <cell r="C2130">
            <v>3.0382699999999998E-8</v>
          </cell>
          <cell r="D2130">
            <v>3.32928850948025E-2</v>
          </cell>
          <cell r="E2130">
            <v>4.11568498651778E-6</v>
          </cell>
          <cell r="F2130" t="str">
            <v>both</v>
          </cell>
          <cell r="G2130">
            <v>0.6598493741580872</v>
          </cell>
          <cell r="H2130" t="str">
            <v>Oral</v>
          </cell>
          <cell r="I2130" t="str">
            <v>hour 8</v>
          </cell>
          <cell r="J2130" t="str">
            <v>Physa</v>
          </cell>
          <cell r="K2130">
            <v>1.2460929478497991</v>
          </cell>
          <cell r="L2130" t="str">
            <v>8 to 24</v>
          </cell>
          <cell r="M2130" t="str">
            <v>Physa</v>
          </cell>
          <cell r="N2130">
            <v>2.4127005609859373</v>
          </cell>
        </row>
        <row r="2131">
          <cell r="A2131" t="str">
            <v>NEMVEDRAFT_v1g246711</v>
          </cell>
          <cell r="B2131" t="str">
            <v>Profilin</v>
          </cell>
          <cell r="C2131">
            <v>9.8808199999999994E-4</v>
          </cell>
          <cell r="D2131">
            <v>6.0259154362563003E-2</v>
          </cell>
          <cell r="E2131">
            <v>0.109362277384238</v>
          </cell>
          <cell r="F2131" t="str">
            <v>none</v>
          </cell>
          <cell r="G2131">
            <v>0.66006852384589065</v>
          </cell>
          <cell r="H2131" t="str">
            <v>Oral</v>
          </cell>
          <cell r="I2131" t="str">
            <v>hour 24</v>
          </cell>
          <cell r="J2131" t="str">
            <v>Oral</v>
          </cell>
          <cell r="K2131">
            <v>1.2100349485792903</v>
          </cell>
          <cell r="L2131" t="str">
            <v>8 to 24</v>
          </cell>
          <cell r="M2131" t="str">
            <v>Physa</v>
          </cell>
          <cell r="N2131">
            <v>1.1693430945293146</v>
          </cell>
        </row>
        <row r="2132">
          <cell r="A2132" t="str">
            <v>NEMVEDRAFT_v1g16632</v>
          </cell>
          <cell r="B2132" t="str">
            <v>toll-like receptor 13-like</v>
          </cell>
          <cell r="C2132">
            <v>6.0992400000000002E-5</v>
          </cell>
          <cell r="D2132">
            <v>1.2022400486129199E-3</v>
          </cell>
          <cell r="E2132">
            <v>0.197484072022131</v>
          </cell>
          <cell r="F2132" t="str">
            <v>Oral</v>
          </cell>
          <cell r="G2132">
            <v>0.66008466656204345</v>
          </cell>
          <cell r="H2132" t="str">
            <v>physa</v>
          </cell>
          <cell r="I2132" t="str">
            <v>hour 72</v>
          </cell>
          <cell r="J2132" t="str">
            <v>Oral</v>
          </cell>
          <cell r="K2132">
            <v>2.0807091073174964</v>
          </cell>
          <cell r="L2132" t="str">
            <v>8 to 24</v>
          </cell>
          <cell r="M2132" t="str">
            <v>Physa</v>
          </cell>
          <cell r="N2132">
            <v>1.240523058938154</v>
          </cell>
        </row>
        <row r="2133">
          <cell r="A2133" t="str">
            <v>NEMVEDRAFT_v1g209785</v>
          </cell>
          <cell r="B2133" t="str">
            <v>amp-binding enzyme</v>
          </cell>
          <cell r="C2133">
            <v>1.48617E-4</v>
          </cell>
          <cell r="D2133">
            <v>5.2101315330667197E-2</v>
          </cell>
          <cell r="E2133">
            <v>3.5910244233878202E-2</v>
          </cell>
          <cell r="F2133" t="str">
            <v>Physa</v>
          </cell>
          <cell r="G2133">
            <v>0.6602547928511836</v>
          </cell>
          <cell r="H2133" t="str">
            <v>Oral</v>
          </cell>
          <cell r="I2133" t="str">
            <v>hour 72</v>
          </cell>
          <cell r="J2133" t="str">
            <v>Oral</v>
          </cell>
          <cell r="K2133">
            <v>1.392372674875834</v>
          </cell>
          <cell r="L2133" t="str">
            <v>0 to 8</v>
          </cell>
          <cell r="M2133" t="str">
            <v>Physa</v>
          </cell>
          <cell r="N2133">
            <v>1.0613067630263322</v>
          </cell>
        </row>
        <row r="2134">
          <cell r="A2134" t="str">
            <v>NEMVEDRAFT_v1g236117</v>
          </cell>
          <cell r="B2134" t="str">
            <v>actin-related protein 2 3 complex subunit 1a</v>
          </cell>
          <cell r="C2134">
            <v>1.0063000000000001E-2</v>
          </cell>
          <cell r="D2134">
            <v>0.35080168563476799</v>
          </cell>
          <cell r="E2134">
            <v>0.167487647636545</v>
          </cell>
          <cell r="F2134" t="str">
            <v>none</v>
          </cell>
          <cell r="G2134">
            <v>0.66056519645608969</v>
          </cell>
          <cell r="H2134" t="str">
            <v>Oral</v>
          </cell>
          <cell r="I2134" t="str">
            <v>hour 72</v>
          </cell>
          <cell r="J2134" t="str">
            <v>Oral</v>
          </cell>
          <cell r="K2134">
            <v>0.8501738346332709</v>
          </cell>
          <cell r="L2134" t="str">
            <v>8 to 24</v>
          </cell>
          <cell r="M2134" t="str">
            <v>Physa</v>
          </cell>
          <cell r="N2134">
            <v>0.95379838292095032</v>
          </cell>
        </row>
        <row r="2135">
          <cell r="A2135" t="str">
            <v>NEMVEDRAFT_v1g60841</v>
          </cell>
          <cell r="B2135" t="str">
            <v>atp-dependent rna helicase mitochondrial</v>
          </cell>
          <cell r="C2135">
            <v>1.5783100000000001E-2</v>
          </cell>
          <cell r="D2135">
            <v>0.79451240001694401</v>
          </cell>
          <cell r="E2135">
            <v>1.52375234579229E-2</v>
          </cell>
          <cell r="F2135" t="str">
            <v>Physa</v>
          </cell>
          <cell r="G2135">
            <v>0.66092795774690105</v>
          </cell>
          <cell r="H2135" t="str">
            <v>Oral</v>
          </cell>
          <cell r="I2135" t="str">
            <v>hour 8</v>
          </cell>
          <cell r="J2135" t="str">
            <v>Physa</v>
          </cell>
          <cell r="K2135">
            <v>1.9542373630583671</v>
          </cell>
          <cell r="L2135" t="str">
            <v>0 to 8</v>
          </cell>
          <cell r="M2135" t="str">
            <v>Physa</v>
          </cell>
          <cell r="N2135">
            <v>1.9542373630583671</v>
          </cell>
        </row>
        <row r="2136">
          <cell r="A2136" t="str">
            <v>NEMVEDRAFT_v1g196852</v>
          </cell>
          <cell r="B2136" t="str">
            <v>growth differentiation factor 8 precursor (Activin-like)</v>
          </cell>
          <cell r="C2136">
            <v>5.4120600000000002E-4</v>
          </cell>
          <cell r="D2136">
            <v>0.139081515247789</v>
          </cell>
          <cell r="E2136">
            <v>1.8953576823398301E-2</v>
          </cell>
          <cell r="F2136" t="str">
            <v>Physa</v>
          </cell>
          <cell r="G2136">
            <v>0.66129257117239115</v>
          </cell>
          <cell r="H2136" t="str">
            <v>physa</v>
          </cell>
          <cell r="I2136" t="str">
            <v>hour 8</v>
          </cell>
          <cell r="J2136" t="str">
            <v>Physa</v>
          </cell>
          <cell r="K2136">
            <v>2.3011998042815791</v>
          </cell>
          <cell r="L2136" t="str">
            <v>8 to 24</v>
          </cell>
          <cell r="M2136" t="str">
            <v>Physa</v>
          </cell>
          <cell r="N2136">
            <v>2.7639860833985157</v>
          </cell>
        </row>
        <row r="2137">
          <cell r="A2137" t="str">
            <v>NEMVEDRAFT_v1g200349</v>
          </cell>
          <cell r="B2137" t="str">
            <v>protein</v>
          </cell>
          <cell r="C2137">
            <v>6.2786600000000006E-5</v>
          </cell>
          <cell r="D2137">
            <v>0.20697735647339099</v>
          </cell>
          <cell r="E2137">
            <v>4.3254833905450799E-5</v>
          </cell>
          <cell r="F2137" t="str">
            <v>Physa</v>
          </cell>
          <cell r="G2137">
            <v>0.66166001328771229</v>
          </cell>
          <cell r="H2137" t="str">
            <v>Oral</v>
          </cell>
          <cell r="I2137" t="str">
            <v>hour 24</v>
          </cell>
          <cell r="J2137" t="str">
            <v>Physa</v>
          </cell>
          <cell r="K2137">
            <v>2.9883437779173199</v>
          </cell>
          <cell r="L2137" t="str">
            <v>24 to 72</v>
          </cell>
          <cell r="M2137" t="str">
            <v>Physa</v>
          </cell>
          <cell r="N2137">
            <v>1.5849523955714773</v>
          </cell>
        </row>
        <row r="2138">
          <cell r="A2138" t="str">
            <v>NEMVEDRAFT_v1g239551</v>
          </cell>
          <cell r="B2138" t="str">
            <v>protein</v>
          </cell>
          <cell r="C2138">
            <v>1.7766200000000001E-4</v>
          </cell>
          <cell r="D2138">
            <v>1.7597872600797301E-2</v>
          </cell>
          <cell r="E2138">
            <v>9.6820526839554596E-2</v>
          </cell>
          <cell r="F2138" t="str">
            <v>Oral</v>
          </cell>
          <cell r="G2138">
            <v>0.66188558305879752</v>
          </cell>
          <cell r="H2138" t="str">
            <v>Oral</v>
          </cell>
          <cell r="I2138" t="str">
            <v>hour 24</v>
          </cell>
          <cell r="J2138" t="str">
            <v>Oral</v>
          </cell>
          <cell r="K2138">
            <v>2.6215101834872243</v>
          </cell>
          <cell r="L2138" t="str">
            <v>0 to 8</v>
          </cell>
          <cell r="M2138" t="str">
            <v>Oral</v>
          </cell>
          <cell r="N2138">
            <v>1.792347768995646</v>
          </cell>
        </row>
        <row r="2139">
          <cell r="A2139" t="str">
            <v>NEMVEDRAFT_v1g241766</v>
          </cell>
          <cell r="B2139" t="str">
            <v>protein</v>
          </cell>
          <cell r="C2139">
            <v>1.9851199999999999E-3</v>
          </cell>
          <cell r="D2139">
            <v>0.16153617666841599</v>
          </cell>
          <cell r="E2139">
            <v>3.8744557109932701E-2</v>
          </cell>
          <cell r="F2139" t="str">
            <v>Physa</v>
          </cell>
          <cell r="G2139">
            <v>0.66240242525941018</v>
          </cell>
          <cell r="H2139" t="str">
            <v>Oral</v>
          </cell>
          <cell r="I2139" t="str">
            <v>hour 24</v>
          </cell>
          <cell r="J2139" t="str">
            <v>Physa</v>
          </cell>
          <cell r="K2139">
            <v>1.5446037883958872</v>
          </cell>
          <cell r="L2139" t="str">
            <v>24 to 72</v>
          </cell>
          <cell r="M2139" t="str">
            <v>Physa</v>
          </cell>
          <cell r="N2139">
            <v>1.4415330253147927</v>
          </cell>
        </row>
        <row r="2140">
          <cell r="A2140" t="str">
            <v>NEMVEDRAFT_v1g104172</v>
          </cell>
          <cell r="B2140" t="str">
            <v>coiled-coil domain-containing protein 108</v>
          </cell>
          <cell r="C2140">
            <v>3.2065299999999998E-2</v>
          </cell>
          <cell r="D2140">
            <v>0.35325762431903801</v>
          </cell>
          <cell r="E2140">
            <v>0.28428626107400401</v>
          </cell>
          <cell r="F2140" t="str">
            <v>none</v>
          </cell>
          <cell r="G2140">
            <v>0.66272974943140361</v>
          </cell>
          <cell r="H2140" t="str">
            <v>Oral</v>
          </cell>
          <cell r="I2140" t="str">
            <v>hour 24</v>
          </cell>
          <cell r="J2140" t="str">
            <v>Oral</v>
          </cell>
          <cell r="K2140">
            <v>1.0599220999101586</v>
          </cell>
          <cell r="L2140" t="str">
            <v>0 to 8</v>
          </cell>
          <cell r="M2140" t="str">
            <v>Physa</v>
          </cell>
          <cell r="N2140">
            <v>0.85087142104995539</v>
          </cell>
        </row>
        <row r="2141">
          <cell r="A2141" t="str">
            <v>NEMVEDRAFT_v1g158493</v>
          </cell>
          <cell r="B2141" t="str">
            <v>fibroblast growth factor receptor homolog 1-like (aboral higher at 8h, oral higher at 24h)</v>
          </cell>
          <cell r="C2141">
            <v>9.3352399999999993E-13</v>
          </cell>
          <cell r="D2141">
            <v>9.1685953291101999E-6</v>
          </cell>
          <cell r="E2141">
            <v>1.99846560083038E-6</v>
          </cell>
          <cell r="F2141" t="str">
            <v>both</v>
          </cell>
          <cell r="G2141">
            <v>0.66301411186384518</v>
          </cell>
          <cell r="H2141" t="str">
            <v>Oral</v>
          </cell>
          <cell r="I2141" t="str">
            <v>hour 8</v>
          </cell>
          <cell r="J2141" t="str">
            <v>Physa</v>
          </cell>
          <cell r="K2141">
            <v>2.4465195162759548</v>
          </cell>
          <cell r="L2141" t="str">
            <v>0 to 8</v>
          </cell>
          <cell r="M2141" t="str">
            <v>Physa</v>
          </cell>
          <cell r="N2141">
            <v>2.4465195162759548</v>
          </cell>
        </row>
        <row r="2142">
          <cell r="A2142" t="str">
            <v>NEMVEDRAFT_v1g215652</v>
          </cell>
          <cell r="B2142" t="str">
            <v>probable g-protein coupled receptor 133 isoform 1</v>
          </cell>
          <cell r="C2142">
            <v>4.92393E-6</v>
          </cell>
          <cell r="D2142">
            <v>7.6301824964863096E-2</v>
          </cell>
          <cell r="E2142">
            <v>4.9425596576298996E-4</v>
          </cell>
          <cell r="F2142" t="str">
            <v>Physa</v>
          </cell>
          <cell r="G2142">
            <v>0.66327117433198379</v>
          </cell>
          <cell r="H2142" t="str">
            <v>Oral</v>
          </cell>
          <cell r="I2142" t="str">
            <v>hour 8</v>
          </cell>
          <cell r="J2142" t="str">
            <v>Physa</v>
          </cell>
          <cell r="K2142">
            <v>3.766577138604287</v>
          </cell>
          <cell r="L2142" t="str">
            <v>0 to 8</v>
          </cell>
          <cell r="M2142" t="str">
            <v>Physa</v>
          </cell>
          <cell r="N2142">
            <v>3.766577138604287</v>
          </cell>
        </row>
        <row r="2143">
          <cell r="A2143" t="str">
            <v>NEMVEDRAFT_v1g217272</v>
          </cell>
          <cell r="B2143" t="str">
            <v>cd109 antigen</v>
          </cell>
          <cell r="C2143">
            <v>2.2105000000000001E-4</v>
          </cell>
          <cell r="D2143">
            <v>7.5383166988923604E-3</v>
          </cell>
          <cell r="E2143">
            <v>7.4484053269151904E-2</v>
          </cell>
          <cell r="F2143" t="str">
            <v>Oral</v>
          </cell>
          <cell r="G2143">
            <v>0.66346429606378632</v>
          </cell>
          <cell r="H2143" t="str">
            <v>Oral</v>
          </cell>
          <cell r="I2143" t="str">
            <v>hour 72</v>
          </cell>
          <cell r="J2143" t="str">
            <v>Oral</v>
          </cell>
          <cell r="K2143">
            <v>1.8520915066606765</v>
          </cell>
          <cell r="L2143" t="str">
            <v>0 to 8</v>
          </cell>
          <cell r="M2143" t="str">
            <v>Physa</v>
          </cell>
          <cell r="N2143">
            <v>1.1800156195880798</v>
          </cell>
        </row>
        <row r="2144">
          <cell r="A2144" t="str">
            <v>NEMVEDRAFT_v1g245474</v>
          </cell>
          <cell r="B2144" t="str">
            <v>yeats domain-containing protein 2</v>
          </cell>
          <cell r="C2144">
            <v>4.2047500000000002E-2</v>
          </cell>
          <cell r="D2144">
            <v>0.320178835764792</v>
          </cell>
          <cell r="E2144">
            <v>0.38343240608837897</v>
          </cell>
          <cell r="F2144" t="str">
            <v>none</v>
          </cell>
          <cell r="G2144">
            <v>0.66348717698745185</v>
          </cell>
          <cell r="H2144" t="str">
            <v>physa</v>
          </cell>
          <cell r="I2144" t="str">
            <v>hour 8</v>
          </cell>
          <cell r="J2144" t="str">
            <v>Oral</v>
          </cell>
          <cell r="K2144">
            <v>1.7750760080986314</v>
          </cell>
          <cell r="L2144" t="str">
            <v>0 to 8</v>
          </cell>
          <cell r="M2144" t="str">
            <v>Oral</v>
          </cell>
          <cell r="N2144">
            <v>1.7750760080986314</v>
          </cell>
        </row>
        <row r="2145">
          <cell r="A2145" t="str">
            <v>NEMVEDRAFT_v1g127215</v>
          </cell>
          <cell r="B2145" t="str">
            <v>protein</v>
          </cell>
          <cell r="C2145">
            <v>1.9099000000000001E-2</v>
          </cell>
          <cell r="D2145">
            <v>0.53884802785535502</v>
          </cell>
          <cell r="E2145">
            <v>8.3839091918361794E-2</v>
          </cell>
          <cell r="F2145" t="str">
            <v>none</v>
          </cell>
          <cell r="G2145">
            <v>0.66374479435227574</v>
          </cell>
          <cell r="H2145" t="str">
            <v>Oral</v>
          </cell>
          <cell r="I2145" t="str">
            <v>hour 24</v>
          </cell>
          <cell r="J2145" t="str">
            <v>Physa</v>
          </cell>
          <cell r="K2145">
            <v>2.8895160388936176</v>
          </cell>
          <cell r="L2145" t="str">
            <v>8 to 24</v>
          </cell>
          <cell r="M2145" t="str">
            <v>Physa</v>
          </cell>
          <cell r="N2145">
            <v>1.8145034758801797</v>
          </cell>
        </row>
        <row r="2146">
          <cell r="A2146" t="str">
            <v>NEMVEDRAFT_v1g164152</v>
          </cell>
          <cell r="B2146" t="str">
            <v>epididymal secretory protein e1-like</v>
          </cell>
          <cell r="C2146">
            <v>3.7119500000000001E-6</v>
          </cell>
          <cell r="D2146">
            <v>5.0579528906318297E-3</v>
          </cell>
          <cell r="E2146">
            <v>7.1335259061472596E-3</v>
          </cell>
          <cell r="F2146" t="str">
            <v>both</v>
          </cell>
          <cell r="G2146">
            <v>0.6646325319859876</v>
          </cell>
          <cell r="H2146" t="str">
            <v>Oral</v>
          </cell>
          <cell r="I2146" t="str">
            <v>hour 24</v>
          </cell>
          <cell r="J2146" t="str">
            <v>Oral</v>
          </cell>
          <cell r="K2146">
            <v>2.1463489362574464</v>
          </cell>
          <cell r="L2146" t="str">
            <v>8 to 24</v>
          </cell>
          <cell r="M2146" t="str">
            <v>Physa</v>
          </cell>
          <cell r="N2146">
            <v>1.4549138490821911</v>
          </cell>
        </row>
        <row r="2147">
          <cell r="A2147" t="str">
            <v>NEMVEDRAFT_v1g79799</v>
          </cell>
          <cell r="B2147" t="str">
            <v>protein phosphatase 1 regulatory subunit 12a isoform 2</v>
          </cell>
          <cell r="C2147">
            <v>9.1868199999999998E-4</v>
          </cell>
          <cell r="D2147">
            <v>0.11118913238129099</v>
          </cell>
          <cell r="E2147">
            <v>4.1584397417894201E-2</v>
          </cell>
          <cell r="F2147" t="str">
            <v>Physa</v>
          </cell>
          <cell r="G2147">
            <v>0.66467501018123598</v>
          </cell>
          <cell r="H2147" t="str">
            <v>Oral</v>
          </cell>
          <cell r="I2147" t="str">
            <v>hour 24</v>
          </cell>
          <cell r="J2147" t="str">
            <v>Physa</v>
          </cell>
          <cell r="K2147">
            <v>2.7846963201764368</v>
          </cell>
          <cell r="L2147" t="str">
            <v>0 to 8</v>
          </cell>
          <cell r="M2147" t="str">
            <v>Physa</v>
          </cell>
          <cell r="N2147">
            <v>2.7845514367042363</v>
          </cell>
        </row>
        <row r="2148">
          <cell r="A2148" t="str">
            <v>NEMVEDRAFT_v1g11092</v>
          </cell>
          <cell r="B2148" t="str">
            <v>protein</v>
          </cell>
          <cell r="C2148">
            <v>6.2334699999999996E-3</v>
          </cell>
          <cell r="D2148">
            <v>3.7686858014973401E-2</v>
          </cell>
          <cell r="E2148">
            <v>0.381621318192708</v>
          </cell>
          <cell r="F2148" t="str">
            <v>Oral</v>
          </cell>
          <cell r="G2148">
            <v>0.66489397984336818</v>
          </cell>
          <cell r="H2148" t="str">
            <v>physa</v>
          </cell>
          <cell r="I2148" t="str">
            <v>hour 24</v>
          </cell>
          <cell r="J2148" t="str">
            <v>Oral</v>
          </cell>
          <cell r="K2148">
            <v>1.5617569360605177</v>
          </cell>
          <cell r="L2148" t="str">
            <v>24 to 72</v>
          </cell>
          <cell r="M2148" t="str">
            <v>Physa</v>
          </cell>
          <cell r="N2148">
            <v>0.81994443132947836</v>
          </cell>
        </row>
        <row r="2149">
          <cell r="A2149" t="str">
            <v>NEMVEDRAFT_v1g191126</v>
          </cell>
          <cell r="B2149" t="str">
            <v>Ferritin</v>
          </cell>
          <cell r="C2149">
            <v>4.7671200000000001E-4</v>
          </cell>
          <cell r="D2149">
            <v>9.4603143948390298E-2</v>
          </cell>
          <cell r="E2149">
            <v>5.8033246248904803E-2</v>
          </cell>
          <cell r="F2149" t="str">
            <v>none</v>
          </cell>
          <cell r="G2149">
            <v>0.66541885398415412</v>
          </cell>
          <cell r="H2149" t="str">
            <v>Oral</v>
          </cell>
          <cell r="I2149" t="str">
            <v>hour 8</v>
          </cell>
          <cell r="J2149" t="str">
            <v>Physa</v>
          </cell>
          <cell r="K2149">
            <v>1.7099839813115949</v>
          </cell>
          <cell r="L2149" t="str">
            <v>0 to 8</v>
          </cell>
          <cell r="M2149" t="str">
            <v>Physa</v>
          </cell>
          <cell r="N2149">
            <v>1.7099839813115949</v>
          </cell>
        </row>
        <row r="2150">
          <cell r="A2150" t="str">
            <v>NEMVEDRAFT_v1g219842</v>
          </cell>
          <cell r="B2150" t="str">
            <v>protein</v>
          </cell>
          <cell r="C2150">
            <v>1.80524E-5</v>
          </cell>
          <cell r="D2150">
            <v>4.4977080101814199E-2</v>
          </cell>
          <cell r="E2150">
            <v>7.1313006148687602E-3</v>
          </cell>
          <cell r="F2150" t="str">
            <v>both</v>
          </cell>
          <cell r="G2150">
            <v>0.66550263282156807</v>
          </cell>
          <cell r="H2150" t="str">
            <v>physa</v>
          </cell>
          <cell r="I2150" t="str">
            <v>hour 24</v>
          </cell>
          <cell r="J2150" t="str">
            <v>Physa</v>
          </cell>
          <cell r="K2150">
            <v>1.824711782081579</v>
          </cell>
          <cell r="L2150" t="str">
            <v>8 to 24</v>
          </cell>
          <cell r="M2150" t="str">
            <v>Physa</v>
          </cell>
          <cell r="N2150">
            <v>2.3256898972545552</v>
          </cell>
        </row>
        <row r="2151">
          <cell r="A2151" t="str">
            <v>NEMVEDRAFT_v1g242217</v>
          </cell>
          <cell r="B2151" t="str">
            <v>predicted protein</v>
          </cell>
          <cell r="C2151">
            <v>1.29422E-3</v>
          </cell>
          <cell r="D2151">
            <v>1.8492261686900501E-2</v>
          </cell>
          <cell r="E2151">
            <v>0.31110321265476798</v>
          </cell>
          <cell r="F2151" t="str">
            <v>Oral</v>
          </cell>
          <cell r="G2151">
            <v>0.66604591032343385</v>
          </cell>
          <cell r="H2151" t="str">
            <v>physa</v>
          </cell>
          <cell r="I2151" t="str">
            <v>hour 8</v>
          </cell>
          <cell r="J2151" t="str">
            <v>Oral</v>
          </cell>
          <cell r="K2151">
            <v>1.2873352394063327</v>
          </cell>
          <cell r="L2151" t="str">
            <v>0 to 8</v>
          </cell>
          <cell r="M2151" t="str">
            <v>Oral</v>
          </cell>
          <cell r="N2151">
            <v>1.2873352394063327</v>
          </cell>
        </row>
        <row r="2152">
          <cell r="A2152" t="str">
            <v>NEMVEDRAFT_v1g16783</v>
          </cell>
          <cell r="B2152" t="str">
            <v>protein phosphatase 1 regulatory subunit 3d-like</v>
          </cell>
          <cell r="C2152">
            <v>6.6550800000000007E-5</v>
          </cell>
          <cell r="D2152">
            <v>3.2258423453380002E-2</v>
          </cell>
          <cell r="E2152">
            <v>1.87445956795152E-2</v>
          </cell>
          <cell r="F2152" t="str">
            <v>both</v>
          </cell>
          <cell r="G2152">
            <v>0.66630142891116073</v>
          </cell>
          <cell r="H2152" t="str">
            <v>Oral</v>
          </cell>
          <cell r="I2152" t="str">
            <v>hour 8</v>
          </cell>
          <cell r="J2152" t="str">
            <v>Physa</v>
          </cell>
          <cell r="K2152">
            <v>1.676544446981014</v>
          </cell>
          <cell r="L2152" t="str">
            <v>0 to 8</v>
          </cell>
          <cell r="M2152" t="str">
            <v>Physa</v>
          </cell>
          <cell r="N2152">
            <v>1.676544446981014</v>
          </cell>
        </row>
        <row r="2153">
          <cell r="A2153" t="str">
            <v>NEMVEDRAFT_v1g103340</v>
          </cell>
          <cell r="B2153" t="str">
            <v>catalase-like isoform 1</v>
          </cell>
          <cell r="C2153">
            <v>1.35691E-3</v>
          </cell>
          <cell r="D2153">
            <v>0.183498988120263</v>
          </cell>
          <cell r="E2153">
            <v>5.13479197694948E-2</v>
          </cell>
          <cell r="F2153" t="str">
            <v>none</v>
          </cell>
          <cell r="G2153">
            <v>0.66686612427760139</v>
          </cell>
          <cell r="H2153" t="str">
            <v>Oral</v>
          </cell>
          <cell r="I2153" t="str">
            <v>hour 72</v>
          </cell>
          <cell r="J2153" t="str">
            <v>Physa</v>
          </cell>
          <cell r="K2153">
            <v>1.0533091730849604</v>
          </cell>
          <cell r="L2153" t="str">
            <v>8 to 24</v>
          </cell>
          <cell r="M2153" t="str">
            <v>Physa</v>
          </cell>
          <cell r="N2153">
            <v>0.9019124157635684</v>
          </cell>
        </row>
        <row r="2154">
          <cell r="A2154" t="str">
            <v>NEMVEDRAFT_v1g242045</v>
          </cell>
          <cell r="B2154" t="str">
            <v>dihydropteridine reductase</v>
          </cell>
          <cell r="C2154">
            <v>7.1565399999999998E-5</v>
          </cell>
          <cell r="D2154">
            <v>3.5129961236211801E-2</v>
          </cell>
          <cell r="E2154">
            <v>1.2253417698153E-2</v>
          </cell>
          <cell r="F2154" t="str">
            <v>both</v>
          </cell>
          <cell r="G2154">
            <v>0.66722336872861454</v>
          </cell>
          <cell r="H2154" t="str">
            <v>Oral</v>
          </cell>
          <cell r="I2154" t="str">
            <v>hour 8</v>
          </cell>
          <cell r="J2154" t="str">
            <v>Physa</v>
          </cell>
          <cell r="K2154">
            <v>1.6345823537932962</v>
          </cell>
          <cell r="L2154" t="str">
            <v>0 to 8</v>
          </cell>
          <cell r="M2154" t="str">
            <v>Physa</v>
          </cell>
          <cell r="N2154">
            <v>1.6345823537932962</v>
          </cell>
        </row>
        <row r="2155">
          <cell r="A2155" t="str">
            <v>NEMVEDRAFT_v1g216737</v>
          </cell>
          <cell r="B2155" t="str">
            <v>protein</v>
          </cell>
          <cell r="C2155">
            <v>1.91448E-5</v>
          </cell>
          <cell r="D2155">
            <v>6.2657781846459798E-4</v>
          </cell>
          <cell r="E2155">
            <v>0.15859625505060301</v>
          </cell>
          <cell r="F2155" t="str">
            <v>Oral</v>
          </cell>
          <cell r="G2155">
            <v>0.667420464752707</v>
          </cell>
          <cell r="H2155" t="str">
            <v>physa</v>
          </cell>
          <cell r="I2155" t="str">
            <v>hour 24</v>
          </cell>
          <cell r="J2155" t="str">
            <v>Oral</v>
          </cell>
          <cell r="K2155">
            <v>3.9944461424787874</v>
          </cell>
          <cell r="L2155" t="str">
            <v>8 to 24</v>
          </cell>
          <cell r="M2155" t="str">
            <v>Oral</v>
          </cell>
          <cell r="N2155">
            <v>2.2490710162901379</v>
          </cell>
        </row>
        <row r="2156">
          <cell r="A2156" t="str">
            <v>NEMVEDRAFT_v1g247291</v>
          </cell>
          <cell r="B2156" t="str">
            <v>glycosyl family 5</v>
          </cell>
          <cell r="C2156">
            <v>1.8203199999999999E-2</v>
          </cell>
          <cell r="D2156">
            <v>5.03137988712637E-2</v>
          </cell>
          <cell r="E2156">
            <v>0.67015755407071897</v>
          </cell>
          <cell r="F2156" t="str">
            <v>none</v>
          </cell>
          <cell r="G2156">
            <v>0.66742334485642107</v>
          </cell>
          <cell r="H2156" t="str">
            <v>physa</v>
          </cell>
          <cell r="I2156" t="str">
            <v>hour 24</v>
          </cell>
          <cell r="J2156" t="str">
            <v>Oral</v>
          </cell>
          <cell r="K2156">
            <v>1.3128405382329471</v>
          </cell>
          <cell r="L2156" t="str">
            <v>0 to 8</v>
          </cell>
          <cell r="M2156" t="str">
            <v>Oral</v>
          </cell>
          <cell r="N2156">
            <v>1.1797661882995245</v>
          </cell>
        </row>
        <row r="2157">
          <cell r="A2157" t="str">
            <v>NEMVEDRAFT_v1g238813</v>
          </cell>
          <cell r="B2157" t="str">
            <v>predicted protein</v>
          </cell>
          <cell r="C2157">
            <v>3.4840200000000002E-2</v>
          </cell>
          <cell r="D2157">
            <v>0.21446464856821501</v>
          </cell>
          <cell r="E2157">
            <v>0.61440911363031103</v>
          </cell>
          <cell r="F2157" t="str">
            <v>none</v>
          </cell>
          <cell r="G2157">
            <v>0.66743331680558671</v>
          </cell>
          <cell r="H2157" t="str">
            <v>Oral</v>
          </cell>
          <cell r="I2157" t="str">
            <v>hour 24</v>
          </cell>
          <cell r="J2157" t="str">
            <v>Oral</v>
          </cell>
          <cell r="K2157">
            <v>1.0881341877790618</v>
          </cell>
          <cell r="L2157" t="str">
            <v>0 to 8</v>
          </cell>
          <cell r="M2157" t="str">
            <v>Oral</v>
          </cell>
          <cell r="N2157">
            <v>0.56131545385962178</v>
          </cell>
        </row>
        <row r="2158">
          <cell r="A2158" t="str">
            <v>NEMVEDRAFT_v1g241</v>
          </cell>
          <cell r="B2158" t="str">
            <v>NA</v>
          </cell>
          <cell r="C2158">
            <v>1.5329600000000001E-3</v>
          </cell>
          <cell r="D2158">
            <v>6.9014645632101204E-2</v>
          </cell>
          <cell r="E2158">
            <v>0.11316140169351099</v>
          </cell>
          <cell r="F2158" t="str">
            <v>none</v>
          </cell>
          <cell r="G2158">
            <v>0.66771117464571395</v>
          </cell>
          <cell r="H2158" t="str">
            <v>physa</v>
          </cell>
          <cell r="I2158" t="str">
            <v>hour 8</v>
          </cell>
          <cell r="J2158" t="str">
            <v>Physa</v>
          </cell>
          <cell r="K2158">
            <v>1.9036864764554993</v>
          </cell>
          <cell r="L2158" t="str">
            <v>0 to 8</v>
          </cell>
          <cell r="M2158" t="str">
            <v>Physa</v>
          </cell>
          <cell r="N2158">
            <v>1.9036864764554993</v>
          </cell>
        </row>
        <row r="2159">
          <cell r="A2159" t="str">
            <v>NEMVEDRAFT_v1g180943</v>
          </cell>
          <cell r="B2159" t="str">
            <v>proteasome activator complex subunit 3</v>
          </cell>
          <cell r="C2159">
            <v>4.9836899999999998E-9</v>
          </cell>
          <cell r="D2159">
            <v>9.1685953291101999E-6</v>
          </cell>
          <cell r="E2159">
            <v>1.0821754913452299E-2</v>
          </cell>
          <cell r="F2159" t="str">
            <v>both</v>
          </cell>
          <cell r="G2159">
            <v>0.66783348978931623</v>
          </cell>
          <cell r="H2159" t="str">
            <v>Oral</v>
          </cell>
          <cell r="I2159" t="str">
            <v>hour 24</v>
          </cell>
          <cell r="J2159" t="str">
            <v>Oral</v>
          </cell>
          <cell r="K2159">
            <v>2.3507803805072687</v>
          </cell>
          <cell r="L2159" t="str">
            <v>0 to 8</v>
          </cell>
          <cell r="M2159" t="str">
            <v>Oral</v>
          </cell>
          <cell r="N2159">
            <v>1.7432967618876134</v>
          </cell>
        </row>
        <row r="2160">
          <cell r="A2160" t="str">
            <v>NEMVEDRAFT_v1g189079</v>
          </cell>
          <cell r="B2160" t="str">
            <v>macrophage migration inhibitory factor family protein</v>
          </cell>
          <cell r="C2160">
            <v>3.9984299999999999E-4</v>
          </cell>
          <cell r="D2160">
            <v>9.7482745120771302E-3</v>
          </cell>
          <cell r="E2160">
            <v>0.262829795773316</v>
          </cell>
          <cell r="F2160" t="str">
            <v>Oral</v>
          </cell>
          <cell r="G2160">
            <v>0.66810234852210426</v>
          </cell>
          <cell r="H2160" t="str">
            <v>Oral</v>
          </cell>
          <cell r="I2160" t="str">
            <v>hour 24</v>
          </cell>
          <cell r="J2160" t="str">
            <v>Oral</v>
          </cell>
          <cell r="K2160">
            <v>1.7430277210982874</v>
          </cell>
          <cell r="L2160" t="str">
            <v>8 to 24</v>
          </cell>
          <cell r="M2160" t="str">
            <v>Oral</v>
          </cell>
          <cell r="N2160">
            <v>0.90038171429854696</v>
          </cell>
        </row>
        <row r="2161">
          <cell r="A2161" t="str">
            <v>NEMVEDRAFT_v1g83635</v>
          </cell>
          <cell r="B2161" t="str">
            <v>gamma-glutamyltranspeptidase 1</v>
          </cell>
          <cell r="C2161">
            <v>1.43988E-2</v>
          </cell>
          <cell r="D2161">
            <v>7.7034766497530799E-2</v>
          </cell>
          <cell r="E2161">
            <v>0.63194993931983801</v>
          </cell>
          <cell r="F2161" t="str">
            <v>none</v>
          </cell>
          <cell r="G2161">
            <v>0.66835612694378155</v>
          </cell>
          <cell r="H2161" t="str">
            <v>Oral</v>
          </cell>
          <cell r="I2161" t="str">
            <v>hour 8</v>
          </cell>
          <cell r="J2161" t="str">
            <v>Oral</v>
          </cell>
          <cell r="K2161">
            <v>1.4625967318990731</v>
          </cell>
          <cell r="L2161" t="str">
            <v>0 to 8</v>
          </cell>
          <cell r="M2161" t="str">
            <v>Oral</v>
          </cell>
          <cell r="N2161">
            <v>1.4625967318990731</v>
          </cell>
        </row>
        <row r="2162">
          <cell r="A2162" t="str">
            <v>NEMVEDRAFT_v1g245079</v>
          </cell>
          <cell r="B2162" t="str">
            <v>predicted protein</v>
          </cell>
          <cell r="C2162">
            <v>1.4566E-6</v>
          </cell>
          <cell r="D2162">
            <v>9.5315793140153901E-5</v>
          </cell>
          <cell r="E2162">
            <v>5.4713612589880702E-2</v>
          </cell>
          <cell r="F2162" t="str">
            <v>Oral</v>
          </cell>
          <cell r="G2162">
            <v>0.66839754544143137</v>
          </cell>
          <cell r="H2162" t="str">
            <v>physa</v>
          </cell>
          <cell r="I2162" t="str">
            <v>hour 24</v>
          </cell>
          <cell r="J2162" t="str">
            <v>Oral</v>
          </cell>
          <cell r="K2162">
            <v>2.0987308528555575</v>
          </cell>
          <cell r="L2162" t="str">
            <v>0 to 8</v>
          </cell>
          <cell r="M2162" t="str">
            <v>Oral</v>
          </cell>
          <cell r="N2162">
            <v>1.678902125940589</v>
          </cell>
        </row>
        <row r="2163">
          <cell r="A2163" t="str">
            <v>NEMVEDRAFT_v1g10011</v>
          </cell>
          <cell r="B2163" t="str">
            <v>Ubiquitin carboxyl-terminal hydrolase (Fragment)</v>
          </cell>
          <cell r="C2163">
            <v>1.7742399999999998E-2</v>
          </cell>
          <cell r="D2163">
            <v>0.101290237976546</v>
          </cell>
          <cell r="E2163">
            <v>0.53104914876722797</v>
          </cell>
          <cell r="F2163" t="str">
            <v>none</v>
          </cell>
          <cell r="G2163">
            <v>0.66840459266146335</v>
          </cell>
          <cell r="H2163" t="str">
            <v>Oral</v>
          </cell>
          <cell r="I2163" t="str">
            <v>hour 24</v>
          </cell>
          <cell r="J2163" t="str">
            <v>Oral</v>
          </cell>
          <cell r="K2163">
            <v>1.3404647688710138</v>
          </cell>
          <cell r="L2163" t="str">
            <v>0 to 8</v>
          </cell>
          <cell r="M2163" t="str">
            <v>Oral</v>
          </cell>
          <cell r="N2163">
            <v>0.96726053341985008</v>
          </cell>
        </row>
        <row r="2164">
          <cell r="A2164" t="str">
            <v>NEMVEDRAFT_v1g212711</v>
          </cell>
          <cell r="B2164" t="str">
            <v>protein</v>
          </cell>
          <cell r="C2164">
            <v>3.1007799999999998E-5</v>
          </cell>
          <cell r="D2164">
            <v>5.6372513781469499E-2</v>
          </cell>
          <cell r="E2164">
            <v>2.8047828278055902E-3</v>
          </cell>
          <cell r="F2164" t="str">
            <v>Physa</v>
          </cell>
          <cell r="G2164">
            <v>0.66857014520148639</v>
          </cell>
          <cell r="H2164" t="str">
            <v>Oral</v>
          </cell>
          <cell r="I2164" t="str">
            <v>hour 24</v>
          </cell>
          <cell r="J2164" t="str">
            <v>Physa</v>
          </cell>
          <cell r="K2164">
            <v>3.0803380272753627</v>
          </cell>
          <cell r="L2164" t="str">
            <v>0 to 8</v>
          </cell>
          <cell r="M2164" t="str">
            <v>Physa</v>
          </cell>
          <cell r="N2164">
            <v>2.7436247100169506</v>
          </cell>
        </row>
        <row r="2165">
          <cell r="A2165" t="str">
            <v>NEMVEDRAFT_v1g205488</v>
          </cell>
          <cell r="B2165" t="str">
            <v>collagen alpha-1 chain-like</v>
          </cell>
          <cell r="C2165">
            <v>5.9779300000000004E-7</v>
          </cell>
          <cell r="D2165">
            <v>4.2228407762858898E-4</v>
          </cell>
          <cell r="E2165">
            <v>2.9850180873810701E-2</v>
          </cell>
          <cell r="F2165" t="str">
            <v>both</v>
          </cell>
          <cell r="G2165">
            <v>0.66890415986492646</v>
          </cell>
          <cell r="H2165" t="str">
            <v>Oral</v>
          </cell>
          <cell r="I2165" t="str">
            <v>hour 72</v>
          </cell>
          <cell r="J2165" t="str">
            <v>Oral</v>
          </cell>
          <cell r="K2165">
            <v>2.2089296780131611</v>
          </cell>
          <cell r="L2165" t="str">
            <v>8 to 24</v>
          </cell>
          <cell r="M2165" t="str">
            <v>Oral</v>
          </cell>
          <cell r="N2165">
            <v>1.8891471687826613</v>
          </cell>
        </row>
        <row r="2166">
          <cell r="A2166" t="str">
            <v>NEMVEDRAFT_v1g240610</v>
          </cell>
          <cell r="B2166" t="str">
            <v>predicted protein</v>
          </cell>
          <cell r="C2166">
            <v>1.0312E-2</v>
          </cell>
          <cell r="D2166">
            <v>0.22862147765072399</v>
          </cell>
          <cell r="E2166">
            <v>0.14721937571524801</v>
          </cell>
          <cell r="F2166" t="str">
            <v>none</v>
          </cell>
          <cell r="G2166">
            <v>0.66915140210778667</v>
          </cell>
          <cell r="H2166" t="str">
            <v>physa</v>
          </cell>
          <cell r="I2166" t="str">
            <v>hour 8</v>
          </cell>
          <cell r="J2166" t="str">
            <v>Physa</v>
          </cell>
          <cell r="K2166">
            <v>1.4534644781812498</v>
          </cell>
          <cell r="L2166" t="str">
            <v>0 to 8</v>
          </cell>
          <cell r="M2166" t="str">
            <v>Physa</v>
          </cell>
          <cell r="N2166">
            <v>1.4534644781812498</v>
          </cell>
        </row>
        <row r="2167">
          <cell r="A2167" t="str">
            <v>NEMVEDRAFT_v1g179894</v>
          </cell>
          <cell r="B2167" t="str">
            <v>Proteasome subunit alpha type</v>
          </cell>
          <cell r="C2167">
            <v>2.23433E-2</v>
          </cell>
          <cell r="D2167">
            <v>0.16150876168216299</v>
          </cell>
          <cell r="E2167">
            <v>0.43101865525018801</v>
          </cell>
          <cell r="F2167" t="str">
            <v>none</v>
          </cell>
          <cell r="G2167">
            <v>0.66922272303057151</v>
          </cell>
          <cell r="H2167" t="str">
            <v>Oral</v>
          </cell>
          <cell r="I2167" t="str">
            <v>hour 24</v>
          </cell>
          <cell r="J2167" t="str">
            <v>Oral</v>
          </cell>
          <cell r="K2167">
            <v>1.1914873695825943</v>
          </cell>
          <cell r="L2167" t="str">
            <v>0 to 8</v>
          </cell>
          <cell r="M2167" t="str">
            <v>Physa</v>
          </cell>
          <cell r="N2167">
            <v>0.98923831818049779</v>
          </cell>
        </row>
        <row r="2168">
          <cell r="A2168" t="str">
            <v>NEMVEDRAFT_v1g223674</v>
          </cell>
          <cell r="B2168" t="str">
            <v>granulins precursor</v>
          </cell>
          <cell r="C2168">
            <v>1.5076300000000001E-2</v>
          </cell>
          <cell r="D2168">
            <v>0.26971591737609302</v>
          </cell>
          <cell r="E2168">
            <v>0.182581496853056</v>
          </cell>
          <cell r="F2168" t="str">
            <v>none</v>
          </cell>
          <cell r="G2168">
            <v>0.66952493392119028</v>
          </cell>
          <cell r="H2168" t="str">
            <v>Oral</v>
          </cell>
          <cell r="I2168" t="str">
            <v>hour 24</v>
          </cell>
          <cell r="J2168" t="str">
            <v>Oral</v>
          </cell>
          <cell r="K2168">
            <v>3.4270900446691495</v>
          </cell>
          <cell r="L2168" t="str">
            <v>0 to 8</v>
          </cell>
          <cell r="M2168" t="str">
            <v>Physa</v>
          </cell>
          <cell r="N2168">
            <v>2.5306190794844223</v>
          </cell>
        </row>
        <row r="2169">
          <cell r="A2169" t="str">
            <v>NEMVEDRAFT_v1g2211</v>
          </cell>
          <cell r="B2169" t="str">
            <v>protein</v>
          </cell>
          <cell r="C2169">
            <v>3.77609E-5</v>
          </cell>
          <cell r="D2169">
            <v>0.100047255611356</v>
          </cell>
          <cell r="E2169">
            <v>6.1133592422480702E-3</v>
          </cell>
          <cell r="F2169" t="str">
            <v>Physa</v>
          </cell>
          <cell r="G2169">
            <v>0.66977367159013346</v>
          </cell>
          <cell r="H2169" t="str">
            <v>Oral</v>
          </cell>
          <cell r="I2169" t="str">
            <v>hour 72</v>
          </cell>
          <cell r="J2169" t="str">
            <v>Physa</v>
          </cell>
          <cell r="K2169">
            <v>3.0879712073053422</v>
          </cell>
          <cell r="L2169" t="str">
            <v>0 to 8</v>
          </cell>
          <cell r="M2169" t="str">
            <v>Physa</v>
          </cell>
          <cell r="N2169">
            <v>2.1285888770029815</v>
          </cell>
        </row>
        <row r="2170">
          <cell r="A2170" t="str">
            <v>NEMVEDRAFT_v1g236889</v>
          </cell>
          <cell r="B2170" t="str">
            <v>phytanoyl- peroxisomal-like</v>
          </cell>
          <cell r="C2170">
            <v>1.2212299999999999E-7</v>
          </cell>
          <cell r="D2170">
            <v>2.4217726297182701E-4</v>
          </cell>
          <cell r="E2170">
            <v>1.4892276806344E-2</v>
          </cell>
          <cell r="F2170" t="str">
            <v>both</v>
          </cell>
          <cell r="G2170">
            <v>0.6700499993576855</v>
          </cell>
          <cell r="H2170" t="str">
            <v>Oral</v>
          </cell>
          <cell r="I2170" t="str">
            <v>hour 24</v>
          </cell>
          <cell r="J2170" t="str">
            <v>Oral</v>
          </cell>
          <cell r="K2170">
            <v>1.8630568580561158</v>
          </cell>
          <cell r="L2170" t="str">
            <v>0 to 8</v>
          </cell>
          <cell r="M2170" t="str">
            <v>Oral</v>
          </cell>
          <cell r="N2170">
            <v>1.13385172404263</v>
          </cell>
        </row>
        <row r="2171">
          <cell r="A2171" t="str">
            <v>NEMVEDRAFT_v1g246674</v>
          </cell>
          <cell r="B2171" t="str">
            <v>predicted protein</v>
          </cell>
          <cell r="C2171">
            <v>2.6497699999999999E-2</v>
          </cell>
          <cell r="D2171">
            <v>7.4445107660318602E-2</v>
          </cell>
          <cell r="E2171">
            <v>0.751008684802424</v>
          </cell>
          <cell r="F2171" t="str">
            <v>none</v>
          </cell>
          <cell r="G2171">
            <v>0.67046919207739986</v>
          </cell>
          <cell r="H2171" t="str">
            <v>physa</v>
          </cell>
          <cell r="I2171" t="str">
            <v>hour 24</v>
          </cell>
          <cell r="J2171" t="str">
            <v>Oral</v>
          </cell>
          <cell r="K2171">
            <v>1.6961112299905752</v>
          </cell>
          <cell r="L2171" t="str">
            <v>0 to 8</v>
          </cell>
          <cell r="M2171" t="str">
            <v>Oral</v>
          </cell>
          <cell r="N2171">
            <v>0.97232150356540326</v>
          </cell>
        </row>
        <row r="2172">
          <cell r="A2172" t="str">
            <v>NEMVEDRAFT_v1g79617</v>
          </cell>
          <cell r="B2172" t="str">
            <v>prickle-like protein 2 (PCP pathway)</v>
          </cell>
          <cell r="C2172">
            <v>2.1679899999999998E-2</v>
          </cell>
          <cell r="D2172">
            <v>0.67884084937570799</v>
          </cell>
          <cell r="E2172">
            <v>3.8374241591784597E-2</v>
          </cell>
          <cell r="F2172" t="str">
            <v>Physa</v>
          </cell>
          <cell r="G2172">
            <v>0.67057650259683299</v>
          </cell>
          <cell r="H2172" t="str">
            <v>Oral</v>
          </cell>
          <cell r="I2172" t="str">
            <v>hour 8</v>
          </cell>
          <cell r="J2172" t="str">
            <v>Physa</v>
          </cell>
          <cell r="K2172">
            <v>1.3066953455231218</v>
          </cell>
          <cell r="L2172" t="str">
            <v>8 to 24</v>
          </cell>
          <cell r="M2172" t="str">
            <v>Physa</v>
          </cell>
          <cell r="N2172">
            <v>1.4569483877954799</v>
          </cell>
        </row>
        <row r="2173">
          <cell r="A2173" t="str">
            <v>NEMVEDRAFT_v1g230884</v>
          </cell>
          <cell r="B2173" t="str">
            <v>synaptotagmin-6 isoform 2 (oral higher at 24h)</v>
          </cell>
          <cell r="C2173">
            <v>6.9144699999999998E-7</v>
          </cell>
          <cell r="D2173">
            <v>2.7510986918788101E-4</v>
          </cell>
          <cell r="E2173">
            <v>2.7455937738252001E-2</v>
          </cell>
          <cell r="F2173" t="str">
            <v>both</v>
          </cell>
          <cell r="G2173">
            <v>0.67066524551102735</v>
          </cell>
          <cell r="H2173" t="str">
            <v>Oral</v>
          </cell>
          <cell r="I2173" t="str">
            <v>hour 8</v>
          </cell>
          <cell r="J2173" t="str">
            <v>Oral</v>
          </cell>
          <cell r="K2173">
            <v>2.4492538119061571</v>
          </cell>
          <cell r="L2173" t="str">
            <v>0 to 8</v>
          </cell>
          <cell r="M2173" t="str">
            <v>Oral</v>
          </cell>
          <cell r="N2173">
            <v>2.4492538119061571</v>
          </cell>
        </row>
        <row r="2174">
          <cell r="A2174" t="str">
            <v>NEMVEDRAFT_v1g213034</v>
          </cell>
          <cell r="B2174" t="str">
            <v>protein</v>
          </cell>
          <cell r="C2174">
            <v>6.5276800000000005E-5</v>
          </cell>
          <cell r="D2174">
            <v>3.0094445676566901E-2</v>
          </cell>
          <cell r="E2174">
            <v>1.49608314596504E-2</v>
          </cell>
          <cell r="F2174" t="str">
            <v>both</v>
          </cell>
          <cell r="G2174">
            <v>0.67090514464759055</v>
          </cell>
          <cell r="H2174" t="str">
            <v>Oral</v>
          </cell>
          <cell r="I2174" t="str">
            <v>hour 8</v>
          </cell>
          <cell r="J2174" t="str">
            <v>Oral</v>
          </cell>
          <cell r="K2174">
            <v>1.7475303235608315</v>
          </cell>
          <cell r="L2174" t="str">
            <v>0 to 8</v>
          </cell>
          <cell r="M2174" t="str">
            <v>Oral</v>
          </cell>
          <cell r="N2174">
            <v>1.7475303235608315</v>
          </cell>
        </row>
        <row r="2175">
          <cell r="A2175" t="str">
            <v>NEMVEDRAFT_v1g234959</v>
          </cell>
          <cell r="B2175" t="str">
            <v>poly</v>
          </cell>
          <cell r="C2175">
            <v>2.95832E-3</v>
          </cell>
          <cell r="D2175">
            <v>8.7109518567081795E-2</v>
          </cell>
          <cell r="E2175">
            <v>0.19060439499343099</v>
          </cell>
          <cell r="F2175" t="str">
            <v>none</v>
          </cell>
          <cell r="G2175">
            <v>0.67116959509092022</v>
          </cell>
          <cell r="H2175" t="str">
            <v>physa</v>
          </cell>
          <cell r="I2175" t="str">
            <v>hour 24</v>
          </cell>
          <cell r="J2175" t="str">
            <v>Oral</v>
          </cell>
          <cell r="K2175">
            <v>1.4817874552212942</v>
          </cell>
          <cell r="L2175" t="str">
            <v>0 to 8</v>
          </cell>
          <cell r="M2175" t="str">
            <v>Physa</v>
          </cell>
          <cell r="N2175">
            <v>1.4133766197557462</v>
          </cell>
        </row>
        <row r="2176">
          <cell r="A2176" t="str">
            <v>NEMVEDRAFT_v1g218290</v>
          </cell>
          <cell r="B2176" t="str">
            <v>protein</v>
          </cell>
          <cell r="C2176">
            <v>1.4752899999999999E-2</v>
          </cell>
          <cell r="D2176">
            <v>0.707350059512308</v>
          </cell>
          <cell r="E2176">
            <v>5.0256948888297397E-2</v>
          </cell>
          <cell r="F2176" t="str">
            <v>none</v>
          </cell>
          <cell r="G2176">
            <v>0.67129155612791025</v>
          </cell>
          <cell r="H2176" t="str">
            <v>Oral</v>
          </cell>
          <cell r="I2176" t="str">
            <v>hour 72</v>
          </cell>
          <cell r="J2176" t="str">
            <v>Physa</v>
          </cell>
          <cell r="K2176">
            <v>2.6739318843490891</v>
          </cell>
          <cell r="L2176" t="str">
            <v>24 to 72</v>
          </cell>
          <cell r="M2176" t="str">
            <v>Physa</v>
          </cell>
          <cell r="N2176">
            <v>1.7466515580351862</v>
          </cell>
        </row>
        <row r="2177">
          <cell r="A2177" t="str">
            <v>NEMVEDRAFT_v1g60932</v>
          </cell>
          <cell r="B2177" t="str">
            <v>kelch-like protein 2</v>
          </cell>
          <cell r="C2177">
            <v>1.9726800000000001E-4</v>
          </cell>
          <cell r="D2177">
            <v>3.5228522253704903E-2</v>
          </cell>
          <cell r="E2177">
            <v>3.7671660659228501E-2</v>
          </cell>
          <cell r="F2177" t="str">
            <v>both</v>
          </cell>
          <cell r="G2177">
            <v>0.67133169179903984</v>
          </cell>
          <cell r="H2177" t="str">
            <v>physa</v>
          </cell>
          <cell r="I2177" t="str">
            <v>hour 8</v>
          </cell>
          <cell r="J2177" t="str">
            <v>Physa</v>
          </cell>
          <cell r="K2177">
            <v>1.8893460031663341</v>
          </cell>
          <cell r="L2177" t="str">
            <v>0 to 8</v>
          </cell>
          <cell r="M2177" t="str">
            <v>Physa</v>
          </cell>
          <cell r="N2177">
            <v>1.8893460031663341</v>
          </cell>
        </row>
        <row r="2178">
          <cell r="A2178" t="str">
            <v>NEMVEDRAFT_v1g246145</v>
          </cell>
          <cell r="B2178" t="str">
            <v>predicted protein</v>
          </cell>
          <cell r="C2178">
            <v>3.17177E-3</v>
          </cell>
          <cell r="D2178">
            <v>3.8026790892954701E-3</v>
          </cell>
          <cell r="E2178">
            <v>0.72127709385590499</v>
          </cell>
          <cell r="F2178" t="str">
            <v>Oral</v>
          </cell>
          <cell r="G2178">
            <v>0.67168992291306451</v>
          </cell>
          <cell r="H2178" t="str">
            <v>physa</v>
          </cell>
          <cell r="I2178" t="str">
            <v>hour 72</v>
          </cell>
          <cell r="J2178" t="str">
            <v>Oral</v>
          </cell>
          <cell r="K2178">
            <v>2.9862771067311447</v>
          </cell>
          <cell r="L2178" t="str">
            <v>0 to 8</v>
          </cell>
          <cell r="M2178" t="str">
            <v>Oral</v>
          </cell>
          <cell r="N2178">
            <v>2.3663792280751283</v>
          </cell>
        </row>
        <row r="2179">
          <cell r="A2179" t="str">
            <v>NEMVEDRAFT_v1g244101</v>
          </cell>
          <cell r="B2179" t="str">
            <v>inositol phosphorylceramide synthase catalytic subunit aur1-like</v>
          </cell>
          <cell r="C2179">
            <v>2.9149499999999998E-2</v>
          </cell>
          <cell r="D2179">
            <v>0.415836231766259</v>
          </cell>
          <cell r="E2179">
            <v>0.22388477231033699</v>
          </cell>
          <cell r="F2179" t="str">
            <v>none</v>
          </cell>
          <cell r="G2179">
            <v>0.671709048820611</v>
          </cell>
          <cell r="H2179" t="str">
            <v>Oral</v>
          </cell>
          <cell r="I2179" t="str">
            <v>hour 24</v>
          </cell>
          <cell r="J2179" t="str">
            <v>Oral</v>
          </cell>
          <cell r="K2179">
            <v>0.93416184678642367</v>
          </cell>
          <cell r="L2179" t="str">
            <v>8 to 24</v>
          </cell>
          <cell r="M2179" t="str">
            <v>Physa</v>
          </cell>
          <cell r="N2179">
            <v>0.97944854242580992</v>
          </cell>
        </row>
        <row r="2180">
          <cell r="A2180" t="str">
            <v>NEMVEDRAFT_v1g205917</v>
          </cell>
          <cell r="B2180" t="str">
            <v>predicted protein</v>
          </cell>
          <cell r="C2180">
            <v>3.3728500000000002E-3</v>
          </cell>
          <cell r="D2180">
            <v>2.5767757732079798E-2</v>
          </cell>
          <cell r="E2180">
            <v>0.32444929050474502</v>
          </cell>
          <cell r="F2180" t="str">
            <v>Oral</v>
          </cell>
          <cell r="G2180">
            <v>0.67173558665709043</v>
          </cell>
          <cell r="H2180" t="str">
            <v>physa</v>
          </cell>
          <cell r="I2180" t="str">
            <v>hour 24</v>
          </cell>
          <cell r="J2180" t="str">
            <v>Oral</v>
          </cell>
          <cell r="K2180">
            <v>1.4733175531018643</v>
          </cell>
          <cell r="L2180" t="str">
            <v>8 to 24</v>
          </cell>
          <cell r="M2180" t="str">
            <v>Oral</v>
          </cell>
          <cell r="N2180">
            <v>1.407786085756872</v>
          </cell>
        </row>
        <row r="2181">
          <cell r="A2181" t="str">
            <v>NEMVEDRAFT_v1g241170</v>
          </cell>
          <cell r="B2181" t="str">
            <v>ring finger and chy zinc finger domain-containing protein 1-like</v>
          </cell>
          <cell r="C2181">
            <v>2.6437299999999998E-4</v>
          </cell>
          <cell r="D2181">
            <v>0.120929366808779</v>
          </cell>
          <cell r="E2181">
            <v>2.17021052151842E-2</v>
          </cell>
          <cell r="F2181" t="str">
            <v>Physa</v>
          </cell>
          <cell r="G2181">
            <v>0.67173699941715592</v>
          </cell>
          <cell r="H2181" t="str">
            <v>Oral</v>
          </cell>
          <cell r="I2181" t="str">
            <v>hour 72</v>
          </cell>
          <cell r="J2181" t="str">
            <v>Physa</v>
          </cell>
          <cell r="K2181">
            <v>1.1252893210129462</v>
          </cell>
          <cell r="L2181" t="str">
            <v>8 to 24</v>
          </cell>
          <cell r="M2181" t="str">
            <v>Physa</v>
          </cell>
          <cell r="N2181">
            <v>1.1196486083806523</v>
          </cell>
        </row>
        <row r="2182">
          <cell r="A2182" t="str">
            <v>NEMVEDRAFT_v1g38726</v>
          </cell>
          <cell r="B2182" t="str">
            <v>transcriptional activator myb</v>
          </cell>
          <cell r="C2182">
            <v>2.3313100000000001E-3</v>
          </cell>
          <cell r="D2182">
            <v>0.37362110947463001</v>
          </cell>
          <cell r="E2182">
            <v>4.8359252690296797E-2</v>
          </cell>
          <cell r="F2182" t="str">
            <v>Physa</v>
          </cell>
          <cell r="G2182">
            <v>0.67174248097607947</v>
          </cell>
          <cell r="H2182" t="str">
            <v>physa</v>
          </cell>
          <cell r="I2182" t="str">
            <v>hour 8</v>
          </cell>
          <cell r="J2182" t="str">
            <v>Physa</v>
          </cell>
          <cell r="K2182">
            <v>1.6338461479218436</v>
          </cell>
          <cell r="L2182" t="str">
            <v>0 to 8</v>
          </cell>
          <cell r="M2182" t="str">
            <v>Physa</v>
          </cell>
          <cell r="N2182">
            <v>1.6338461479218436</v>
          </cell>
        </row>
        <row r="2183">
          <cell r="A2183" t="str">
            <v>NEMVEDRAFT_v1g239167</v>
          </cell>
          <cell r="B2183" t="str">
            <v>predicted protein</v>
          </cell>
          <cell r="C2183">
            <v>1.45781E-10</v>
          </cell>
          <cell r="D2183">
            <v>1.1812108233299799E-5</v>
          </cell>
          <cell r="E2183">
            <v>2.5637513798558101E-5</v>
          </cell>
          <cell r="F2183" t="str">
            <v>both</v>
          </cell>
          <cell r="G2183">
            <v>0.671767654227165</v>
          </cell>
          <cell r="H2183" t="str">
            <v>physa</v>
          </cell>
          <cell r="I2183" t="str">
            <v>hour 24</v>
          </cell>
          <cell r="J2183" t="str">
            <v>Oral</v>
          </cell>
          <cell r="K2183">
            <v>2.4888642391382474</v>
          </cell>
          <cell r="L2183" t="str">
            <v>24 to 72</v>
          </cell>
          <cell r="M2183" t="str">
            <v>Physa</v>
          </cell>
          <cell r="N2183">
            <v>1.9131407805798268</v>
          </cell>
        </row>
        <row r="2184">
          <cell r="A2184" t="str">
            <v>NEMVEDRAFT_v1g126293</v>
          </cell>
          <cell r="B2184" t="str">
            <v>protein</v>
          </cell>
          <cell r="C2184">
            <v>8.0695499999999999E-7</v>
          </cell>
          <cell r="D2184">
            <v>2.08905806114057E-3</v>
          </cell>
          <cell r="E2184">
            <v>3.8086691061434302E-3</v>
          </cell>
          <cell r="F2184" t="str">
            <v>both</v>
          </cell>
          <cell r="G2184">
            <v>0.67197513585356805</v>
          </cell>
          <cell r="H2184" t="str">
            <v>Oral</v>
          </cell>
          <cell r="I2184" t="str">
            <v>hour 24</v>
          </cell>
          <cell r="J2184" t="str">
            <v>Physa</v>
          </cell>
          <cell r="K2184">
            <v>2.7268710706925092</v>
          </cell>
          <cell r="L2184" t="str">
            <v>0 to 8</v>
          </cell>
          <cell r="M2184" t="str">
            <v>Oral</v>
          </cell>
          <cell r="N2184">
            <v>1.4436208309452292</v>
          </cell>
        </row>
        <row r="2185">
          <cell r="A2185" t="str">
            <v>NEMVEDRAFT_v1g191879</v>
          </cell>
          <cell r="B2185" t="str">
            <v>inorganic pyrophosphatase-like</v>
          </cell>
          <cell r="C2185">
            <v>5.3152700000000004E-3</v>
          </cell>
          <cell r="D2185">
            <v>0.37988608971853699</v>
          </cell>
          <cell r="E2185">
            <v>4.8962683347333898E-2</v>
          </cell>
          <cell r="F2185" t="str">
            <v>Physa</v>
          </cell>
          <cell r="G2185">
            <v>0.67202529886628282</v>
          </cell>
          <cell r="H2185" t="str">
            <v>Oral</v>
          </cell>
          <cell r="I2185" t="str">
            <v>hour 24</v>
          </cell>
          <cell r="J2185" t="str">
            <v>Oral</v>
          </cell>
          <cell r="K2185">
            <v>0.90336564360563076</v>
          </cell>
          <cell r="L2185" t="str">
            <v>8 to 24</v>
          </cell>
          <cell r="M2185" t="str">
            <v>Physa</v>
          </cell>
          <cell r="N2185">
            <v>1.1202747306740788</v>
          </cell>
        </row>
        <row r="2186">
          <cell r="A2186" t="str">
            <v>NEMVEDRAFT_v1g244659</v>
          </cell>
          <cell r="B2186" t="str">
            <v>atpase family aaa domain-containing protein 5</v>
          </cell>
          <cell r="C2186">
            <v>4.1930900000000002E-5</v>
          </cell>
          <cell r="D2186">
            <v>5.3146465612572297E-5</v>
          </cell>
          <cell r="E2186">
            <v>0.52719139229533596</v>
          </cell>
          <cell r="F2186" t="str">
            <v>Oral</v>
          </cell>
          <cell r="G2186">
            <v>0.67203278346066986</v>
          </cell>
          <cell r="H2186" t="str">
            <v>Oral</v>
          </cell>
          <cell r="I2186" t="str">
            <v>hour 72</v>
          </cell>
          <cell r="J2186" t="str">
            <v>Oral</v>
          </cell>
          <cell r="K2186">
            <v>1.8276962440442859</v>
          </cell>
          <cell r="L2186" t="str">
            <v>8 to 24</v>
          </cell>
          <cell r="M2186" t="str">
            <v>Oral</v>
          </cell>
          <cell r="N2186">
            <v>1.8094034874124914</v>
          </cell>
        </row>
        <row r="2187">
          <cell r="A2187" t="str">
            <v>NEMVEDRAFT_v1g166897</v>
          </cell>
          <cell r="B2187" t="str">
            <v>calcyclin-binding protein</v>
          </cell>
          <cell r="C2187">
            <v>4.4630900000000003E-3</v>
          </cell>
          <cell r="D2187">
            <v>4.89277315325677E-2</v>
          </cell>
          <cell r="E2187">
            <v>0.38706607876514099</v>
          </cell>
          <cell r="F2187" t="str">
            <v>Oral</v>
          </cell>
          <cell r="G2187">
            <v>0.67222651412654633</v>
          </cell>
          <cell r="H2187" t="str">
            <v>Oral</v>
          </cell>
          <cell r="I2187" t="str">
            <v>hour 24</v>
          </cell>
          <cell r="J2187" t="str">
            <v>Oral</v>
          </cell>
          <cell r="K2187">
            <v>1.8330190399381423</v>
          </cell>
          <cell r="L2187" t="str">
            <v>0 to 8</v>
          </cell>
          <cell r="M2187" t="str">
            <v>Oral</v>
          </cell>
          <cell r="N2187">
            <v>1.4405970166354023</v>
          </cell>
        </row>
        <row r="2188">
          <cell r="A2188" t="str">
            <v>NEMVEDRAFT_v1g248107</v>
          </cell>
          <cell r="B2188" t="str">
            <v>mosaic eyes</v>
          </cell>
          <cell r="C2188">
            <v>1.91926E-5</v>
          </cell>
          <cell r="D2188">
            <v>1.55395013824979E-2</v>
          </cell>
          <cell r="E2188">
            <v>1.41134619111412E-2</v>
          </cell>
          <cell r="F2188" t="str">
            <v>both</v>
          </cell>
          <cell r="G2188">
            <v>0.67226983023985543</v>
          </cell>
          <cell r="H2188" t="str">
            <v>Oral</v>
          </cell>
          <cell r="I2188" t="str">
            <v>hour 72</v>
          </cell>
          <cell r="J2188" t="str">
            <v>Oral</v>
          </cell>
          <cell r="K2188">
            <v>1.4049441420530087</v>
          </cell>
          <cell r="L2188" t="str">
            <v>8 to 24</v>
          </cell>
          <cell r="M2188" t="str">
            <v>Physa</v>
          </cell>
          <cell r="N2188">
            <v>1.1876287081826689</v>
          </cell>
        </row>
        <row r="2189">
          <cell r="A2189" t="str">
            <v>NEMVEDRAFT_v1g164749</v>
          </cell>
          <cell r="B2189" t="str">
            <v>gtp-binding protein cg1354-like</v>
          </cell>
          <cell r="C2189">
            <v>2.7881099999999999E-2</v>
          </cell>
          <cell r="D2189">
            <v>0.220971040885246</v>
          </cell>
          <cell r="E2189">
            <v>0.46712482693705598</v>
          </cell>
          <cell r="F2189" t="str">
            <v>none</v>
          </cell>
          <cell r="G2189">
            <v>0.6723277226489085</v>
          </cell>
          <cell r="H2189" t="str">
            <v>Oral</v>
          </cell>
          <cell r="I2189" t="str">
            <v>hour 24</v>
          </cell>
          <cell r="J2189" t="str">
            <v>Oral</v>
          </cell>
          <cell r="K2189">
            <v>1.1120963747423784</v>
          </cell>
          <cell r="L2189" t="str">
            <v>0 to 8</v>
          </cell>
          <cell r="M2189" t="str">
            <v>Physa</v>
          </cell>
          <cell r="N2189">
            <v>0.87040952218570877</v>
          </cell>
        </row>
        <row r="2190">
          <cell r="A2190" t="str">
            <v>NEMVEDRAFT_v1g116167</v>
          </cell>
          <cell r="B2190" t="str">
            <v>xaa-pro aminopeptidase 1</v>
          </cell>
          <cell r="C2190">
            <v>0</v>
          </cell>
          <cell r="D2190">
            <v>0</v>
          </cell>
          <cell r="E2190">
            <v>9.7916947489067503E-6</v>
          </cell>
          <cell r="F2190" t="str">
            <v>both</v>
          </cell>
          <cell r="G2190">
            <v>0.67242025876501033</v>
          </cell>
          <cell r="H2190" t="str">
            <v>physa</v>
          </cell>
          <cell r="I2190" t="str">
            <v>hour 72</v>
          </cell>
          <cell r="J2190" t="str">
            <v>Oral</v>
          </cell>
          <cell r="K2190">
            <v>3.4167747551336705</v>
          </cell>
          <cell r="L2190" t="str">
            <v>0 to 8</v>
          </cell>
          <cell r="M2190" t="str">
            <v>Physa</v>
          </cell>
          <cell r="N2190">
            <v>1.8450326544145623</v>
          </cell>
        </row>
        <row r="2191">
          <cell r="A2191" t="str">
            <v>NEMVEDRAFT_v1g201216</v>
          </cell>
          <cell r="B2191" t="str">
            <v>protein</v>
          </cell>
          <cell r="C2191">
            <v>7.0752300000000001E-3</v>
          </cell>
          <cell r="D2191">
            <v>7.4748342263078194E-2</v>
          </cell>
          <cell r="E2191">
            <v>4.5204175792746798E-2</v>
          </cell>
          <cell r="F2191" t="str">
            <v>Physa</v>
          </cell>
          <cell r="G2191">
            <v>0.67243989527885895</v>
          </cell>
          <cell r="H2191" t="str">
            <v>physa</v>
          </cell>
          <cell r="I2191" t="str">
            <v>hour 8</v>
          </cell>
          <cell r="J2191" t="str">
            <v>Physa</v>
          </cell>
          <cell r="K2191">
            <v>3.0601961431147475</v>
          </cell>
          <cell r="L2191" t="str">
            <v>0 to 8</v>
          </cell>
          <cell r="M2191" t="str">
            <v>Physa</v>
          </cell>
          <cell r="N2191">
            <v>3.0601961431147475</v>
          </cell>
        </row>
        <row r="2192">
          <cell r="A2192" t="str">
            <v>NEMVEDRAFT_v1g217910</v>
          </cell>
          <cell r="B2192" t="str">
            <v>tyrosine--trna cytoplasmic</v>
          </cell>
          <cell r="C2192">
            <v>1.86134E-3</v>
          </cell>
          <cell r="D2192">
            <v>5.5744272023295197E-2</v>
          </cell>
          <cell r="E2192">
            <v>0.14307256668101601</v>
          </cell>
          <cell r="F2192" t="str">
            <v>none</v>
          </cell>
          <cell r="G2192">
            <v>0.67278632322420895</v>
          </cell>
          <cell r="H2192" t="str">
            <v>Oral</v>
          </cell>
          <cell r="I2192" t="str">
            <v>hour 24</v>
          </cell>
          <cell r="J2192" t="str">
            <v>Oral</v>
          </cell>
          <cell r="K2192">
            <v>1.4507250132276899</v>
          </cell>
          <cell r="L2192" t="str">
            <v>0 to 8</v>
          </cell>
          <cell r="M2192" t="str">
            <v>Oral</v>
          </cell>
          <cell r="N2192">
            <v>1.2238632474022182</v>
          </cell>
        </row>
        <row r="2193">
          <cell r="A2193" t="str">
            <v>NEMVEDRAFT_v1g246995</v>
          </cell>
          <cell r="B2193" t="str">
            <v>predicted protein</v>
          </cell>
          <cell r="C2193">
            <v>4.89729E-11</v>
          </cell>
          <cell r="D2193">
            <v>3.7638716669287698E-5</v>
          </cell>
          <cell r="E2193">
            <v>1.00129301635179E-4</v>
          </cell>
          <cell r="F2193" t="str">
            <v>both</v>
          </cell>
          <cell r="G2193">
            <v>0.6731512066328651</v>
          </cell>
          <cell r="H2193" t="str">
            <v>Oral</v>
          </cell>
          <cell r="I2193" t="str">
            <v>hour 24</v>
          </cell>
          <cell r="J2193" t="str">
            <v>Physa</v>
          </cell>
          <cell r="K2193">
            <v>3.7804035079905387</v>
          </cell>
          <cell r="L2193" t="str">
            <v>8 to 24</v>
          </cell>
          <cell r="M2193" t="str">
            <v>Physa</v>
          </cell>
          <cell r="N2193">
            <v>2.0169744615617278</v>
          </cell>
        </row>
        <row r="2194">
          <cell r="A2194" t="str">
            <v>NEMVEDRAFT_v1g107550</v>
          </cell>
          <cell r="B2194" t="str">
            <v>NA</v>
          </cell>
          <cell r="C2194">
            <v>1.1967800000000001E-2</v>
          </cell>
          <cell r="D2194">
            <v>4.3068207576236299E-2</v>
          </cell>
          <cell r="E2194">
            <v>0.55321697794691804</v>
          </cell>
          <cell r="F2194" t="str">
            <v>Oral</v>
          </cell>
          <cell r="G2194">
            <v>0.67315453378446688</v>
          </cell>
          <cell r="H2194" t="str">
            <v>physa</v>
          </cell>
          <cell r="I2194" t="str">
            <v>hour 24</v>
          </cell>
          <cell r="J2194" t="str">
            <v>Oral</v>
          </cell>
          <cell r="K2194">
            <v>1.6256352736904447</v>
          </cell>
          <cell r="L2194" t="str">
            <v>8 to 24</v>
          </cell>
          <cell r="M2194" t="str">
            <v>Oral</v>
          </cell>
          <cell r="N2194">
            <v>1.9714570290669806</v>
          </cell>
        </row>
        <row r="2195">
          <cell r="A2195" t="str">
            <v>NEMVEDRAFT_v1g238992</v>
          </cell>
          <cell r="B2195" t="str">
            <v>pleckstrin homology domain-containing family h member 1</v>
          </cell>
          <cell r="C2195">
            <v>5.0721300000000002E-3</v>
          </cell>
          <cell r="D2195">
            <v>0.40812889679882602</v>
          </cell>
          <cell r="E2195">
            <v>3.8724673479539999E-2</v>
          </cell>
          <cell r="F2195" t="str">
            <v>Physa</v>
          </cell>
          <cell r="G2195">
            <v>0.67318403053853026</v>
          </cell>
          <cell r="H2195" t="str">
            <v>physa</v>
          </cell>
          <cell r="I2195" t="str">
            <v>hour 8</v>
          </cell>
          <cell r="J2195" t="str">
            <v>Physa</v>
          </cell>
          <cell r="K2195">
            <v>1.7564466930538727</v>
          </cell>
          <cell r="L2195" t="str">
            <v>0 to 8</v>
          </cell>
          <cell r="M2195" t="str">
            <v>Physa</v>
          </cell>
          <cell r="N2195">
            <v>1.7564466930538727</v>
          </cell>
        </row>
        <row r="2196">
          <cell r="A2196" t="str">
            <v>NEMVEDRAFT_v1g248724</v>
          </cell>
          <cell r="B2196" t="str">
            <v>atpase family aaa domain-containing protein 5</v>
          </cell>
          <cell r="C2196">
            <v>1.2231199999999999E-2</v>
          </cell>
          <cell r="D2196">
            <v>7.8403347832192195E-3</v>
          </cell>
          <cell r="E2196">
            <v>0.68809794462989504</v>
          </cell>
          <cell r="F2196" t="str">
            <v>Oral</v>
          </cell>
          <cell r="G2196">
            <v>0.67320470605674354</v>
          </cell>
          <cell r="H2196" t="str">
            <v>Oral</v>
          </cell>
          <cell r="I2196" t="str">
            <v>hour 72</v>
          </cell>
          <cell r="J2196" t="str">
            <v>Oral</v>
          </cell>
          <cell r="K2196">
            <v>2.8384486636440758</v>
          </cell>
          <cell r="L2196" t="str">
            <v>0 to 8</v>
          </cell>
          <cell r="M2196" t="str">
            <v>Oral</v>
          </cell>
          <cell r="N2196">
            <v>1.1903098366939897</v>
          </cell>
        </row>
        <row r="2197">
          <cell r="A2197" t="str">
            <v>NEMVEDRAFT_v1g241309</v>
          </cell>
          <cell r="B2197" t="str">
            <v>predicted protein</v>
          </cell>
          <cell r="C2197">
            <v>1.40723E-6</v>
          </cell>
          <cell r="D2197">
            <v>6.4882345798653901E-2</v>
          </cell>
          <cell r="E2197">
            <v>1.02574893335572E-4</v>
          </cell>
          <cell r="F2197" t="str">
            <v>Physa</v>
          </cell>
          <cell r="G2197">
            <v>0.67342418176312036</v>
          </cell>
          <cell r="H2197" t="str">
            <v>Oral</v>
          </cell>
          <cell r="I2197" t="str">
            <v>hour 8</v>
          </cell>
          <cell r="J2197" t="str">
            <v>Physa</v>
          </cell>
          <cell r="K2197">
            <v>1.6895183788318333</v>
          </cell>
          <cell r="L2197" t="str">
            <v>8 to 24</v>
          </cell>
          <cell r="M2197" t="str">
            <v>Physa</v>
          </cell>
          <cell r="N2197">
            <v>1.7627364321405403</v>
          </cell>
        </row>
        <row r="2198">
          <cell r="A2198" t="str">
            <v>NEMVEDRAFT_v1g77100</v>
          </cell>
          <cell r="B2198" t="str">
            <v>NA</v>
          </cell>
          <cell r="C2198">
            <v>4.16114E-2</v>
          </cell>
          <cell r="D2198">
            <v>0.817142990243101</v>
          </cell>
          <cell r="E2198">
            <v>9.0520782408867004E-2</v>
          </cell>
          <cell r="F2198" t="str">
            <v>none</v>
          </cell>
          <cell r="G2198">
            <v>0.67354691776085207</v>
          </cell>
          <cell r="H2198" t="str">
            <v>Oral</v>
          </cell>
          <cell r="I2198" t="str">
            <v>hour 8</v>
          </cell>
          <cell r="J2198" t="str">
            <v>Physa</v>
          </cell>
          <cell r="K2198">
            <v>2.5580493427596891</v>
          </cell>
          <cell r="L2198" t="str">
            <v>0 to 8</v>
          </cell>
          <cell r="M2198" t="str">
            <v>Physa</v>
          </cell>
          <cell r="N2198">
            <v>2.5580493427596891</v>
          </cell>
        </row>
        <row r="2199">
          <cell r="A2199" t="str">
            <v>NEMVEDRAFT_v1g207630</v>
          </cell>
          <cell r="B2199" t="str">
            <v>protein</v>
          </cell>
          <cell r="C2199">
            <v>3.85099E-2</v>
          </cell>
          <cell r="D2199">
            <v>4.7353467366198998E-2</v>
          </cell>
          <cell r="E2199">
            <v>0.78720037983251501</v>
          </cell>
          <cell r="F2199" t="str">
            <v>Oral</v>
          </cell>
          <cell r="G2199">
            <v>0.67359025464805111</v>
          </cell>
          <cell r="H2199" t="str">
            <v>Oral</v>
          </cell>
          <cell r="I2199" t="str">
            <v>hour 24</v>
          </cell>
          <cell r="J2199" t="str">
            <v>Oral</v>
          </cell>
          <cell r="K2199">
            <v>2.1992114142041665</v>
          </cell>
          <cell r="L2199" t="str">
            <v>0 to 8</v>
          </cell>
          <cell r="M2199" t="str">
            <v>Oral</v>
          </cell>
          <cell r="N2199">
            <v>1.5883380525644561</v>
          </cell>
        </row>
        <row r="2200">
          <cell r="A2200" t="str">
            <v>NEMVEDRAFT_v1g242962</v>
          </cell>
          <cell r="B2200" t="str">
            <v>protein ripply1</v>
          </cell>
          <cell r="C2200">
            <v>1.08735E-12</v>
          </cell>
          <cell r="D2200">
            <v>3.1697382569062098E-6</v>
          </cell>
          <cell r="E2200">
            <v>1.0266104487166E-5</v>
          </cell>
          <cell r="F2200" t="str">
            <v>both</v>
          </cell>
          <cell r="G2200">
            <v>0.67362207235655913</v>
          </cell>
          <cell r="H2200" t="str">
            <v>Oral</v>
          </cell>
          <cell r="I2200" t="str">
            <v>hour 8</v>
          </cell>
          <cell r="J2200" t="str">
            <v>Physa</v>
          </cell>
          <cell r="K2200">
            <v>2.4709246675699199</v>
          </cell>
          <cell r="L2200" t="str">
            <v>0 to 8</v>
          </cell>
          <cell r="M2200" t="str">
            <v>Physa</v>
          </cell>
          <cell r="N2200">
            <v>2.4709246675699199</v>
          </cell>
        </row>
        <row r="2201">
          <cell r="A2201" t="str">
            <v>NEMVEDRAFT_v1g157527</v>
          </cell>
          <cell r="B2201" t="str">
            <v>collagen triple helix repeat-containing partial (52 aa- only collagen repeats)</v>
          </cell>
          <cell r="C2201">
            <v>2.3603500000000002E-6</v>
          </cell>
          <cell r="D2201">
            <v>4.5753949406004699E-3</v>
          </cell>
          <cell r="E2201">
            <v>4.8976702044659899E-3</v>
          </cell>
          <cell r="F2201" t="str">
            <v>both</v>
          </cell>
          <cell r="G2201">
            <v>0.67374194218404182</v>
          </cell>
          <cell r="H2201" t="str">
            <v>Oral</v>
          </cell>
          <cell r="I2201" t="str">
            <v>hour 8</v>
          </cell>
          <cell r="J2201" t="str">
            <v>Physa</v>
          </cell>
          <cell r="K2201">
            <v>2.5770487991486468</v>
          </cell>
          <cell r="L2201" t="str">
            <v>0 to 8</v>
          </cell>
          <cell r="M2201" t="str">
            <v>Physa</v>
          </cell>
          <cell r="N2201">
            <v>2.5770487991486468</v>
          </cell>
        </row>
        <row r="2202">
          <cell r="A2202" t="str">
            <v>NEMVEDRAFT_v1g97863</v>
          </cell>
          <cell r="B2202" t="str">
            <v>flagellar outer dynein arm heavy chain beta</v>
          </cell>
          <cell r="C2202">
            <v>1.74021E-2</v>
          </cell>
          <cell r="D2202">
            <v>0.50944997242300705</v>
          </cell>
          <cell r="E2202">
            <v>0.14377134658091401</v>
          </cell>
          <cell r="F2202" t="str">
            <v>none</v>
          </cell>
          <cell r="G2202">
            <v>0.67376280074721795</v>
          </cell>
          <cell r="H2202" t="str">
            <v>Oral</v>
          </cell>
          <cell r="I2202" t="str">
            <v>hour 24</v>
          </cell>
          <cell r="J2202" t="str">
            <v>Physa</v>
          </cell>
          <cell r="K2202">
            <v>2.4320090221904818</v>
          </cell>
          <cell r="L2202" t="str">
            <v>0 to 8</v>
          </cell>
          <cell r="M2202" t="str">
            <v>Physa</v>
          </cell>
          <cell r="N2202">
            <v>1.3090959445545425</v>
          </cell>
        </row>
        <row r="2203">
          <cell r="A2203" t="str">
            <v>NEMVEDRAFT_v1g136183</v>
          </cell>
          <cell r="B2203" t="str">
            <v>neuroligin- x-linked isoform 1</v>
          </cell>
          <cell r="C2203">
            <v>4.1868399999999998E-3</v>
          </cell>
          <cell r="D2203">
            <v>0.41737382569991099</v>
          </cell>
          <cell r="E2203">
            <v>1.41592879185583E-2</v>
          </cell>
          <cell r="F2203" t="str">
            <v>Physa</v>
          </cell>
          <cell r="G2203">
            <v>0.67429214412185223</v>
          </cell>
          <cell r="H2203" t="str">
            <v>Oral</v>
          </cell>
          <cell r="I2203" t="str">
            <v>hour 72</v>
          </cell>
          <cell r="J2203" t="str">
            <v>Physa</v>
          </cell>
          <cell r="K2203">
            <v>3.9886900391869626</v>
          </cell>
          <cell r="L2203" t="str">
            <v>0 to 8</v>
          </cell>
          <cell r="M2203" t="str">
            <v>Physa</v>
          </cell>
          <cell r="N2203">
            <v>3.152567164410133</v>
          </cell>
        </row>
        <row r="2204">
          <cell r="A2204" t="str">
            <v>NEMVEDRAFT_v1g81516</v>
          </cell>
          <cell r="B2204" t="str">
            <v>sam pointed domain-containing ets transcription factor isoform 2</v>
          </cell>
          <cell r="C2204">
            <v>1.1985799999999999E-7</v>
          </cell>
          <cell r="D2204">
            <v>1.27375286985036E-5</v>
          </cell>
          <cell r="E2204">
            <v>7.8322787042158191E-3</v>
          </cell>
          <cell r="F2204" t="str">
            <v>both</v>
          </cell>
          <cell r="G2204">
            <v>0.67440099459152947</v>
          </cell>
          <cell r="H2204" t="str">
            <v>physa</v>
          </cell>
          <cell r="I2204" t="str">
            <v>hour 24</v>
          </cell>
          <cell r="J2204" t="str">
            <v>Oral</v>
          </cell>
          <cell r="K2204">
            <v>2.5672030128027123</v>
          </cell>
          <cell r="L2204" t="str">
            <v>0 to 8</v>
          </cell>
          <cell r="M2204" t="str">
            <v>Physa</v>
          </cell>
          <cell r="N2204">
            <v>1.6453637336413942</v>
          </cell>
        </row>
        <row r="2205">
          <cell r="A2205" t="str">
            <v>NEMVEDRAFT_v1g40698</v>
          </cell>
          <cell r="B2205" t="str">
            <v>protein</v>
          </cell>
          <cell r="C2205">
            <v>1.158E-3</v>
          </cell>
          <cell r="D2205">
            <v>0.13313328176987799</v>
          </cell>
          <cell r="E2205">
            <v>8.3240874743036306E-2</v>
          </cell>
          <cell r="F2205" t="str">
            <v>none</v>
          </cell>
          <cell r="G2205">
            <v>0.67444306531222542</v>
          </cell>
          <cell r="H2205" t="str">
            <v>Oral</v>
          </cell>
          <cell r="I2205" t="str">
            <v>hour 24</v>
          </cell>
          <cell r="J2205" t="str">
            <v>Physa</v>
          </cell>
          <cell r="K2205">
            <v>1.699942202490593</v>
          </cell>
          <cell r="L2205" t="str">
            <v>8 to 24</v>
          </cell>
          <cell r="M2205" t="str">
            <v>Physa</v>
          </cell>
          <cell r="N2205">
            <v>1.5888166931757719</v>
          </cell>
        </row>
        <row r="2206">
          <cell r="A2206" t="str">
            <v>NEMVEDRAFT_v1g127140</v>
          </cell>
          <cell r="B2206" t="str">
            <v>collagen alpha-1 chain (Collagen 4?)</v>
          </cell>
          <cell r="C2206">
            <v>6.7267600000000006E-5</v>
          </cell>
          <cell r="D2206">
            <v>0.37885109831714803</v>
          </cell>
          <cell r="E2206">
            <v>2.4211735466489099E-4</v>
          </cell>
          <cell r="F2206" t="str">
            <v>Physa</v>
          </cell>
          <cell r="G2206">
            <v>0.67470609837248585</v>
          </cell>
          <cell r="H2206" t="str">
            <v>physa</v>
          </cell>
          <cell r="I2206" t="str">
            <v>hour 72</v>
          </cell>
          <cell r="J2206" t="str">
            <v>Physa</v>
          </cell>
          <cell r="K2206">
            <v>1.3734060777797061</v>
          </cell>
          <cell r="L2206" t="str">
            <v>24 to 72</v>
          </cell>
          <cell r="M2206" t="str">
            <v>Physa</v>
          </cell>
          <cell r="N2206">
            <v>1.2640553026268273</v>
          </cell>
        </row>
        <row r="2207">
          <cell r="A2207" t="str">
            <v>NEMVEDRAFT_v1g51061</v>
          </cell>
          <cell r="B2207" t="str">
            <v>NA</v>
          </cell>
          <cell r="C2207">
            <v>1.60452E-4</v>
          </cell>
          <cell r="D2207">
            <v>7.8714992569112897E-3</v>
          </cell>
          <cell r="E2207">
            <v>0.17499129290249499</v>
          </cell>
          <cell r="F2207" t="str">
            <v>Oral</v>
          </cell>
          <cell r="G2207">
            <v>0.67484327680325285</v>
          </cell>
          <cell r="H2207" t="str">
            <v>Oral</v>
          </cell>
          <cell r="I2207" t="str">
            <v>hour 24</v>
          </cell>
          <cell r="J2207" t="str">
            <v>Oral</v>
          </cell>
          <cell r="K2207">
            <v>2.5998916426082994</v>
          </cell>
          <cell r="L2207" t="str">
            <v>0 to 8</v>
          </cell>
          <cell r="M2207" t="str">
            <v>Physa</v>
          </cell>
          <cell r="N2207">
            <v>1.4105177108969185</v>
          </cell>
        </row>
        <row r="2208">
          <cell r="A2208" t="str">
            <v>NEMVEDRAFT_v1g20000</v>
          </cell>
          <cell r="B2208" t="str">
            <v>NA</v>
          </cell>
          <cell r="C2208">
            <v>1.8537499999999998E-2</v>
          </cell>
          <cell r="D2208">
            <v>0.18967450944796099</v>
          </cell>
          <cell r="E2208">
            <v>0.229244591193699</v>
          </cell>
          <cell r="F2208" t="str">
            <v>none</v>
          </cell>
          <cell r="G2208">
            <v>0.67498509322223343</v>
          </cell>
          <cell r="H2208" t="str">
            <v>physa</v>
          </cell>
          <cell r="I2208" t="str">
            <v>hour 24</v>
          </cell>
          <cell r="J2208" t="str">
            <v>Oral</v>
          </cell>
          <cell r="K2208">
            <v>1.5013696594706447</v>
          </cell>
          <cell r="L2208" t="str">
            <v>0 to 8</v>
          </cell>
          <cell r="M2208" t="str">
            <v>Physa</v>
          </cell>
          <cell r="N2208">
            <v>1.3170713099448295</v>
          </cell>
        </row>
        <row r="2209">
          <cell r="A2209" t="str">
            <v>NEMVEDRAFT_v1g236430</v>
          </cell>
          <cell r="B2209" t="str">
            <v>transmembrane protein 220</v>
          </cell>
          <cell r="C2209">
            <v>7.2802299999999998E-6</v>
          </cell>
          <cell r="D2209">
            <v>1.92684467683885E-3</v>
          </cell>
          <cell r="E2209">
            <v>4.1584397417894201E-2</v>
          </cell>
          <cell r="F2209" t="str">
            <v>both</v>
          </cell>
          <cell r="G2209">
            <v>0.6750359419967169</v>
          </cell>
          <cell r="H2209" t="str">
            <v>Oral</v>
          </cell>
          <cell r="I2209" t="str">
            <v>hour 24</v>
          </cell>
          <cell r="J2209" t="str">
            <v>Oral</v>
          </cell>
          <cell r="K2209">
            <v>1.8435659625476579</v>
          </cell>
          <cell r="L2209" t="str">
            <v>0 to 8</v>
          </cell>
          <cell r="M2209" t="str">
            <v>Oral</v>
          </cell>
          <cell r="N2209">
            <v>1.3197341872018882</v>
          </cell>
        </row>
        <row r="2210">
          <cell r="A2210" t="str">
            <v>NEMVEDRAFT_v1g120549</v>
          </cell>
          <cell r="B2210" t="str">
            <v>mitogen-activated protein kinase kinase kinase 1</v>
          </cell>
          <cell r="C2210">
            <v>3.3417200000000001E-2</v>
          </cell>
          <cell r="D2210">
            <v>0.114019808914285</v>
          </cell>
          <cell r="E2210">
            <v>0.69176990290985896</v>
          </cell>
          <cell r="F2210" t="str">
            <v>none</v>
          </cell>
          <cell r="G2210">
            <v>0.67527296219821531</v>
          </cell>
          <cell r="H2210" t="str">
            <v>Oral</v>
          </cell>
          <cell r="I2210" t="str">
            <v>hour 24</v>
          </cell>
          <cell r="J2210" t="str">
            <v>Oral</v>
          </cell>
          <cell r="K2210">
            <v>1.3657143103997789</v>
          </cell>
          <cell r="L2210" t="str">
            <v>0 to 8</v>
          </cell>
          <cell r="M2210" t="str">
            <v>Oral</v>
          </cell>
          <cell r="N2210">
            <v>0.93996231452705581</v>
          </cell>
        </row>
        <row r="2211">
          <cell r="A2211" t="str">
            <v>NEMVEDRAFT_v1g248118</v>
          </cell>
          <cell r="B2211" t="str">
            <v>calumenin isoform 1</v>
          </cell>
          <cell r="C2211">
            <v>3.9726800000000001E-5</v>
          </cell>
          <cell r="D2211">
            <v>0.224612136620921</v>
          </cell>
          <cell r="E2211">
            <v>4.0569666664506E-4</v>
          </cell>
          <cell r="F2211" t="str">
            <v>Physa</v>
          </cell>
          <cell r="G2211">
            <v>0.67538339284241455</v>
          </cell>
          <cell r="H2211" t="str">
            <v>physa</v>
          </cell>
          <cell r="I2211" t="str">
            <v>hour 8</v>
          </cell>
          <cell r="J2211" t="str">
            <v>Physa</v>
          </cell>
          <cell r="K2211">
            <v>1.8044847921486364</v>
          </cell>
          <cell r="L2211" t="str">
            <v>0 to 8</v>
          </cell>
          <cell r="M2211" t="str">
            <v>Physa</v>
          </cell>
          <cell r="N2211">
            <v>1.8044847921486364</v>
          </cell>
        </row>
        <row r="2212">
          <cell r="A2212" t="str">
            <v>NEMVEDRAFT_v1g129113</v>
          </cell>
          <cell r="B2212" t="str">
            <v>protein</v>
          </cell>
          <cell r="C2212">
            <v>2.8651200000000001E-5</v>
          </cell>
          <cell r="D2212">
            <v>5.0962973056271703E-4</v>
          </cell>
          <cell r="E2212">
            <v>0.25232126382884101</v>
          </cell>
          <cell r="F2212" t="str">
            <v>Oral</v>
          </cell>
          <cell r="G2212">
            <v>0.67544507877066728</v>
          </cell>
          <cell r="H2212" t="str">
            <v>physa</v>
          </cell>
          <cell r="I2212" t="str">
            <v>hour 24</v>
          </cell>
          <cell r="J2212" t="str">
            <v>Oral</v>
          </cell>
          <cell r="K2212">
            <v>2.0662487800172302</v>
          </cell>
          <cell r="L2212" t="str">
            <v>0 to 8</v>
          </cell>
          <cell r="M2212" t="str">
            <v>Oral</v>
          </cell>
          <cell r="N2212">
            <v>1.1371298888976171</v>
          </cell>
        </row>
        <row r="2213">
          <cell r="A2213" t="str">
            <v>NEMVEDRAFT_v1g219471</v>
          </cell>
          <cell r="B2213" t="str">
            <v>protein</v>
          </cell>
          <cell r="C2213">
            <v>4.8686E-11</v>
          </cell>
          <cell r="D2213">
            <v>2.4464522127224501E-6</v>
          </cell>
          <cell r="E2213">
            <v>2.8644434861296401E-6</v>
          </cell>
          <cell r="F2213" t="str">
            <v>both</v>
          </cell>
          <cell r="G2213">
            <v>0.67551224615828276</v>
          </cell>
          <cell r="H2213" t="str">
            <v>physa</v>
          </cell>
          <cell r="I2213" t="str">
            <v>hour 8</v>
          </cell>
          <cell r="J2213" t="str">
            <v>Physa</v>
          </cell>
          <cell r="K2213">
            <v>3.0360334554312174</v>
          </cell>
          <cell r="L2213" t="str">
            <v>0 to 8</v>
          </cell>
          <cell r="M2213" t="str">
            <v>Physa</v>
          </cell>
          <cell r="N2213">
            <v>3.0360334554312174</v>
          </cell>
        </row>
        <row r="2214">
          <cell r="A2214" t="str">
            <v>NEMVEDRAFT_v1g220967</v>
          </cell>
          <cell r="B2214" t="str">
            <v>l-asparaginase-like</v>
          </cell>
          <cell r="C2214">
            <v>8.02719E-3</v>
          </cell>
          <cell r="D2214">
            <v>0.23647497514466301</v>
          </cell>
          <cell r="E2214">
            <v>0.14012620982339699</v>
          </cell>
          <cell r="F2214" t="str">
            <v>none</v>
          </cell>
          <cell r="G2214">
            <v>0.67558020681256625</v>
          </cell>
          <cell r="H2214" t="str">
            <v>physa</v>
          </cell>
          <cell r="I2214" t="str">
            <v>hour 72</v>
          </cell>
          <cell r="J2214" t="str">
            <v>Physa</v>
          </cell>
          <cell r="K2214">
            <v>1.3562271265717576</v>
          </cell>
          <cell r="L2214" t="str">
            <v>0 to 8</v>
          </cell>
          <cell r="M2214" t="str">
            <v>Oral</v>
          </cell>
          <cell r="N2214">
            <v>1.1286517988103677</v>
          </cell>
        </row>
        <row r="2215">
          <cell r="A2215" t="str">
            <v>NEMVEDRAFT_v1g245314</v>
          </cell>
          <cell r="B2215" t="str">
            <v>protein</v>
          </cell>
          <cell r="C2215">
            <v>1.36183E-14</v>
          </cell>
          <cell r="D2215">
            <v>2.15366819739816E-8</v>
          </cell>
          <cell r="E2215">
            <v>8.2962930634418604E-5</v>
          </cell>
          <cell r="F2215" t="str">
            <v>both</v>
          </cell>
          <cell r="G2215">
            <v>0.67594036295048376</v>
          </cell>
          <cell r="H2215" t="str">
            <v>Oral</v>
          </cell>
          <cell r="I2215" t="str">
            <v>hour 24</v>
          </cell>
          <cell r="J2215" t="str">
            <v>Oral</v>
          </cell>
          <cell r="K2215">
            <v>3.3207120350610353</v>
          </cell>
          <cell r="L2215" t="str">
            <v>0 to 8</v>
          </cell>
          <cell r="M2215" t="str">
            <v>Oral</v>
          </cell>
          <cell r="N2215">
            <v>2.6547492655985674</v>
          </cell>
        </row>
        <row r="2216">
          <cell r="A2216" t="str">
            <v>NEMVEDRAFT_v1g210291</v>
          </cell>
          <cell r="B2216" t="str">
            <v>protein</v>
          </cell>
          <cell r="C2216">
            <v>8.4989600000000005E-4</v>
          </cell>
          <cell r="D2216">
            <v>1.5413319230417499E-2</v>
          </cell>
          <cell r="E2216">
            <v>0.30913949809643299</v>
          </cell>
          <cell r="F2216" t="str">
            <v>Oral</v>
          </cell>
          <cell r="G2216">
            <v>0.67598843838273703</v>
          </cell>
          <cell r="H2216" t="str">
            <v>Oral</v>
          </cell>
          <cell r="I2216" t="str">
            <v>hour 24</v>
          </cell>
          <cell r="J2216" t="str">
            <v>Oral</v>
          </cell>
          <cell r="K2216">
            <v>1.9866716121069135</v>
          </cell>
          <cell r="L2216" t="str">
            <v>0 to 8</v>
          </cell>
          <cell r="M2216" t="str">
            <v>Physa</v>
          </cell>
          <cell r="N2216">
            <v>1.1092802866162437</v>
          </cell>
        </row>
        <row r="2217">
          <cell r="A2217" t="str">
            <v>NEMVEDRAFT_v1g243138</v>
          </cell>
          <cell r="B2217" t="str">
            <v>predicted protein</v>
          </cell>
          <cell r="C2217">
            <v>5.8890899999999998E-10</v>
          </cell>
          <cell r="D2217">
            <v>2.07639726423419E-4</v>
          </cell>
          <cell r="E2217">
            <v>1.53905388463276E-4</v>
          </cell>
          <cell r="F2217" t="str">
            <v>both</v>
          </cell>
          <cell r="G2217">
            <v>0.67636020677310549</v>
          </cell>
          <cell r="H2217" t="str">
            <v>Oral</v>
          </cell>
          <cell r="I2217" t="str">
            <v>hour 24</v>
          </cell>
          <cell r="J2217" t="str">
            <v>Physa</v>
          </cell>
          <cell r="K2217">
            <v>2.3060957895598837</v>
          </cell>
          <cell r="L2217" t="str">
            <v>24 to 72</v>
          </cell>
          <cell r="M2217" t="str">
            <v>Oral</v>
          </cell>
          <cell r="N2217">
            <v>1.8459004041446345</v>
          </cell>
        </row>
        <row r="2218">
          <cell r="A2218" t="str">
            <v>NEMVEDRAFT_v1g1167</v>
          </cell>
          <cell r="B2218" t="str">
            <v>protein</v>
          </cell>
          <cell r="C2218">
            <v>2.7434E-2</v>
          </cell>
          <cell r="D2218">
            <v>0.114631559888299</v>
          </cell>
          <cell r="E2218">
            <v>0.55554719198005098</v>
          </cell>
          <cell r="F2218" t="str">
            <v>none</v>
          </cell>
          <cell r="G2218">
            <v>0.67639581372279278</v>
          </cell>
          <cell r="H2218" t="str">
            <v>physa</v>
          </cell>
          <cell r="I2218" t="str">
            <v>hour 72</v>
          </cell>
          <cell r="J2218" t="str">
            <v>Oral</v>
          </cell>
          <cell r="K2218">
            <v>1.5256837733837016</v>
          </cell>
          <cell r="L2218" t="str">
            <v>0 to 8</v>
          </cell>
          <cell r="M2218" t="str">
            <v>Oral</v>
          </cell>
          <cell r="N2218">
            <v>1.2228747915354214</v>
          </cell>
        </row>
        <row r="2219">
          <cell r="A2219" t="str">
            <v>NEMVEDRAFT_v1g200803</v>
          </cell>
          <cell r="B2219" t="str">
            <v>carbonic anhydrase</v>
          </cell>
          <cell r="C2219">
            <v>1.7793799999999999E-2</v>
          </cell>
          <cell r="D2219">
            <v>0.61870197564436902</v>
          </cell>
          <cell r="E2219">
            <v>2.8035521997051501E-2</v>
          </cell>
          <cell r="F2219" t="str">
            <v>Physa</v>
          </cell>
          <cell r="G2219">
            <v>0.67641783548284318</v>
          </cell>
          <cell r="H2219" t="str">
            <v>physa</v>
          </cell>
          <cell r="I2219" t="str">
            <v>hour 8</v>
          </cell>
          <cell r="J2219" t="str">
            <v>Physa</v>
          </cell>
          <cell r="K2219">
            <v>1.8241567945419457</v>
          </cell>
          <cell r="L2219" t="str">
            <v>8 to 24</v>
          </cell>
          <cell r="M2219" t="str">
            <v>Physa</v>
          </cell>
          <cell r="N2219">
            <v>2.2698392137683099</v>
          </cell>
        </row>
        <row r="2220">
          <cell r="A2220" t="str">
            <v>NEMVEDRAFT_v1g134716</v>
          </cell>
          <cell r="B2220" t="str">
            <v>sorting nexin-2</v>
          </cell>
          <cell r="C2220">
            <v>4.8768699999999998E-2</v>
          </cell>
          <cell r="D2220">
            <v>8.6107871391338103E-2</v>
          </cell>
          <cell r="E2220">
            <v>0.84140828102023302</v>
          </cell>
          <cell r="F2220" t="str">
            <v>none</v>
          </cell>
          <cell r="G2220">
            <v>0.67663726936164958</v>
          </cell>
          <cell r="H2220" t="str">
            <v>physa</v>
          </cell>
          <cell r="I2220" t="str">
            <v>hour 24</v>
          </cell>
          <cell r="J2220" t="str">
            <v>Oral</v>
          </cell>
          <cell r="K2220">
            <v>1.1151891525905577</v>
          </cell>
          <cell r="L2220" t="str">
            <v>8 to 24</v>
          </cell>
          <cell r="M2220" t="str">
            <v>Oral</v>
          </cell>
          <cell r="N2220">
            <v>0.62461758167568526</v>
          </cell>
        </row>
        <row r="2221">
          <cell r="A2221" t="str">
            <v>NEMVEDRAFT_v1g98570</v>
          </cell>
          <cell r="B2221" t="str">
            <v>fibroblast growth factor receptor 2 isoform 1 (FGFRa-Renzsch et al.)</v>
          </cell>
          <cell r="C2221">
            <v>3.1187800000000002E-2</v>
          </cell>
          <cell r="D2221">
            <v>0.29976205744679801</v>
          </cell>
          <cell r="E2221">
            <v>0.33871385918504299</v>
          </cell>
          <cell r="F2221" t="str">
            <v>none</v>
          </cell>
          <cell r="G2221">
            <v>0.67668708285236145</v>
          </cell>
          <cell r="H2221" t="str">
            <v>Oral</v>
          </cell>
          <cell r="I2221" t="str">
            <v>hour 72</v>
          </cell>
          <cell r="J2221" t="str">
            <v>Physa</v>
          </cell>
          <cell r="K2221">
            <v>1.2983557453266295</v>
          </cell>
          <cell r="L2221" t="str">
            <v>0 to 8</v>
          </cell>
          <cell r="M2221" t="str">
            <v>Oral</v>
          </cell>
          <cell r="N2221">
            <v>1.2609692681405895</v>
          </cell>
        </row>
        <row r="2222">
          <cell r="A2222" t="str">
            <v>NEMVEDRAFT_v1g106775</v>
          </cell>
          <cell r="B2222" t="str">
            <v>zinc finger protein 367 (Oral higher)</v>
          </cell>
          <cell r="C2222">
            <v>3.3218400000000002E-8</v>
          </cell>
          <cell r="D2222">
            <v>2.4524749217752699E-5</v>
          </cell>
          <cell r="E2222">
            <v>2.3018212264465501E-2</v>
          </cell>
          <cell r="F2222" t="str">
            <v>both</v>
          </cell>
          <cell r="G2222">
            <v>0.67682758658740749</v>
          </cell>
          <cell r="H2222" t="str">
            <v>Oral</v>
          </cell>
          <cell r="I2222" t="str">
            <v>hour 24</v>
          </cell>
          <cell r="J2222" t="str">
            <v>Oral</v>
          </cell>
          <cell r="K2222">
            <v>2.3834270390919476</v>
          </cell>
          <cell r="L2222" t="str">
            <v>0 to 8</v>
          </cell>
          <cell r="M2222" t="str">
            <v>Oral</v>
          </cell>
          <cell r="N2222">
            <v>2.0100720590238379</v>
          </cell>
        </row>
        <row r="2223">
          <cell r="A2223" t="str">
            <v>NEMVEDRAFT_v1g239786</v>
          </cell>
          <cell r="B2223" t="str">
            <v>protein</v>
          </cell>
          <cell r="C2223">
            <v>6.6019799999999994E-5</v>
          </cell>
          <cell r="D2223">
            <v>2.6848786960415E-2</v>
          </cell>
          <cell r="E2223">
            <v>2.5276574020474701E-2</v>
          </cell>
          <cell r="F2223" t="str">
            <v>both</v>
          </cell>
          <cell r="G2223">
            <v>0.67688112528886912</v>
          </cell>
          <cell r="H2223" t="str">
            <v>Oral</v>
          </cell>
          <cell r="I2223" t="str">
            <v>hour 24</v>
          </cell>
          <cell r="J2223" t="str">
            <v>Oral</v>
          </cell>
          <cell r="K2223">
            <v>1.2502725465457569</v>
          </cell>
          <cell r="L2223" t="str">
            <v>8 to 24</v>
          </cell>
          <cell r="M2223" t="str">
            <v>Physa</v>
          </cell>
          <cell r="N2223">
            <v>1.7816468069538371</v>
          </cell>
        </row>
        <row r="2224">
          <cell r="A2224" t="str">
            <v>NEMVEDRAFT_v1g75960</v>
          </cell>
          <cell r="B2224" t="str">
            <v>NA</v>
          </cell>
          <cell r="C2224">
            <v>2.0638699999999999E-2</v>
          </cell>
          <cell r="D2224">
            <v>7.3632978201538204E-2</v>
          </cell>
          <cell r="E2224">
            <v>0.72489669105923604</v>
          </cell>
          <cell r="F2224" t="str">
            <v>none</v>
          </cell>
          <cell r="G2224">
            <v>0.67689983151017907</v>
          </cell>
          <cell r="H2224" t="str">
            <v>physa</v>
          </cell>
          <cell r="I2224" t="str">
            <v>hour 72</v>
          </cell>
          <cell r="J2224" t="str">
            <v>Oral</v>
          </cell>
          <cell r="K2224">
            <v>1.691863815586621</v>
          </cell>
          <cell r="L2224" t="str">
            <v>8 to 24</v>
          </cell>
          <cell r="M2224" t="str">
            <v>Oral</v>
          </cell>
          <cell r="N2224">
            <v>0.93625517850270334</v>
          </cell>
        </row>
        <row r="2225">
          <cell r="A2225" t="str">
            <v>NEMVEDRAFT_v1g243926</v>
          </cell>
          <cell r="B2225" t="str">
            <v>predicted protein</v>
          </cell>
          <cell r="C2225">
            <v>6.2947599999999999E-3</v>
          </cell>
          <cell r="D2225">
            <v>0.65518319311365603</v>
          </cell>
          <cell r="E2225">
            <v>3.0553450729374099E-2</v>
          </cell>
          <cell r="F2225" t="str">
            <v>Physa</v>
          </cell>
          <cell r="G2225">
            <v>0.67708415941879607</v>
          </cell>
          <cell r="H2225" t="str">
            <v>physa</v>
          </cell>
          <cell r="I2225" t="str">
            <v>hour 8</v>
          </cell>
          <cell r="J2225" t="str">
            <v>Physa</v>
          </cell>
          <cell r="K2225">
            <v>1.6016948954798838</v>
          </cell>
          <cell r="L2225" t="str">
            <v>0 to 8</v>
          </cell>
          <cell r="M2225" t="str">
            <v>Physa</v>
          </cell>
          <cell r="N2225">
            <v>1.6016948954798838</v>
          </cell>
        </row>
        <row r="2226">
          <cell r="A2226" t="str">
            <v>NEMVEDRAFT_v1g2109</v>
          </cell>
          <cell r="B2226" t="str">
            <v>NA</v>
          </cell>
          <cell r="C2226">
            <v>1.14941E-2</v>
          </cell>
          <cell r="D2226">
            <v>0.47350218524110999</v>
          </cell>
          <cell r="E2226">
            <v>1.3011750458871299E-2</v>
          </cell>
          <cell r="F2226" t="str">
            <v>Physa</v>
          </cell>
          <cell r="G2226">
            <v>0.67709747277353882</v>
          </cell>
          <cell r="H2226" t="str">
            <v>Oral</v>
          </cell>
          <cell r="I2226" t="str">
            <v>hour 24</v>
          </cell>
          <cell r="J2226" t="str">
            <v>Physa</v>
          </cell>
          <cell r="K2226">
            <v>2.5546431932179079</v>
          </cell>
          <cell r="L2226" t="str">
            <v>24 to 72</v>
          </cell>
          <cell r="M2226" t="str">
            <v>Physa</v>
          </cell>
          <cell r="N2226">
            <v>1.7369521346026966</v>
          </cell>
        </row>
        <row r="2227">
          <cell r="A2227" t="str">
            <v>NEMVEDRAFT_v1g216418</v>
          </cell>
          <cell r="B2227" t="str">
            <v>protein</v>
          </cell>
          <cell r="C2227">
            <v>5.0448000000000003E-3</v>
          </cell>
          <cell r="D2227">
            <v>0.14922769159205901</v>
          </cell>
          <cell r="E2227">
            <v>0.111636271201757</v>
          </cell>
          <cell r="F2227" t="str">
            <v>none</v>
          </cell>
          <cell r="G2227">
            <v>0.67717733063932328</v>
          </cell>
          <cell r="H2227" t="str">
            <v>physa</v>
          </cell>
          <cell r="I2227" t="str">
            <v>hour 8</v>
          </cell>
          <cell r="J2227" t="str">
            <v>Physa</v>
          </cell>
          <cell r="K2227">
            <v>2.4803375135377475</v>
          </cell>
          <cell r="L2227" t="str">
            <v>0 to 8</v>
          </cell>
          <cell r="M2227" t="str">
            <v>Physa</v>
          </cell>
          <cell r="N2227">
            <v>2.4803375135377475</v>
          </cell>
        </row>
        <row r="2228">
          <cell r="A2228" t="str">
            <v>NEMVEDRAFT_v1g142804</v>
          </cell>
          <cell r="B2228" t="str">
            <v>multifunctional protein ade2-like</v>
          </cell>
          <cell r="C2228">
            <v>5.0693599999999997E-13</v>
          </cell>
          <cell r="D2228">
            <v>7.4202625605434794E-8</v>
          </cell>
          <cell r="E2228">
            <v>1.3780594063234801E-4</v>
          </cell>
          <cell r="F2228" t="str">
            <v>both</v>
          </cell>
          <cell r="G2228">
            <v>0.67726044260804286</v>
          </cell>
          <cell r="H2228" t="str">
            <v>Oral</v>
          </cell>
          <cell r="I2228" t="str">
            <v>hour 24</v>
          </cell>
          <cell r="J2228" t="str">
            <v>Oral</v>
          </cell>
          <cell r="K2228">
            <v>3.7948339249351872</v>
          </cell>
          <cell r="L2228" t="str">
            <v>0 to 8</v>
          </cell>
          <cell r="M2228" t="str">
            <v>Oral</v>
          </cell>
          <cell r="N2228">
            <v>3.218506134421339</v>
          </cell>
        </row>
        <row r="2229">
          <cell r="A2229" t="str">
            <v>NEMVEDRAFT_v1g86631</v>
          </cell>
          <cell r="B2229" t="str">
            <v>transmembrane channel-like protein 7</v>
          </cell>
          <cell r="C2229">
            <v>4.4834499999999999E-2</v>
          </cell>
          <cell r="D2229">
            <v>0.147382811937353</v>
          </cell>
          <cell r="E2229">
            <v>0.50617332475354104</v>
          </cell>
          <cell r="F2229" t="str">
            <v>none</v>
          </cell>
          <cell r="G2229">
            <v>0.67733676520521657</v>
          </cell>
          <cell r="H2229" t="str">
            <v>Oral</v>
          </cell>
          <cell r="I2229" t="str">
            <v>hour 24</v>
          </cell>
          <cell r="J2229" t="str">
            <v>Oral</v>
          </cell>
          <cell r="K2229">
            <v>1.5616947352182766</v>
          </cell>
          <cell r="L2229" t="str">
            <v>8 to 24</v>
          </cell>
          <cell r="M2229" t="str">
            <v>Oral</v>
          </cell>
          <cell r="N2229">
            <v>1.1793389900045455</v>
          </cell>
        </row>
        <row r="2230">
          <cell r="A2230" t="str">
            <v>NEMVEDRAFT_v1g64004</v>
          </cell>
          <cell r="B2230" t="str">
            <v>protein</v>
          </cell>
          <cell r="C2230">
            <v>2.5762799999999999E-13</v>
          </cell>
          <cell r="D2230">
            <v>1.7681033082271801E-5</v>
          </cell>
          <cell r="E2230">
            <v>1.2745848078532501E-6</v>
          </cell>
          <cell r="F2230" t="str">
            <v>both</v>
          </cell>
          <cell r="G2230">
            <v>0.67751635369971785</v>
          </cell>
          <cell r="H2230" t="str">
            <v>physa</v>
          </cell>
          <cell r="I2230" t="str">
            <v>hour 8</v>
          </cell>
          <cell r="J2230" t="str">
            <v>Oral</v>
          </cell>
          <cell r="K2230">
            <v>3.0004666210433975</v>
          </cell>
          <cell r="L2230" t="str">
            <v>0 to 8</v>
          </cell>
          <cell r="M2230" t="str">
            <v>Oral</v>
          </cell>
          <cell r="N2230">
            <v>3.0004666210433975</v>
          </cell>
        </row>
        <row r="2231">
          <cell r="A2231" t="str">
            <v>NEMVEDRAFT_v1g216638</v>
          </cell>
          <cell r="B2231" t="str">
            <v>protein</v>
          </cell>
          <cell r="C2231">
            <v>3.0943700000000002E-7</v>
          </cell>
          <cell r="D2231">
            <v>6.00920173095496E-5</v>
          </cell>
          <cell r="E2231">
            <v>4.9757387108096997E-2</v>
          </cell>
          <cell r="F2231" t="str">
            <v>both</v>
          </cell>
          <cell r="G2231">
            <v>0.67757590331140782</v>
          </cell>
          <cell r="H2231" t="str">
            <v>Oral</v>
          </cell>
          <cell r="I2231" t="str">
            <v>hour 24</v>
          </cell>
          <cell r="J2231" t="str">
            <v>Oral</v>
          </cell>
          <cell r="K2231">
            <v>2.4866131646582619</v>
          </cell>
          <cell r="L2231" t="str">
            <v>0 to 8</v>
          </cell>
          <cell r="M2231" t="str">
            <v>Oral</v>
          </cell>
          <cell r="N2231">
            <v>1.402895823087142</v>
          </cell>
        </row>
        <row r="2232">
          <cell r="A2232" t="str">
            <v>NEMVEDRAFT_v1g238101</v>
          </cell>
          <cell r="B2232" t="str">
            <v>rab gtpase-binding effector protein 1-like</v>
          </cell>
          <cell r="C2232">
            <v>9.7437299999999995E-4</v>
          </cell>
          <cell r="D2232">
            <v>6.9179178104528602E-2</v>
          </cell>
          <cell r="E2232">
            <v>0.102891890651384</v>
          </cell>
          <cell r="F2232" t="str">
            <v>none</v>
          </cell>
          <cell r="G2232">
            <v>0.67848303234077356</v>
          </cell>
          <cell r="H2232" t="str">
            <v>physa</v>
          </cell>
          <cell r="I2232" t="str">
            <v>hour 8</v>
          </cell>
          <cell r="J2232" t="str">
            <v>Physa</v>
          </cell>
          <cell r="K2232">
            <v>1.9562435281918913</v>
          </cell>
          <cell r="L2232" t="str">
            <v>0 to 8</v>
          </cell>
          <cell r="M2232" t="str">
            <v>Physa</v>
          </cell>
          <cell r="N2232">
            <v>1.9562435281918913</v>
          </cell>
        </row>
        <row r="2233">
          <cell r="A2233" t="str">
            <v>NEMVEDRAFT_v1g32966</v>
          </cell>
          <cell r="B2233" t="str">
            <v>NA</v>
          </cell>
          <cell r="C2233">
            <v>1.5170899999999999E-2</v>
          </cell>
          <cell r="D2233">
            <v>0.442191980980149</v>
          </cell>
          <cell r="E2233">
            <v>0.121681826313636</v>
          </cell>
          <cell r="F2233" t="str">
            <v>none</v>
          </cell>
          <cell r="G2233">
            <v>0.67892298265177475</v>
          </cell>
          <cell r="H2233" t="str">
            <v>Oral</v>
          </cell>
          <cell r="I2233" t="str">
            <v>hour 72</v>
          </cell>
          <cell r="J2233" t="str">
            <v>Physa</v>
          </cell>
          <cell r="K2233">
            <v>1.2860375864772593</v>
          </cell>
          <cell r="L2233" t="str">
            <v>24 to 72</v>
          </cell>
          <cell r="M2233" t="str">
            <v>Physa</v>
          </cell>
          <cell r="N2233">
            <v>0.6104651744555899</v>
          </cell>
        </row>
        <row r="2234">
          <cell r="A2234" t="str">
            <v>NEMVEDRAFT_v1g209755</v>
          </cell>
          <cell r="B2234" t="str">
            <v>protein</v>
          </cell>
          <cell r="C2234">
            <v>1.23731E-2</v>
          </cell>
          <cell r="D2234">
            <v>0.46468836046885997</v>
          </cell>
          <cell r="E2234">
            <v>0.13512083626225899</v>
          </cell>
          <cell r="F2234" t="str">
            <v>none</v>
          </cell>
          <cell r="G2234">
            <v>0.67926007671309885</v>
          </cell>
          <cell r="H2234" t="str">
            <v>Oral</v>
          </cell>
          <cell r="I2234" t="str">
            <v>hour 24</v>
          </cell>
          <cell r="J2234" t="str">
            <v>Physa</v>
          </cell>
          <cell r="K2234">
            <v>1.6161395299250887</v>
          </cell>
          <cell r="L2234" t="str">
            <v>8 to 24</v>
          </cell>
          <cell r="M2234" t="str">
            <v>Physa</v>
          </cell>
          <cell r="N2234">
            <v>1.2769185308201891</v>
          </cell>
        </row>
        <row r="2235">
          <cell r="A2235" t="str">
            <v>NEMVEDRAFT_v1g99227</v>
          </cell>
          <cell r="B2235" t="str">
            <v>dehydrogenase reductase sdr family member 7-like</v>
          </cell>
          <cell r="C2235">
            <v>3.03282E-2</v>
          </cell>
          <cell r="D2235">
            <v>5.6821282942590499E-2</v>
          </cell>
          <cell r="E2235">
            <v>0.80095474930575095</v>
          </cell>
          <cell r="F2235" t="str">
            <v>none</v>
          </cell>
          <cell r="G2235">
            <v>0.67926897757443194</v>
          </cell>
          <cell r="H2235" t="str">
            <v>physa</v>
          </cell>
          <cell r="I2235" t="str">
            <v>hour 24</v>
          </cell>
          <cell r="J2235" t="str">
            <v>Oral</v>
          </cell>
          <cell r="K2235">
            <v>1.3169973172932217</v>
          </cell>
          <cell r="L2235" t="str">
            <v>0 to 8</v>
          </cell>
          <cell r="M2235" t="str">
            <v>Oral</v>
          </cell>
          <cell r="N2235">
            <v>0.84596003459870961</v>
          </cell>
        </row>
        <row r="2236">
          <cell r="A2236" t="str">
            <v>NEMVEDRAFT_v1g183914</v>
          </cell>
          <cell r="B2236" t="str">
            <v>interferon regulatory factor 2-binding partial</v>
          </cell>
          <cell r="C2236">
            <v>7.2731799999999994E-5</v>
          </cell>
          <cell r="D2236">
            <v>6.9067354864863397E-3</v>
          </cell>
          <cell r="E2236">
            <v>0.13338504359837</v>
          </cell>
          <cell r="F2236" t="str">
            <v>Oral</v>
          </cell>
          <cell r="G2236">
            <v>0.67947326720286716</v>
          </cell>
          <cell r="H2236" t="str">
            <v>Oral</v>
          </cell>
          <cell r="I2236" t="str">
            <v>hour 8</v>
          </cell>
          <cell r="J2236" t="str">
            <v>Oral</v>
          </cell>
          <cell r="K2236">
            <v>1.6801193858946439</v>
          </cell>
          <cell r="L2236" t="str">
            <v>0 to 8</v>
          </cell>
          <cell r="M2236" t="str">
            <v>Oral</v>
          </cell>
          <cell r="N2236">
            <v>1.6801193858946439</v>
          </cell>
        </row>
        <row r="2237">
          <cell r="A2237" t="str">
            <v>NEMVEDRAFT_v1g221450</v>
          </cell>
          <cell r="B2237" t="str">
            <v>protein</v>
          </cell>
          <cell r="C2237">
            <v>1.2397999999999999E-4</v>
          </cell>
          <cell r="D2237">
            <v>1.9925568251306501E-2</v>
          </cell>
          <cell r="E2237">
            <v>1.7834239636018202E-2</v>
          </cell>
          <cell r="F2237" t="str">
            <v>both</v>
          </cell>
          <cell r="G2237">
            <v>0.67956543911020828</v>
          </cell>
          <cell r="H2237" t="str">
            <v>Oral</v>
          </cell>
          <cell r="I2237" t="str">
            <v>hour 8</v>
          </cell>
          <cell r="J2237" t="str">
            <v>Oral</v>
          </cell>
          <cell r="K2237">
            <v>3.8622899158603503</v>
          </cell>
          <cell r="L2237" t="str">
            <v>8 to 24</v>
          </cell>
          <cell r="M2237" t="str">
            <v>Physa</v>
          </cell>
          <cell r="N2237">
            <v>4.2807861862866003</v>
          </cell>
        </row>
        <row r="2238">
          <cell r="A2238" t="str">
            <v>NEMVEDRAFT_v1g214505</v>
          </cell>
          <cell r="B2238" t="str">
            <v>protein</v>
          </cell>
          <cell r="C2238">
            <v>3.2057600000000002E-3</v>
          </cell>
          <cell r="D2238">
            <v>0.270330190033298</v>
          </cell>
          <cell r="E2238">
            <v>3.5561180756390802E-2</v>
          </cell>
          <cell r="F2238" t="str">
            <v>Physa</v>
          </cell>
          <cell r="G2238">
            <v>0.67956638304691475</v>
          </cell>
          <cell r="H2238" t="str">
            <v>Oral</v>
          </cell>
          <cell r="I2238" t="str">
            <v>hour 24</v>
          </cell>
          <cell r="J2238" t="str">
            <v>Physa</v>
          </cell>
          <cell r="K2238">
            <v>2.984311244011808</v>
          </cell>
          <cell r="L2238" t="str">
            <v>8 to 24</v>
          </cell>
          <cell r="M2238" t="str">
            <v>Physa</v>
          </cell>
          <cell r="N2238">
            <v>1.8164957174672356</v>
          </cell>
        </row>
        <row r="2239">
          <cell r="A2239" t="str">
            <v>NEMVEDRAFT_v1g245029</v>
          </cell>
          <cell r="B2239" t="str">
            <v>transmembrane protein c6orf191-like</v>
          </cell>
          <cell r="C2239">
            <v>1.9836800000000002E-2</v>
          </cell>
          <cell r="D2239">
            <v>0.21223091441271599</v>
          </cell>
          <cell r="E2239">
            <v>0.33407725586398002</v>
          </cell>
          <cell r="F2239" t="str">
            <v>none</v>
          </cell>
          <cell r="G2239">
            <v>0.67989889933617809</v>
          </cell>
          <cell r="H2239" t="str">
            <v>Oral</v>
          </cell>
          <cell r="I2239" t="str">
            <v>hour 8</v>
          </cell>
          <cell r="J2239" t="str">
            <v>Physa</v>
          </cell>
          <cell r="K2239">
            <v>1.1778832400097154</v>
          </cell>
          <cell r="L2239" t="str">
            <v>0 to 8</v>
          </cell>
          <cell r="M2239" t="str">
            <v>Physa</v>
          </cell>
          <cell r="N2239">
            <v>1.1778832400097154</v>
          </cell>
        </row>
        <row r="2240">
          <cell r="A2240" t="str">
            <v>NEMVEDRAFT_v1g73384</v>
          </cell>
          <cell r="B2240" t="str">
            <v>NA</v>
          </cell>
          <cell r="C2240">
            <v>5.7205999999999999E-4</v>
          </cell>
          <cell r="D2240">
            <v>2.1295764081807598E-3</v>
          </cell>
          <cell r="E2240">
            <v>0.340753815060581</v>
          </cell>
          <cell r="F2240" t="str">
            <v>Oral</v>
          </cell>
          <cell r="G2240">
            <v>0.67995775756156585</v>
          </cell>
          <cell r="H2240" t="str">
            <v>physa</v>
          </cell>
          <cell r="I2240" t="str">
            <v>hour 24</v>
          </cell>
          <cell r="J2240" t="str">
            <v>Oral</v>
          </cell>
          <cell r="K2240">
            <v>1.8392392324389586</v>
          </cell>
          <cell r="L2240" t="str">
            <v>0 to 8</v>
          </cell>
          <cell r="M2240" t="str">
            <v>Oral</v>
          </cell>
          <cell r="N2240">
            <v>1.4950159325955317</v>
          </cell>
        </row>
        <row r="2241">
          <cell r="A2241" t="str">
            <v>NEMVEDRAFT_v1g28995</v>
          </cell>
          <cell r="B2241" t="str">
            <v>DNA-directed RNA polymerase subunit (Fragment)</v>
          </cell>
          <cell r="C2241">
            <v>1.47733E-2</v>
          </cell>
          <cell r="D2241">
            <v>0.54172590956852695</v>
          </cell>
          <cell r="E2241">
            <v>9.19194913839817E-2</v>
          </cell>
          <cell r="F2241" t="str">
            <v>none</v>
          </cell>
          <cell r="G2241">
            <v>0.68003080769642621</v>
          </cell>
          <cell r="H2241" t="str">
            <v>Oral</v>
          </cell>
          <cell r="I2241" t="str">
            <v>hour 72</v>
          </cell>
          <cell r="J2241" t="str">
            <v>Oral</v>
          </cell>
          <cell r="K2241">
            <v>0.98931725256477399</v>
          </cell>
          <cell r="L2241" t="str">
            <v>8 to 24</v>
          </cell>
          <cell r="M2241" t="str">
            <v>Physa</v>
          </cell>
          <cell r="N2241">
            <v>1.3743642985162829</v>
          </cell>
        </row>
        <row r="2242">
          <cell r="A2242" t="str">
            <v>NEMVEDRAFT_v1g87356</v>
          </cell>
          <cell r="B2242" t="str">
            <v>hamartin isoform 1</v>
          </cell>
          <cell r="C2242">
            <v>2.0583200000000001E-7</v>
          </cell>
          <cell r="D2242">
            <v>1.7364929127826201E-4</v>
          </cell>
          <cell r="E2242">
            <v>1.16474687571932E-2</v>
          </cell>
          <cell r="F2242" t="str">
            <v>both</v>
          </cell>
          <cell r="G2242">
            <v>0.68036113287605204</v>
          </cell>
          <cell r="H2242" t="str">
            <v>Oral</v>
          </cell>
          <cell r="I2242" t="str">
            <v>hour 8</v>
          </cell>
          <cell r="J2242" t="str">
            <v>Oral</v>
          </cell>
          <cell r="K2242">
            <v>2.7176024987318064</v>
          </cell>
          <cell r="L2242" t="str">
            <v>0 to 8</v>
          </cell>
          <cell r="M2242" t="str">
            <v>Oral</v>
          </cell>
          <cell r="N2242">
            <v>2.7176024987318064</v>
          </cell>
        </row>
        <row r="2243">
          <cell r="A2243" t="str">
            <v>NEMVEDRAFT_v1g247724</v>
          </cell>
          <cell r="B2243" t="str">
            <v>chy zinc finger family protein (aboral higher at 8h)</v>
          </cell>
          <cell r="C2243">
            <v>4.8315199999999997E-3</v>
          </cell>
          <cell r="D2243">
            <v>0.58206839728959903</v>
          </cell>
          <cell r="E2243">
            <v>3.0621235018312799E-2</v>
          </cell>
          <cell r="F2243" t="str">
            <v>Physa</v>
          </cell>
          <cell r="G2243">
            <v>0.68044839531403756</v>
          </cell>
          <cell r="H2243" t="str">
            <v>Oral</v>
          </cell>
          <cell r="I2243" t="str">
            <v>hour 8</v>
          </cell>
          <cell r="J2243" t="str">
            <v>Physa</v>
          </cell>
          <cell r="K2243">
            <v>2.0207086334585802</v>
          </cell>
          <cell r="L2243" t="str">
            <v>0 to 8</v>
          </cell>
          <cell r="M2243" t="str">
            <v>Physa</v>
          </cell>
          <cell r="N2243">
            <v>2.0207086334585802</v>
          </cell>
        </row>
        <row r="2244">
          <cell r="A2244" t="str">
            <v>NEMVEDRAFT_v1g162962</v>
          </cell>
          <cell r="B2244" t="str">
            <v>prefoldin subunit 5</v>
          </cell>
          <cell r="C2244">
            <v>1.25942E-3</v>
          </cell>
          <cell r="D2244">
            <v>4.8195670610805597E-2</v>
          </cell>
          <cell r="E2244">
            <v>0.124822236085799</v>
          </cell>
          <cell r="F2244" t="str">
            <v>Oral</v>
          </cell>
          <cell r="G2244">
            <v>0.68056641730872869</v>
          </cell>
          <cell r="H2244" t="str">
            <v>Oral</v>
          </cell>
          <cell r="I2244" t="str">
            <v>hour 72</v>
          </cell>
          <cell r="J2244" t="str">
            <v>Oral</v>
          </cell>
          <cell r="K2244">
            <v>1.4422598903015935</v>
          </cell>
          <cell r="L2244" t="str">
            <v>0 to 8</v>
          </cell>
          <cell r="M2244" t="str">
            <v>Physa</v>
          </cell>
          <cell r="N2244">
            <v>1.3147311023886252</v>
          </cell>
        </row>
        <row r="2245">
          <cell r="A2245" t="str">
            <v>NEMVEDRAFT_v1g170922</v>
          </cell>
          <cell r="B2245" t="str">
            <v>isoform b</v>
          </cell>
          <cell r="C2245">
            <v>5.1111899999999998E-4</v>
          </cell>
          <cell r="D2245">
            <v>0.14868598106906</v>
          </cell>
          <cell r="E2245">
            <v>2.2199288728835899E-2</v>
          </cell>
          <cell r="F2245" t="str">
            <v>Physa</v>
          </cell>
          <cell r="G2245">
            <v>0.68062524449704909</v>
          </cell>
          <cell r="H2245" t="str">
            <v>Oral</v>
          </cell>
          <cell r="I2245" t="str">
            <v>hour 24</v>
          </cell>
          <cell r="J2245" t="str">
            <v>Oral</v>
          </cell>
          <cell r="K2245">
            <v>1.2357552083393568</v>
          </cell>
          <cell r="L2245" t="str">
            <v>8 to 24</v>
          </cell>
          <cell r="M2245" t="str">
            <v>Physa</v>
          </cell>
          <cell r="N2245">
            <v>1.5895050132106601</v>
          </cell>
        </row>
        <row r="2246">
          <cell r="A2246" t="str">
            <v>NEMVEDRAFT_v1g166669</v>
          </cell>
          <cell r="B2246" t="str">
            <v>protein</v>
          </cell>
          <cell r="C2246">
            <v>2.7022000000000001E-2</v>
          </cell>
          <cell r="D2246">
            <v>0.15752054581601899</v>
          </cell>
          <cell r="E2246">
            <v>0.46218978532330701</v>
          </cell>
          <cell r="F2246" t="str">
            <v>none</v>
          </cell>
          <cell r="G2246">
            <v>0.68072027876736296</v>
          </cell>
          <cell r="H2246" t="str">
            <v>physa</v>
          </cell>
          <cell r="I2246" t="str">
            <v>hour 24</v>
          </cell>
          <cell r="J2246" t="str">
            <v>Oral</v>
          </cell>
          <cell r="K2246">
            <v>1.2329643581525458</v>
          </cell>
          <cell r="L2246" t="str">
            <v>0 to 8</v>
          </cell>
          <cell r="M2246" t="str">
            <v>Oral</v>
          </cell>
          <cell r="N2246">
            <v>0.86230959199113477</v>
          </cell>
        </row>
        <row r="2247">
          <cell r="A2247" t="str">
            <v>NEMVEDRAFT_v1g118854</v>
          </cell>
          <cell r="B2247" t="str">
            <v>ubiquitin carboxyl-terminal hydrolase 34</v>
          </cell>
          <cell r="C2247">
            <v>3.2331400000000003E-2</v>
          </cell>
          <cell r="D2247">
            <v>0.33203355858649197</v>
          </cell>
          <cell r="E2247">
            <v>0.40838000148679399</v>
          </cell>
          <cell r="F2247" t="str">
            <v>none</v>
          </cell>
          <cell r="G2247">
            <v>0.68090210580322486</v>
          </cell>
          <cell r="H2247" t="str">
            <v>Oral</v>
          </cell>
          <cell r="I2247" t="str">
            <v>hour 72</v>
          </cell>
          <cell r="J2247" t="str">
            <v>Physa</v>
          </cell>
          <cell r="K2247">
            <v>2.2916290522065732</v>
          </cell>
          <cell r="L2247" t="str">
            <v>0 to 8</v>
          </cell>
          <cell r="M2247" t="str">
            <v>Oral</v>
          </cell>
          <cell r="N2247">
            <v>1.1988674891656017</v>
          </cell>
        </row>
        <row r="2248">
          <cell r="A2248" t="str">
            <v>NEMVEDRAFT_v1g243395</v>
          </cell>
          <cell r="B2248" t="str">
            <v>protein fam161a-like</v>
          </cell>
          <cell r="C2248">
            <v>4.2844E-2</v>
          </cell>
          <cell r="D2248">
            <v>0.75834449151661498</v>
          </cell>
          <cell r="E2248">
            <v>0.17922364706747901</v>
          </cell>
          <cell r="F2248" t="str">
            <v>none</v>
          </cell>
          <cell r="G2248">
            <v>0.68160841589718391</v>
          </cell>
          <cell r="H2248" t="str">
            <v>physa</v>
          </cell>
          <cell r="I2248" t="str">
            <v>hour 8</v>
          </cell>
          <cell r="J2248" t="str">
            <v>Physa</v>
          </cell>
          <cell r="K2248">
            <v>1.4954542704370204</v>
          </cell>
          <cell r="L2248" t="str">
            <v>0 to 8</v>
          </cell>
          <cell r="M2248" t="str">
            <v>Physa</v>
          </cell>
          <cell r="N2248">
            <v>1.4954542704370204</v>
          </cell>
        </row>
        <row r="2249">
          <cell r="A2249" t="str">
            <v>NEMVEDRAFT_v1g82002</v>
          </cell>
          <cell r="B2249" t="str">
            <v>golgi-associated plant pathogenesis-related protein 1</v>
          </cell>
          <cell r="C2249">
            <v>3.6127799999999998E-6</v>
          </cell>
          <cell r="D2249">
            <v>3.8854858761276497E-5</v>
          </cell>
          <cell r="E2249">
            <v>1.96601504706704E-2</v>
          </cell>
          <cell r="F2249" t="str">
            <v>both</v>
          </cell>
          <cell r="G2249">
            <v>0.68177255164908002</v>
          </cell>
          <cell r="H2249" t="str">
            <v>physa</v>
          </cell>
          <cell r="I2249" t="str">
            <v>hour 72</v>
          </cell>
          <cell r="J2249" t="str">
            <v>Oral</v>
          </cell>
          <cell r="K2249">
            <v>2.8520033927987334</v>
          </cell>
          <cell r="L2249" t="str">
            <v>0 to 8</v>
          </cell>
          <cell r="M2249" t="str">
            <v>Physa</v>
          </cell>
          <cell r="N2249">
            <v>2.6523948316565691</v>
          </cell>
        </row>
        <row r="2250">
          <cell r="A2250" t="str">
            <v>NEMVEDRAFT_v1g205539</v>
          </cell>
          <cell r="B2250" t="str">
            <v>guanine deaminase</v>
          </cell>
          <cell r="C2250">
            <v>1.75231E-3</v>
          </cell>
          <cell r="D2250">
            <v>2.5261290707014598E-2</v>
          </cell>
          <cell r="E2250">
            <v>0.30139115418196899</v>
          </cell>
          <cell r="F2250" t="str">
            <v>Oral</v>
          </cell>
          <cell r="G2250">
            <v>0.68191360356022468</v>
          </cell>
          <cell r="H2250" t="str">
            <v>physa</v>
          </cell>
          <cell r="I2250" t="str">
            <v>hour 24</v>
          </cell>
          <cell r="J2250" t="str">
            <v>Oral</v>
          </cell>
          <cell r="K2250">
            <v>1.671517898317159</v>
          </cell>
          <cell r="L2250" t="str">
            <v>8 to 24</v>
          </cell>
          <cell r="M2250" t="str">
            <v>Physa</v>
          </cell>
          <cell r="N2250">
            <v>1.1315742748664652</v>
          </cell>
        </row>
        <row r="2251">
          <cell r="A2251" t="str">
            <v>NEMVEDRAFT_v1g245496</v>
          </cell>
          <cell r="B2251" t="str">
            <v>protein</v>
          </cell>
          <cell r="C2251">
            <v>1.9032500000000001E-7</v>
          </cell>
          <cell r="D2251">
            <v>2.34314337465033E-4</v>
          </cell>
          <cell r="E2251">
            <v>4.9639924861024504E-3</v>
          </cell>
          <cell r="F2251" t="str">
            <v>both</v>
          </cell>
          <cell r="G2251">
            <v>0.68198378806582671</v>
          </cell>
          <cell r="H2251" t="str">
            <v>Oral</v>
          </cell>
          <cell r="I2251" t="str">
            <v>hour 24</v>
          </cell>
          <cell r="J2251" t="str">
            <v>Physa</v>
          </cell>
          <cell r="K2251">
            <v>2.0333951746899768</v>
          </cell>
          <cell r="L2251" t="str">
            <v>8 to 24</v>
          </cell>
          <cell r="M2251" t="str">
            <v>Physa</v>
          </cell>
          <cell r="N2251">
            <v>1.6392413340229777</v>
          </cell>
        </row>
        <row r="2252">
          <cell r="A2252" t="str">
            <v>NEMVEDRAFT_v1g128041</v>
          </cell>
          <cell r="B2252" t="str">
            <v>g1 s-specific cyclin-e1</v>
          </cell>
          <cell r="C2252">
            <v>4.5757699999999998E-2</v>
          </cell>
          <cell r="D2252">
            <v>0.27561934579793501</v>
          </cell>
          <cell r="E2252">
            <v>0.61330412736677198</v>
          </cell>
          <cell r="F2252" t="str">
            <v>none</v>
          </cell>
          <cell r="G2252">
            <v>0.68229917219170488</v>
          </cell>
          <cell r="H2252" t="str">
            <v>Oral</v>
          </cell>
          <cell r="I2252" t="str">
            <v>hour 24</v>
          </cell>
          <cell r="J2252" t="str">
            <v>Oral</v>
          </cell>
          <cell r="K2252">
            <v>1.1084638550829904</v>
          </cell>
          <cell r="L2252" t="str">
            <v>0 to 8</v>
          </cell>
          <cell r="M2252" t="str">
            <v>Oral</v>
          </cell>
          <cell r="N2252">
            <v>0.69401369205049446</v>
          </cell>
        </row>
        <row r="2253">
          <cell r="A2253" t="str">
            <v>NEMVEDRAFT_v1g245039</v>
          </cell>
          <cell r="B2253" t="str">
            <v>general transcription factor iih subunit 3-like</v>
          </cell>
          <cell r="C2253">
            <v>3.3091000000000002E-2</v>
          </cell>
          <cell r="D2253">
            <v>0.383452467947062</v>
          </cell>
          <cell r="E2253">
            <v>0.29403950359152498</v>
          </cell>
          <cell r="F2253" t="str">
            <v>none</v>
          </cell>
          <cell r="G2253">
            <v>0.68246262008917735</v>
          </cell>
          <cell r="H2253" t="str">
            <v>Oral</v>
          </cell>
          <cell r="I2253" t="str">
            <v>hour 8</v>
          </cell>
          <cell r="J2253" t="str">
            <v>Physa</v>
          </cell>
          <cell r="K2253">
            <v>1.0650906628337349</v>
          </cell>
          <cell r="L2253" t="str">
            <v>0 to 8</v>
          </cell>
          <cell r="M2253" t="str">
            <v>Physa</v>
          </cell>
          <cell r="N2253">
            <v>1.0650906628337349</v>
          </cell>
        </row>
        <row r="2254">
          <cell r="A2254" t="str">
            <v>NEMVEDRAFT_v1g166010</v>
          </cell>
          <cell r="B2254" t="str">
            <v>plasma membrane calcium-transporting atpase 2</v>
          </cell>
          <cell r="C2254">
            <v>2.1411199999999998E-3</v>
          </cell>
          <cell r="D2254">
            <v>4.9379713920612398E-2</v>
          </cell>
          <cell r="E2254">
            <v>0.20742309081614499</v>
          </cell>
          <cell r="F2254" t="str">
            <v>Oral</v>
          </cell>
          <cell r="G2254">
            <v>0.68261406563890381</v>
          </cell>
          <cell r="H2254" t="str">
            <v>Oral</v>
          </cell>
          <cell r="I2254" t="str">
            <v>hour 24</v>
          </cell>
          <cell r="J2254" t="str">
            <v>Oral</v>
          </cell>
          <cell r="K2254">
            <v>1.3599915045364441</v>
          </cell>
          <cell r="L2254" t="str">
            <v>24 to 72</v>
          </cell>
          <cell r="M2254" t="str">
            <v>Physa</v>
          </cell>
          <cell r="N2254">
            <v>0.96824586149538416</v>
          </cell>
        </row>
        <row r="2255">
          <cell r="A2255" t="str">
            <v>NEMVEDRAFT_v1g43312</v>
          </cell>
          <cell r="B2255" t="str">
            <v>elongation of very long chain fatty acids protein aael008004-like</v>
          </cell>
          <cell r="C2255">
            <v>8.1413800000000003E-5</v>
          </cell>
          <cell r="D2255">
            <v>7.7459569865892996E-4</v>
          </cell>
          <cell r="E2255">
            <v>0.27272030751801601</v>
          </cell>
          <cell r="F2255" t="str">
            <v>Oral</v>
          </cell>
          <cell r="G2255">
            <v>0.6829793614768509</v>
          </cell>
          <cell r="H2255" t="str">
            <v>physa</v>
          </cell>
          <cell r="I2255" t="str">
            <v>hour 24</v>
          </cell>
          <cell r="J2255" t="str">
            <v>Oral</v>
          </cell>
          <cell r="K2255">
            <v>2.0058644220992736</v>
          </cell>
          <cell r="L2255" t="str">
            <v>0 to 8</v>
          </cell>
          <cell r="M2255" t="str">
            <v>Oral</v>
          </cell>
          <cell r="N2255">
            <v>1.5189875528596721</v>
          </cell>
        </row>
        <row r="2256">
          <cell r="A2256" t="str">
            <v>NEMVEDRAFT_v1g67523</v>
          </cell>
          <cell r="B2256" t="str">
            <v>gamma-glutamyltranspeptidase 1</v>
          </cell>
          <cell r="C2256">
            <v>3.2694799999999997E-5</v>
          </cell>
          <cell r="D2256">
            <v>4.1612142229356198E-2</v>
          </cell>
          <cell r="E2256">
            <v>3.0790267926035101E-3</v>
          </cell>
          <cell r="F2256" t="str">
            <v>both</v>
          </cell>
          <cell r="G2256">
            <v>0.68314576999867971</v>
          </cell>
          <cell r="H2256" t="str">
            <v>Oral</v>
          </cell>
          <cell r="I2256" t="str">
            <v>hour 24</v>
          </cell>
          <cell r="J2256" t="str">
            <v>Oral</v>
          </cell>
          <cell r="K2256">
            <v>2.8502646574929358</v>
          </cell>
          <cell r="L2256" t="str">
            <v>8 to 24</v>
          </cell>
          <cell r="M2256" t="str">
            <v>Physa</v>
          </cell>
          <cell r="N2256">
            <v>4.0014906557419643</v>
          </cell>
        </row>
        <row r="2257">
          <cell r="A2257" t="str">
            <v>NEMVEDRAFT_v1g206837</v>
          </cell>
          <cell r="B2257" t="str">
            <v>predicted protein</v>
          </cell>
          <cell r="C2257">
            <v>2.1662E-4</v>
          </cell>
          <cell r="D2257">
            <v>7.0053140198010396E-3</v>
          </cell>
          <cell r="E2257">
            <v>0.14389890906744299</v>
          </cell>
          <cell r="F2257" t="str">
            <v>Oral</v>
          </cell>
          <cell r="G2257">
            <v>0.68318933964028261</v>
          </cell>
          <cell r="H2257" t="str">
            <v>physa</v>
          </cell>
          <cell r="I2257" t="str">
            <v>hour 24</v>
          </cell>
          <cell r="J2257" t="str">
            <v>Oral</v>
          </cell>
          <cell r="K2257">
            <v>1.8225981934421336</v>
          </cell>
          <cell r="L2257" t="str">
            <v>0 to 8</v>
          </cell>
          <cell r="M2257" t="str">
            <v>Physa</v>
          </cell>
          <cell r="N2257">
            <v>1.2813450340534647</v>
          </cell>
        </row>
        <row r="2258">
          <cell r="A2258" t="str">
            <v>NEMVEDRAFT_v1g174172</v>
          </cell>
          <cell r="B2258" t="str">
            <v>cd109 antigen</v>
          </cell>
          <cell r="C2258">
            <v>4.34132E-5</v>
          </cell>
          <cell r="D2258">
            <v>3.4503601414869198E-3</v>
          </cell>
          <cell r="E2258">
            <v>8.8640936339990595E-2</v>
          </cell>
          <cell r="F2258" t="str">
            <v>Oral</v>
          </cell>
          <cell r="G2258">
            <v>0.68389562117382952</v>
          </cell>
          <cell r="H2258" t="str">
            <v>Oral</v>
          </cell>
          <cell r="I2258" t="str">
            <v>hour 24</v>
          </cell>
          <cell r="J2258" t="str">
            <v>Oral</v>
          </cell>
          <cell r="K2258">
            <v>1.6066167525180612</v>
          </cell>
          <cell r="L2258" t="str">
            <v>0 to 8</v>
          </cell>
          <cell r="M2258" t="str">
            <v>Oral</v>
          </cell>
          <cell r="N2258">
            <v>1.2021251676795108</v>
          </cell>
        </row>
        <row r="2259">
          <cell r="A2259" t="str">
            <v>NEMVEDRAFT_v1g244073</v>
          </cell>
          <cell r="B2259" t="str">
            <v>predicted protein</v>
          </cell>
          <cell r="C2259">
            <v>7.1138399999999997E-3</v>
          </cell>
          <cell r="D2259">
            <v>0.43321893022450803</v>
          </cell>
          <cell r="E2259">
            <v>4.6091910994566103E-2</v>
          </cell>
          <cell r="F2259" t="str">
            <v>Physa</v>
          </cell>
          <cell r="G2259">
            <v>0.68398279730086409</v>
          </cell>
          <cell r="H2259" t="str">
            <v>physa</v>
          </cell>
          <cell r="I2259" t="str">
            <v>hour 8</v>
          </cell>
          <cell r="J2259" t="str">
            <v>Physa</v>
          </cell>
          <cell r="K2259">
            <v>1.665742320077902</v>
          </cell>
          <cell r="L2259" t="str">
            <v>0 to 8</v>
          </cell>
          <cell r="M2259" t="str">
            <v>Physa</v>
          </cell>
          <cell r="N2259">
            <v>1.665742320077902</v>
          </cell>
        </row>
        <row r="2260">
          <cell r="A2260" t="str">
            <v>NEMVEDRAFT_v1g213638</v>
          </cell>
          <cell r="B2260" t="str">
            <v>family protein</v>
          </cell>
          <cell r="C2260">
            <v>2.9309799999999998E-6</v>
          </cell>
          <cell r="D2260">
            <v>4.6633923211052299E-4</v>
          </cell>
          <cell r="E2260">
            <v>3.2595945874739303E-2</v>
          </cell>
          <cell r="F2260" t="str">
            <v>both</v>
          </cell>
          <cell r="G2260">
            <v>0.68426262544561933</v>
          </cell>
          <cell r="H2260" t="str">
            <v>physa</v>
          </cell>
          <cell r="I2260" t="str">
            <v>hour 24</v>
          </cell>
          <cell r="J2260" t="str">
            <v>Oral</v>
          </cell>
          <cell r="K2260">
            <v>2.6279270768061314</v>
          </cell>
          <cell r="L2260" t="str">
            <v>24 to 72</v>
          </cell>
          <cell r="M2260" t="str">
            <v>Oral</v>
          </cell>
          <cell r="N2260">
            <v>2.1735792089908461</v>
          </cell>
        </row>
        <row r="2261">
          <cell r="A2261" t="str">
            <v>NEMVEDRAFT_v1g54537</v>
          </cell>
          <cell r="B2261" t="str">
            <v>apolipoprotein d-like</v>
          </cell>
          <cell r="C2261">
            <v>1.5923799999999999E-10</v>
          </cell>
          <cell r="D2261">
            <v>9.1122370152328502E-3</v>
          </cell>
          <cell r="E2261">
            <v>1.9581560684341499E-7</v>
          </cell>
          <cell r="F2261" t="str">
            <v>both</v>
          </cell>
          <cell r="G2261">
            <v>0.68434340014045381</v>
          </cell>
          <cell r="H2261" t="str">
            <v>Oral</v>
          </cell>
          <cell r="I2261" t="str">
            <v>hour 72</v>
          </cell>
          <cell r="J2261" t="str">
            <v>Physa</v>
          </cell>
          <cell r="K2261">
            <v>1.5736629234647064</v>
          </cell>
          <cell r="L2261" t="str">
            <v>8 to 24</v>
          </cell>
          <cell r="M2261" t="str">
            <v>Physa</v>
          </cell>
          <cell r="N2261">
            <v>1.900138433565153</v>
          </cell>
        </row>
        <row r="2262">
          <cell r="A2262" t="str">
            <v>NEMVEDRAFT_v1g185292</v>
          </cell>
          <cell r="B2262" t="str">
            <v>short-chain dehydrogenase</v>
          </cell>
          <cell r="C2262">
            <v>5.2471199999999999E-4</v>
          </cell>
          <cell r="D2262">
            <v>0.178007599846116</v>
          </cell>
          <cell r="E2262">
            <v>1.1716820719948E-2</v>
          </cell>
          <cell r="F2262" t="str">
            <v>Physa</v>
          </cell>
          <cell r="G2262">
            <v>0.68443774832251603</v>
          </cell>
          <cell r="H2262" t="str">
            <v>physa</v>
          </cell>
          <cell r="I2262" t="str">
            <v>hour 8</v>
          </cell>
          <cell r="J2262" t="str">
            <v>Physa</v>
          </cell>
          <cell r="K2262">
            <v>1.2150562979981521</v>
          </cell>
          <cell r="L2262" t="str">
            <v>8 to 24</v>
          </cell>
          <cell r="M2262" t="str">
            <v>Physa</v>
          </cell>
          <cell r="N2262">
            <v>1.428110618561367</v>
          </cell>
        </row>
        <row r="2263">
          <cell r="A2263" t="str">
            <v>NEMVEDRAFT_v1g243040</v>
          </cell>
          <cell r="B2263" t="str">
            <v>protocadherin fat 4</v>
          </cell>
          <cell r="C2263">
            <v>7.3669900000000003E-3</v>
          </cell>
          <cell r="D2263">
            <v>0.50668876231877602</v>
          </cell>
          <cell r="E2263">
            <v>3.8225445282245203E-2</v>
          </cell>
          <cell r="F2263" t="str">
            <v>Physa</v>
          </cell>
          <cell r="G2263">
            <v>0.68495500418694222</v>
          </cell>
          <cell r="H2263" t="str">
            <v>physa</v>
          </cell>
          <cell r="I2263" t="str">
            <v>hour 8</v>
          </cell>
          <cell r="J2263" t="str">
            <v>Physa</v>
          </cell>
          <cell r="K2263">
            <v>1.8895310263286116</v>
          </cell>
          <cell r="L2263" t="str">
            <v>0 to 8</v>
          </cell>
          <cell r="M2263" t="str">
            <v>Physa</v>
          </cell>
          <cell r="N2263">
            <v>1.8895310263286116</v>
          </cell>
        </row>
        <row r="2264">
          <cell r="A2264" t="str">
            <v>NEMVEDRAFT_v1g199361</v>
          </cell>
          <cell r="B2264" t="str">
            <v>predicted protein</v>
          </cell>
          <cell r="C2264">
            <v>1.87356E-3</v>
          </cell>
          <cell r="D2264">
            <v>0.21464378021691399</v>
          </cell>
          <cell r="E2264">
            <v>5.5998560464868199E-3</v>
          </cell>
          <cell r="F2264" t="str">
            <v>Physa</v>
          </cell>
          <cell r="G2264">
            <v>0.68502069117771347</v>
          </cell>
          <cell r="H2264" t="str">
            <v>physa</v>
          </cell>
          <cell r="I2264" t="str">
            <v>hour 8</v>
          </cell>
          <cell r="J2264" t="str">
            <v>Physa</v>
          </cell>
          <cell r="K2264">
            <v>2.6704851354727182</v>
          </cell>
          <cell r="L2264" t="str">
            <v>0 to 8</v>
          </cell>
          <cell r="M2264" t="str">
            <v>Physa</v>
          </cell>
          <cell r="N2264">
            <v>2.6704851354727182</v>
          </cell>
        </row>
        <row r="2265">
          <cell r="A2265" t="str">
            <v>NEMVEDRAFT_v1g237989</v>
          </cell>
          <cell r="B2265" t="str">
            <v>dual serine threonine and tyrosine protein kinase</v>
          </cell>
          <cell r="C2265">
            <v>6.1341599999999996E-3</v>
          </cell>
          <cell r="D2265">
            <v>0.15150319321564901</v>
          </cell>
          <cell r="E2265">
            <v>0.15020280293543201</v>
          </cell>
          <cell r="F2265" t="str">
            <v>none</v>
          </cell>
          <cell r="G2265">
            <v>0.68504565592584143</v>
          </cell>
          <cell r="H2265" t="str">
            <v>physa</v>
          </cell>
          <cell r="I2265" t="str">
            <v>hour 24</v>
          </cell>
          <cell r="J2265" t="str">
            <v>Oral</v>
          </cell>
          <cell r="K2265">
            <v>1.3144803734995365</v>
          </cell>
          <cell r="L2265" t="str">
            <v>24 to 72</v>
          </cell>
          <cell r="M2265" t="str">
            <v>Physa</v>
          </cell>
          <cell r="N2265">
            <v>1.0466178049011836</v>
          </cell>
        </row>
        <row r="2266">
          <cell r="A2266" t="str">
            <v>NEMVEDRAFT_v1g200404</v>
          </cell>
          <cell r="B2266" t="str">
            <v>solute carrier family 22 member 2</v>
          </cell>
          <cell r="C2266">
            <v>9.98476E-8</v>
          </cell>
          <cell r="D2266">
            <v>1.71135748612154E-5</v>
          </cell>
          <cell r="E2266">
            <v>3.6100689794884198E-2</v>
          </cell>
          <cell r="F2266" t="str">
            <v>both</v>
          </cell>
          <cell r="G2266">
            <v>0.68512029278118936</v>
          </cell>
          <cell r="H2266" t="str">
            <v>Oral</v>
          </cell>
          <cell r="I2266" t="str">
            <v>hour 24</v>
          </cell>
          <cell r="J2266" t="str">
            <v>Oral</v>
          </cell>
          <cell r="K2266">
            <v>2.5759150044646</v>
          </cell>
          <cell r="L2266" t="str">
            <v>0 to 8</v>
          </cell>
          <cell r="M2266" t="str">
            <v>Oral</v>
          </cell>
          <cell r="N2266">
            <v>2.5054538215120243</v>
          </cell>
        </row>
        <row r="2267">
          <cell r="A2267" t="str">
            <v>NEMVEDRAFT_v1g164247</v>
          </cell>
          <cell r="B2267" t="str">
            <v>UPF0443 protein v1g164247</v>
          </cell>
          <cell r="C2267">
            <v>1.22363E-2</v>
          </cell>
          <cell r="D2267">
            <v>0.13041978298890899</v>
          </cell>
          <cell r="E2267">
            <v>0.25169743782483001</v>
          </cell>
          <cell r="F2267" t="str">
            <v>none</v>
          </cell>
          <cell r="G2267">
            <v>0.68516560520517911</v>
          </cell>
          <cell r="H2267" t="str">
            <v>Oral</v>
          </cell>
          <cell r="I2267" t="str">
            <v>hour 8</v>
          </cell>
          <cell r="J2267" t="str">
            <v>Oral</v>
          </cell>
          <cell r="K2267">
            <v>1.1400619976302275</v>
          </cell>
          <cell r="L2267" t="str">
            <v>8 to 24</v>
          </cell>
          <cell r="M2267" t="str">
            <v>Oral</v>
          </cell>
          <cell r="N2267">
            <v>1.5512084914288764</v>
          </cell>
        </row>
        <row r="2268">
          <cell r="A2268" t="str">
            <v>NEMVEDRAFT_v1g228088</v>
          </cell>
          <cell r="B2268" t="str">
            <v>f-box wd repeat-containing protein 1a isoform 2</v>
          </cell>
          <cell r="C2268">
            <v>3.4307800000000001E-6</v>
          </cell>
          <cell r="D2268">
            <v>3.5118262152884701E-4</v>
          </cell>
          <cell r="E2268">
            <v>9.7106218698517599E-2</v>
          </cell>
          <cell r="F2268" t="str">
            <v>Oral</v>
          </cell>
          <cell r="G2268">
            <v>0.68528157099531073</v>
          </cell>
          <cell r="H2268" t="str">
            <v>Oral</v>
          </cell>
          <cell r="I2268" t="str">
            <v>hour 8</v>
          </cell>
          <cell r="J2268" t="str">
            <v>Oral</v>
          </cell>
          <cell r="K2268">
            <v>1.8295480100619976</v>
          </cell>
          <cell r="L2268" t="str">
            <v>0 to 8</v>
          </cell>
          <cell r="M2268" t="str">
            <v>Oral</v>
          </cell>
          <cell r="N2268">
            <v>1.8295480100619976</v>
          </cell>
        </row>
        <row r="2269">
          <cell r="A2269" t="str">
            <v>NEMVEDRAFT_v1g238227</v>
          </cell>
          <cell r="B2269" t="str">
            <v>protein phosphatase 1 regulatory subunit 15a-like</v>
          </cell>
          <cell r="C2269">
            <v>5.8189299999999999E-3</v>
          </cell>
          <cell r="D2269">
            <v>8.7647591199640995E-2</v>
          </cell>
          <cell r="E2269">
            <v>0.35647972099979303</v>
          </cell>
          <cell r="F2269" t="str">
            <v>none</v>
          </cell>
          <cell r="G2269">
            <v>0.6853910895621842</v>
          </cell>
          <cell r="H2269" t="str">
            <v>Oral</v>
          </cell>
          <cell r="I2269" t="str">
            <v>hour 24</v>
          </cell>
          <cell r="J2269" t="str">
            <v>Oral</v>
          </cell>
          <cell r="K2269">
            <v>1.1241889376982523</v>
          </cell>
          <cell r="L2269" t="str">
            <v>8 to 24</v>
          </cell>
          <cell r="M2269" t="str">
            <v>Oral</v>
          </cell>
          <cell r="N2269">
            <v>0.9112909461371016</v>
          </cell>
        </row>
        <row r="2270">
          <cell r="A2270" t="str">
            <v>NEMVEDRAFT_v1g215948</v>
          </cell>
          <cell r="B2270" t="str">
            <v>Malate dehydrogenase</v>
          </cell>
          <cell r="C2270">
            <v>1.7236100000000001E-2</v>
          </cell>
          <cell r="D2270">
            <v>0.28832943229611102</v>
          </cell>
          <cell r="E2270">
            <v>0.235801815518874</v>
          </cell>
          <cell r="F2270" t="str">
            <v>none</v>
          </cell>
          <cell r="G2270">
            <v>0.68567105252880689</v>
          </cell>
          <cell r="H2270" t="str">
            <v>Oral</v>
          </cell>
          <cell r="I2270" t="str">
            <v>hour 24</v>
          </cell>
          <cell r="J2270" t="str">
            <v>Oral</v>
          </cell>
          <cell r="K2270">
            <v>1.5158243597952332</v>
          </cell>
          <cell r="L2270" t="str">
            <v>8 to 24</v>
          </cell>
          <cell r="M2270" t="str">
            <v>Physa</v>
          </cell>
          <cell r="N2270">
            <v>1.3625131205588221</v>
          </cell>
        </row>
        <row r="2271">
          <cell r="A2271" t="str">
            <v>NEMVEDRAFT_v1g240904</v>
          </cell>
          <cell r="B2271" t="str">
            <v>collagen alpha-1 chain</v>
          </cell>
          <cell r="C2271">
            <v>2.5575400000000002E-2</v>
          </cell>
          <cell r="D2271">
            <v>0.207865410609233</v>
          </cell>
          <cell r="E2271">
            <v>0.52549921317804504</v>
          </cell>
          <cell r="F2271" t="str">
            <v>none</v>
          </cell>
          <cell r="G2271">
            <v>0.68603093237411206</v>
          </cell>
          <cell r="H2271" t="str">
            <v>Oral</v>
          </cell>
          <cell r="I2271" t="str">
            <v>hour 24</v>
          </cell>
          <cell r="J2271" t="str">
            <v>Physa</v>
          </cell>
          <cell r="K2271">
            <v>0.70979849953515817</v>
          </cell>
          <cell r="L2271" t="str">
            <v>8 to 24</v>
          </cell>
          <cell r="M2271" t="str">
            <v>Oral</v>
          </cell>
          <cell r="N2271">
            <v>1.0443724703972774</v>
          </cell>
        </row>
        <row r="2272">
          <cell r="A2272" t="str">
            <v>NEMVEDRAFT_v1g242730</v>
          </cell>
          <cell r="B2272" t="str">
            <v>lon protease homolog peroxisomal</v>
          </cell>
          <cell r="C2272">
            <v>9.9122200000000004E-5</v>
          </cell>
          <cell r="D2272">
            <v>0.109541698762827</v>
          </cell>
          <cell r="E2272">
            <v>7.02803926193054E-4</v>
          </cell>
          <cell r="F2272" t="str">
            <v>Physa</v>
          </cell>
          <cell r="G2272">
            <v>0.68617337493921338</v>
          </cell>
          <cell r="H2272" t="str">
            <v>physa</v>
          </cell>
          <cell r="I2272" t="str">
            <v>hour 8</v>
          </cell>
          <cell r="J2272" t="str">
            <v>Physa</v>
          </cell>
          <cell r="K2272">
            <v>2.4626559196432072</v>
          </cell>
          <cell r="L2272" t="str">
            <v>0 to 8</v>
          </cell>
          <cell r="M2272" t="str">
            <v>Physa</v>
          </cell>
          <cell r="N2272">
            <v>2.4626559196432072</v>
          </cell>
        </row>
        <row r="2273">
          <cell r="A2273" t="str">
            <v>NEMVEDRAFT_v1g92763</v>
          </cell>
          <cell r="B2273" t="str">
            <v>von willebrand factor a domain-containing protein 5a-like</v>
          </cell>
          <cell r="C2273">
            <v>1.52342E-4</v>
          </cell>
          <cell r="D2273">
            <v>1.9089730479632399E-3</v>
          </cell>
          <cell r="E2273">
            <v>0.19569812722850299</v>
          </cell>
          <cell r="F2273" t="str">
            <v>Oral</v>
          </cell>
          <cell r="G2273">
            <v>0.68626946059575566</v>
          </cell>
          <cell r="H2273" t="str">
            <v>physa</v>
          </cell>
          <cell r="I2273" t="str">
            <v>hour 72</v>
          </cell>
          <cell r="J2273" t="str">
            <v>Oral</v>
          </cell>
          <cell r="K2273">
            <v>1.674890869529243</v>
          </cell>
          <cell r="L2273" t="str">
            <v>0 to 8</v>
          </cell>
          <cell r="M2273" t="str">
            <v>Physa</v>
          </cell>
          <cell r="N2273">
            <v>1.1322083477649563</v>
          </cell>
        </row>
        <row r="2274">
          <cell r="A2274" t="str">
            <v>NEMVEDRAFT_v1g178601</v>
          </cell>
          <cell r="B2274" t="str">
            <v>type 11 methyltransferase</v>
          </cell>
          <cell r="C2274">
            <v>4.1338900000000003E-3</v>
          </cell>
          <cell r="D2274">
            <v>0.192873117184687</v>
          </cell>
          <cell r="E2274">
            <v>9.7367957002356495E-2</v>
          </cell>
          <cell r="F2274" t="str">
            <v>none</v>
          </cell>
          <cell r="G2274">
            <v>0.68651855900799974</v>
          </cell>
          <cell r="H2274" t="str">
            <v>physa</v>
          </cell>
          <cell r="I2274" t="str">
            <v>hour 8</v>
          </cell>
          <cell r="J2274" t="str">
            <v>Physa</v>
          </cell>
          <cell r="K2274">
            <v>1.292739459587158</v>
          </cell>
          <cell r="L2274" t="str">
            <v>0 to 8</v>
          </cell>
          <cell r="M2274" t="str">
            <v>Physa</v>
          </cell>
          <cell r="N2274">
            <v>1.292739459587158</v>
          </cell>
        </row>
        <row r="2275">
          <cell r="A2275" t="str">
            <v>NEMVEDRAFT_v1g69209</v>
          </cell>
          <cell r="B2275" t="str">
            <v>protein</v>
          </cell>
          <cell r="C2275">
            <v>3.8690999999999999E-3</v>
          </cell>
          <cell r="D2275">
            <v>0.46450061193441999</v>
          </cell>
          <cell r="E2275">
            <v>9.6736945898837703E-3</v>
          </cell>
          <cell r="F2275" t="str">
            <v>Physa</v>
          </cell>
          <cell r="G2275">
            <v>0.68682226656365963</v>
          </cell>
          <cell r="H2275" t="str">
            <v>Oral</v>
          </cell>
          <cell r="I2275" t="str">
            <v>hour 8</v>
          </cell>
          <cell r="J2275" t="str">
            <v>Physa</v>
          </cell>
          <cell r="K2275">
            <v>2.4150901107788578</v>
          </cell>
          <cell r="L2275" t="str">
            <v>0 to 8</v>
          </cell>
          <cell r="M2275" t="str">
            <v>Physa</v>
          </cell>
          <cell r="N2275">
            <v>2.4150901107788578</v>
          </cell>
        </row>
        <row r="2276">
          <cell r="A2276" t="str">
            <v>NEMVEDRAFT_v1g241193</v>
          </cell>
          <cell r="B2276" t="str">
            <v>gastric intrinsic factor</v>
          </cell>
          <cell r="C2276">
            <v>4.8683700000000003E-2</v>
          </cell>
          <cell r="D2276">
            <v>9.5548549074000705E-2</v>
          </cell>
          <cell r="E2276">
            <v>0.85137822886674197</v>
          </cell>
          <cell r="F2276" t="str">
            <v>none</v>
          </cell>
          <cell r="G2276">
            <v>0.68685938288619475</v>
          </cell>
          <cell r="H2276" t="str">
            <v>physa</v>
          </cell>
          <cell r="I2276" t="str">
            <v>hour 24</v>
          </cell>
          <cell r="J2276" t="str">
            <v>Oral</v>
          </cell>
          <cell r="K2276">
            <v>1.192383032609418</v>
          </cell>
          <cell r="L2276" t="str">
            <v>8 to 24</v>
          </cell>
          <cell r="M2276" t="str">
            <v>Oral</v>
          </cell>
          <cell r="N2276">
            <v>0.61554652536902943</v>
          </cell>
        </row>
        <row r="2277">
          <cell r="A2277" t="str">
            <v>NEMVEDRAFT_v1g246601</v>
          </cell>
          <cell r="B2277" t="str">
            <v>predicted protein</v>
          </cell>
          <cell r="C2277">
            <v>6.8202200000000001E-4</v>
          </cell>
          <cell r="D2277">
            <v>0.44500767696391502</v>
          </cell>
          <cell r="E2277">
            <v>5.8365459291308402E-3</v>
          </cell>
          <cell r="F2277" t="str">
            <v>Physa</v>
          </cell>
          <cell r="G2277">
            <v>0.68693651458980853</v>
          </cell>
          <cell r="H2277" t="str">
            <v>Oral</v>
          </cell>
          <cell r="I2277" t="str">
            <v>hour 8</v>
          </cell>
          <cell r="J2277" t="str">
            <v>Physa</v>
          </cell>
          <cell r="K2277">
            <v>1.8071172019278938</v>
          </cell>
          <cell r="L2277" t="str">
            <v>0 to 8</v>
          </cell>
          <cell r="M2277" t="str">
            <v>Physa</v>
          </cell>
          <cell r="N2277">
            <v>1.8071172019278938</v>
          </cell>
        </row>
        <row r="2278">
          <cell r="A2278" t="str">
            <v>NEMVEDRAFT_v1g175546</v>
          </cell>
          <cell r="B2278" t="str">
            <v>kelch-like protein 20</v>
          </cell>
          <cell r="C2278">
            <v>1.07088E-3</v>
          </cell>
          <cell r="D2278">
            <v>5.3044768305785299E-2</v>
          </cell>
          <cell r="E2278">
            <v>0.103674536845864</v>
          </cell>
          <cell r="F2278" t="str">
            <v>none</v>
          </cell>
          <cell r="G2278">
            <v>0.68707033779186011</v>
          </cell>
          <cell r="H2278" t="str">
            <v>Oral</v>
          </cell>
          <cell r="I2278" t="str">
            <v>hour 24</v>
          </cell>
          <cell r="J2278" t="str">
            <v>Oral</v>
          </cell>
          <cell r="K2278">
            <v>1.7099264204563511</v>
          </cell>
          <cell r="L2278" t="str">
            <v>0 to 8</v>
          </cell>
          <cell r="M2278" t="str">
            <v>Oral</v>
          </cell>
          <cell r="N2278">
            <v>0.86809544374275738</v>
          </cell>
        </row>
        <row r="2279">
          <cell r="A2279" t="str">
            <v>NEMVEDRAFT_v1g222292</v>
          </cell>
          <cell r="B2279" t="str">
            <v>coiled-coil domain-containing protein 57</v>
          </cell>
          <cell r="C2279">
            <v>1.7815299999999999E-3</v>
          </cell>
          <cell r="D2279">
            <v>0.25256219828770399</v>
          </cell>
          <cell r="E2279">
            <v>4.7241797677917002E-2</v>
          </cell>
          <cell r="F2279" t="str">
            <v>Physa</v>
          </cell>
          <cell r="G2279">
            <v>0.68751877739223166</v>
          </cell>
          <cell r="H2279" t="str">
            <v>physa</v>
          </cell>
          <cell r="I2279" t="str">
            <v>hour 8</v>
          </cell>
          <cell r="J2279" t="str">
            <v>Physa</v>
          </cell>
          <cell r="K2279">
            <v>2.4296299525912985</v>
          </cell>
          <cell r="L2279" t="str">
            <v>0 to 8</v>
          </cell>
          <cell r="M2279" t="str">
            <v>Physa</v>
          </cell>
          <cell r="N2279">
            <v>2.4296299525912985</v>
          </cell>
        </row>
        <row r="2280">
          <cell r="A2280" t="str">
            <v>NEMVEDRAFT_v1g215963</v>
          </cell>
          <cell r="B2280" t="str">
            <v>predicted protein</v>
          </cell>
          <cell r="C2280">
            <v>5.1214099999999999E-3</v>
          </cell>
          <cell r="D2280">
            <v>0.14036963833837199</v>
          </cell>
          <cell r="E2280">
            <v>8.9350480860829501E-2</v>
          </cell>
          <cell r="F2280" t="str">
            <v>none</v>
          </cell>
          <cell r="G2280">
            <v>0.68824753482191081</v>
          </cell>
          <cell r="H2280" t="str">
            <v>physa</v>
          </cell>
          <cell r="I2280" t="str">
            <v>hour 8</v>
          </cell>
          <cell r="J2280" t="str">
            <v>Physa</v>
          </cell>
          <cell r="K2280">
            <v>2.307446841617343</v>
          </cell>
          <cell r="L2280" t="str">
            <v>0 to 8</v>
          </cell>
          <cell r="M2280" t="str">
            <v>Physa</v>
          </cell>
          <cell r="N2280">
            <v>2.307446841617343</v>
          </cell>
        </row>
        <row r="2281">
          <cell r="A2281" t="str">
            <v>NEMVEDRAFT_v1g202895</v>
          </cell>
          <cell r="B2281" t="str">
            <v>protein</v>
          </cell>
          <cell r="C2281">
            <v>1.22603E-10</v>
          </cell>
          <cell r="D2281">
            <v>7.6721583510344697E-5</v>
          </cell>
          <cell r="E2281">
            <v>4.0067603572112301E-5</v>
          </cell>
          <cell r="F2281" t="str">
            <v>both</v>
          </cell>
          <cell r="G2281">
            <v>0.68859676033087569</v>
          </cell>
          <cell r="H2281" t="str">
            <v>Oral</v>
          </cell>
          <cell r="I2281" t="str">
            <v>hour 24</v>
          </cell>
          <cell r="J2281" t="str">
            <v>Physa</v>
          </cell>
          <cell r="K2281">
            <v>4.6313236898536392</v>
          </cell>
          <cell r="L2281" t="str">
            <v>0 to 8</v>
          </cell>
          <cell r="M2281" t="str">
            <v>Physa</v>
          </cell>
          <cell r="N2281">
            <v>4.1422757916659991</v>
          </cell>
        </row>
        <row r="2282">
          <cell r="A2282" t="str">
            <v>NEMVEDRAFT_v1g236771</v>
          </cell>
          <cell r="B2282" t="str">
            <v>myotrophin-like</v>
          </cell>
          <cell r="C2282">
            <v>1.16338E-2</v>
          </cell>
          <cell r="D2282">
            <v>0.54120593366665204</v>
          </cell>
          <cell r="E2282">
            <v>8.3397356177028495E-2</v>
          </cell>
          <cell r="F2282" t="str">
            <v>none</v>
          </cell>
          <cell r="G2282">
            <v>0.68891056159270059</v>
          </cell>
          <cell r="H2282" t="str">
            <v>Oral</v>
          </cell>
          <cell r="I2282" t="str">
            <v>hour 24</v>
          </cell>
          <cell r="J2282" t="str">
            <v>Physa</v>
          </cell>
          <cell r="K2282">
            <v>1.0010590072778143</v>
          </cell>
          <cell r="L2282" t="str">
            <v>8 to 24</v>
          </cell>
          <cell r="M2282" t="str">
            <v>Physa</v>
          </cell>
          <cell r="N2282">
            <v>1.3352066938297484</v>
          </cell>
        </row>
        <row r="2283">
          <cell r="A2283" t="str">
            <v>NEMVEDRAFT_v1g247834</v>
          </cell>
          <cell r="B2283" t="str">
            <v>predicted protein</v>
          </cell>
          <cell r="C2283">
            <v>1.78087E-2</v>
          </cell>
          <cell r="D2283">
            <v>0.441282643115674</v>
          </cell>
          <cell r="E2283">
            <v>0.14771884448623401</v>
          </cell>
          <cell r="F2283" t="str">
            <v>none</v>
          </cell>
          <cell r="G2283">
            <v>0.68892532290783304</v>
          </cell>
          <cell r="H2283" t="str">
            <v>physa</v>
          </cell>
          <cell r="I2283" t="str">
            <v>hour 8</v>
          </cell>
          <cell r="J2283" t="str">
            <v>Physa</v>
          </cell>
          <cell r="K2283">
            <v>1.6772915667850028</v>
          </cell>
          <cell r="L2283" t="str">
            <v>0 to 8</v>
          </cell>
          <cell r="M2283" t="str">
            <v>Physa</v>
          </cell>
          <cell r="N2283">
            <v>1.6772915667850028</v>
          </cell>
        </row>
        <row r="2284">
          <cell r="A2284" t="str">
            <v>NEMVEDRAFT_v1g61153</v>
          </cell>
          <cell r="B2284" t="str">
            <v>NA</v>
          </cell>
          <cell r="C2284">
            <v>1.7892499999999999E-2</v>
          </cell>
          <cell r="D2284">
            <v>0.65456609931171195</v>
          </cell>
          <cell r="E2284">
            <v>5.0067165853978003E-2</v>
          </cell>
          <cell r="F2284" t="str">
            <v>none</v>
          </cell>
          <cell r="G2284">
            <v>0.68893363694807497</v>
          </cell>
          <cell r="H2284" t="str">
            <v>Oral</v>
          </cell>
          <cell r="I2284" t="str">
            <v>hour 8</v>
          </cell>
          <cell r="J2284" t="str">
            <v>Physa</v>
          </cell>
          <cell r="K2284">
            <v>1.949300550439232</v>
          </cell>
          <cell r="L2284" t="str">
            <v>0 to 8</v>
          </cell>
          <cell r="M2284" t="str">
            <v>Physa</v>
          </cell>
          <cell r="N2284">
            <v>1.949300550439232</v>
          </cell>
        </row>
        <row r="2285">
          <cell r="A2285" t="str">
            <v>NEMVEDRAFT_v1g80945</v>
          </cell>
          <cell r="B2285" t="str">
            <v>collagen alpha-2 chain precursor</v>
          </cell>
          <cell r="C2285">
            <v>6.3899600000000004E-7</v>
          </cell>
          <cell r="D2285">
            <v>2.2573364236220701E-4</v>
          </cell>
          <cell r="E2285">
            <v>4.04576366759309E-2</v>
          </cell>
          <cell r="F2285" t="str">
            <v>both</v>
          </cell>
          <cell r="G2285">
            <v>0.6892486722626664</v>
          </cell>
          <cell r="H2285" t="str">
            <v>Oral</v>
          </cell>
          <cell r="I2285" t="str">
            <v>hour 72</v>
          </cell>
          <cell r="J2285" t="str">
            <v>Oral</v>
          </cell>
          <cell r="K2285">
            <v>2.2160001901091988</v>
          </cell>
          <cell r="L2285" t="str">
            <v>8 to 24</v>
          </cell>
          <cell r="M2285" t="str">
            <v>Oral</v>
          </cell>
          <cell r="N2285">
            <v>2.0513780288702761</v>
          </cell>
        </row>
        <row r="2286">
          <cell r="A2286" t="str">
            <v>NEMVEDRAFT_v1g245679</v>
          </cell>
          <cell r="B2286" t="str">
            <v>tudor domain-containing protein 1 (Tudor domain binds dimethylated arginine/lysine) (may be involved in spermatogenesis)</v>
          </cell>
          <cell r="C2286">
            <v>2.7152600000000002E-3</v>
          </cell>
          <cell r="D2286">
            <v>8.6171723112188296E-3</v>
          </cell>
          <cell r="E2286">
            <v>0.58344203492319802</v>
          </cell>
          <cell r="F2286" t="str">
            <v>Oral</v>
          </cell>
          <cell r="G2286">
            <v>0.68942944785138904</v>
          </cell>
          <cell r="H2286" t="str">
            <v>Oral</v>
          </cell>
          <cell r="I2286" t="str">
            <v>hour 24</v>
          </cell>
          <cell r="J2286" t="str">
            <v>Oral</v>
          </cell>
          <cell r="K2286">
            <v>1.6419691883642487</v>
          </cell>
          <cell r="L2286" t="str">
            <v>0 to 8</v>
          </cell>
          <cell r="M2286" t="str">
            <v>Oral</v>
          </cell>
          <cell r="N2286">
            <v>0.82898566562016962</v>
          </cell>
        </row>
        <row r="2287">
          <cell r="A2287" t="str">
            <v>NEMVEDRAFT_v1g88915</v>
          </cell>
          <cell r="B2287" t="str">
            <v>protein</v>
          </cell>
          <cell r="C2287">
            <v>7.7166099999999996E-8</v>
          </cell>
          <cell r="D2287">
            <v>7.7618248840440303E-3</v>
          </cell>
          <cell r="E2287">
            <v>3.4810945427129802E-4</v>
          </cell>
          <cell r="F2287" t="str">
            <v>both</v>
          </cell>
          <cell r="G2287">
            <v>0.68950507471766809</v>
          </cell>
          <cell r="H2287" t="str">
            <v>Oral</v>
          </cell>
          <cell r="I2287" t="str">
            <v>hour 24</v>
          </cell>
          <cell r="J2287" t="str">
            <v>Physa</v>
          </cell>
          <cell r="K2287">
            <v>1.8730035805099385</v>
          </cell>
          <cell r="L2287" t="str">
            <v>8 to 24</v>
          </cell>
          <cell r="M2287" t="str">
            <v>Physa</v>
          </cell>
          <cell r="N2287">
            <v>2.249933390860698</v>
          </cell>
        </row>
        <row r="2288">
          <cell r="A2288" t="str">
            <v>NEMVEDRAFT_v1g247925</v>
          </cell>
          <cell r="B2288" t="str">
            <v>magnesium transporter nipa2</v>
          </cell>
          <cell r="C2288">
            <v>2.5364899999999999E-2</v>
          </cell>
          <cell r="D2288">
            <v>0.18021043470019199</v>
          </cell>
          <cell r="E2288">
            <v>0.50517203487048601</v>
          </cell>
          <cell r="F2288" t="str">
            <v>none</v>
          </cell>
          <cell r="G2288">
            <v>0.68951357927967782</v>
          </cell>
          <cell r="H2288" t="str">
            <v>physa</v>
          </cell>
          <cell r="I2288" t="str">
            <v>hour 8</v>
          </cell>
          <cell r="J2288" t="str">
            <v>Oral</v>
          </cell>
          <cell r="K2288">
            <v>1.4784824410480311</v>
          </cell>
          <cell r="L2288" t="str">
            <v>0 to 8</v>
          </cell>
          <cell r="M2288" t="str">
            <v>Oral</v>
          </cell>
          <cell r="N2288">
            <v>1.4784824410480311</v>
          </cell>
        </row>
        <row r="2289">
          <cell r="A2289" t="str">
            <v>NEMVEDRAFT_v1g124803</v>
          </cell>
          <cell r="B2289" t="str">
            <v>e3 ubiquitin-protein ligase nrdp1-like</v>
          </cell>
          <cell r="C2289">
            <v>3.7190800000000003E-2</v>
          </cell>
          <cell r="D2289">
            <v>0.535171411046518</v>
          </cell>
          <cell r="E2289">
            <v>0.222852793370069</v>
          </cell>
          <cell r="F2289" t="str">
            <v>none</v>
          </cell>
          <cell r="G2289">
            <v>0.69003716798034387</v>
          </cell>
          <cell r="H2289" t="str">
            <v>Oral</v>
          </cell>
          <cell r="I2289" t="str">
            <v>hour 72</v>
          </cell>
          <cell r="J2289" t="str">
            <v>Oral</v>
          </cell>
          <cell r="K2289">
            <v>0.83552512736846751</v>
          </cell>
          <cell r="L2289" t="str">
            <v>8 to 24</v>
          </cell>
          <cell r="M2289" t="str">
            <v>Physa</v>
          </cell>
          <cell r="N2289">
            <v>0.98099643344567089</v>
          </cell>
        </row>
        <row r="2290">
          <cell r="A2290" t="str">
            <v>NEMVEDRAFT_v1g106039</v>
          </cell>
          <cell r="B2290" t="str">
            <v>sulfotransferase 1c2a-like</v>
          </cell>
          <cell r="C2290">
            <v>1.9666400000000001E-2</v>
          </cell>
          <cell r="D2290">
            <v>0.103475757110675</v>
          </cell>
          <cell r="E2290">
            <v>0.59657696833185603</v>
          </cell>
          <cell r="F2290" t="str">
            <v>none</v>
          </cell>
          <cell r="G2290">
            <v>0.69055717614218637</v>
          </cell>
          <cell r="H2290" t="str">
            <v>Oral</v>
          </cell>
          <cell r="I2290" t="str">
            <v>hour 24</v>
          </cell>
          <cell r="J2290" t="str">
            <v>Oral</v>
          </cell>
          <cell r="K2290">
            <v>1.3832259219266332</v>
          </cell>
          <cell r="L2290" t="str">
            <v>0 to 8</v>
          </cell>
          <cell r="M2290" t="str">
            <v>Oral</v>
          </cell>
          <cell r="N2290">
            <v>0.99225604295581393</v>
          </cell>
        </row>
        <row r="2291">
          <cell r="A2291" t="str">
            <v>NEMVEDRAFT_v1g209688</v>
          </cell>
          <cell r="B2291" t="str">
            <v>cointegrate resolution protein s</v>
          </cell>
          <cell r="C2291">
            <v>2.1047900000000001E-2</v>
          </cell>
          <cell r="D2291">
            <v>0.85810669534653194</v>
          </cell>
          <cell r="E2291">
            <v>4.76934658895962E-2</v>
          </cell>
          <cell r="F2291" t="str">
            <v>Physa</v>
          </cell>
          <cell r="G2291">
            <v>0.69083719633168383</v>
          </cell>
          <cell r="H2291" t="str">
            <v>Oral</v>
          </cell>
          <cell r="I2291" t="str">
            <v>hour 8</v>
          </cell>
          <cell r="J2291" t="str">
            <v>Physa</v>
          </cell>
          <cell r="K2291">
            <v>1.337190297173803</v>
          </cell>
          <cell r="L2291" t="str">
            <v>0 to 8</v>
          </cell>
          <cell r="M2291" t="str">
            <v>Physa</v>
          </cell>
          <cell r="N2291">
            <v>1.337190297173803</v>
          </cell>
        </row>
        <row r="2292">
          <cell r="A2292" t="str">
            <v>NEMVEDRAFT_v1g222341</v>
          </cell>
          <cell r="B2292" t="str">
            <v>upf0368 protein cxorf26-like</v>
          </cell>
          <cell r="C2292">
            <v>1.6136600000000001E-2</v>
          </cell>
          <cell r="D2292">
            <v>0.667283507621514</v>
          </cell>
          <cell r="E2292">
            <v>8.0061496161741699E-2</v>
          </cell>
          <cell r="F2292" t="str">
            <v>none</v>
          </cell>
          <cell r="G2292">
            <v>0.69090872381877255</v>
          </cell>
          <cell r="H2292" t="str">
            <v>Oral</v>
          </cell>
          <cell r="I2292" t="str">
            <v>hour 72</v>
          </cell>
          <cell r="J2292" t="str">
            <v>Physa</v>
          </cell>
          <cell r="K2292">
            <v>0.71505399177232332</v>
          </cell>
          <cell r="L2292" t="str">
            <v>8 to 24</v>
          </cell>
          <cell r="M2292" t="str">
            <v>Physa</v>
          </cell>
          <cell r="N2292">
            <v>1.1419266449647247</v>
          </cell>
        </row>
        <row r="2293">
          <cell r="A2293" t="str">
            <v>NEMVEDRAFT_v1g23801</v>
          </cell>
          <cell r="B2293" t="str">
            <v>NA</v>
          </cell>
          <cell r="C2293">
            <v>3.7117200000000003E-2</v>
          </cell>
          <cell r="D2293">
            <v>9.5103392559132596E-2</v>
          </cell>
          <cell r="E2293">
            <v>0.69190224509047404</v>
          </cell>
          <cell r="F2293" t="str">
            <v>none</v>
          </cell>
          <cell r="G2293">
            <v>0.69102152329681332</v>
          </cell>
          <cell r="H2293" t="str">
            <v>Oral</v>
          </cell>
          <cell r="I2293" t="str">
            <v>hour 24</v>
          </cell>
          <cell r="J2293" t="str">
            <v>Oral</v>
          </cell>
          <cell r="K2293">
            <v>1.3873554849734158</v>
          </cell>
          <cell r="L2293" t="str">
            <v>0 to 8</v>
          </cell>
          <cell r="M2293" t="str">
            <v>Oral</v>
          </cell>
          <cell r="N2293">
            <v>1.2005292964389471</v>
          </cell>
        </row>
        <row r="2294">
          <cell r="A2294" t="str">
            <v>NEMVEDRAFT_v1g99988</v>
          </cell>
          <cell r="B2294" t="str">
            <v>proton-coupled folate transporter-like</v>
          </cell>
          <cell r="C2294">
            <v>2.80177E-2</v>
          </cell>
          <cell r="D2294">
            <v>6.23585231209021E-2</v>
          </cell>
          <cell r="E2294">
            <v>0.79558225765119595</v>
          </cell>
          <cell r="F2294" t="str">
            <v>none</v>
          </cell>
          <cell r="G2294">
            <v>0.69139052281902225</v>
          </cell>
          <cell r="H2294" t="str">
            <v>physa</v>
          </cell>
          <cell r="I2294" t="str">
            <v>hour 8</v>
          </cell>
          <cell r="J2294" t="str">
            <v>Oral</v>
          </cell>
          <cell r="K2294">
            <v>1.553102326003744</v>
          </cell>
          <cell r="L2294" t="str">
            <v>0 to 8</v>
          </cell>
          <cell r="M2294" t="str">
            <v>Oral</v>
          </cell>
          <cell r="N2294">
            <v>1.553102326003744</v>
          </cell>
        </row>
        <row r="2295">
          <cell r="A2295" t="str">
            <v>NEMVEDRAFT_v1g109595</v>
          </cell>
          <cell r="B2295" t="str">
            <v>T-complex protein 1 subunit alpha (Fragment)</v>
          </cell>
          <cell r="C2295">
            <v>3.5795300000000002E-6</v>
          </cell>
          <cell r="D2295">
            <v>5.7955023440598502E-3</v>
          </cell>
          <cell r="E2295">
            <v>9.1376163462291004E-3</v>
          </cell>
          <cell r="F2295" t="str">
            <v>both</v>
          </cell>
          <cell r="G2295">
            <v>0.69177032567087515</v>
          </cell>
          <cell r="H2295" t="str">
            <v>Oral</v>
          </cell>
          <cell r="I2295" t="str">
            <v>hour 24</v>
          </cell>
          <cell r="J2295" t="str">
            <v>Oral</v>
          </cell>
          <cell r="K2295">
            <v>1.6991792897991844</v>
          </cell>
          <cell r="L2295" t="str">
            <v>0 to 8</v>
          </cell>
          <cell r="M2295" t="str">
            <v>Physa</v>
          </cell>
          <cell r="N2295">
            <v>1.5351876624923577</v>
          </cell>
        </row>
        <row r="2296">
          <cell r="A2296" t="str">
            <v>NEMVEDRAFT_v1g88954</v>
          </cell>
          <cell r="B2296" t="str">
            <v>thioredoxin reductase mitochondrial-like</v>
          </cell>
          <cell r="C2296">
            <v>9.8808199999999994E-4</v>
          </cell>
          <cell r="D2296">
            <v>0.38898591974915397</v>
          </cell>
          <cell r="E2296">
            <v>1.8160699235385699E-2</v>
          </cell>
          <cell r="F2296" t="str">
            <v>Physa</v>
          </cell>
          <cell r="G2296">
            <v>0.69177992125504817</v>
          </cell>
          <cell r="H2296" t="str">
            <v>physa</v>
          </cell>
          <cell r="I2296" t="str">
            <v>hour 8</v>
          </cell>
          <cell r="J2296" t="str">
            <v>Physa</v>
          </cell>
          <cell r="K2296">
            <v>2.1950829915163736</v>
          </cell>
          <cell r="L2296" t="str">
            <v>8 to 24</v>
          </cell>
          <cell r="M2296" t="str">
            <v>Physa</v>
          </cell>
          <cell r="N2296">
            <v>2.2764329967688104</v>
          </cell>
        </row>
        <row r="2297">
          <cell r="A2297" t="str">
            <v>NEMVEDRAFT_v1g178214</v>
          </cell>
          <cell r="B2297" t="str">
            <v>predicted protein</v>
          </cell>
          <cell r="C2297">
            <v>1.8710899999999999E-2</v>
          </cell>
          <cell r="D2297">
            <v>0.22685707321232801</v>
          </cell>
          <cell r="E2297">
            <v>0.28294884987187002</v>
          </cell>
          <cell r="F2297" t="str">
            <v>none</v>
          </cell>
          <cell r="G2297">
            <v>0.69178584703091772</v>
          </cell>
          <cell r="H2297" t="str">
            <v>physa</v>
          </cell>
          <cell r="I2297" t="str">
            <v>hour 8</v>
          </cell>
          <cell r="J2297" t="str">
            <v>Oral</v>
          </cell>
          <cell r="K2297">
            <v>0.85750746198032213</v>
          </cell>
          <cell r="L2297" t="str">
            <v>8 to 24</v>
          </cell>
          <cell r="M2297" t="str">
            <v>Oral</v>
          </cell>
          <cell r="N2297">
            <v>1.2661331499618143</v>
          </cell>
        </row>
        <row r="2298">
          <cell r="A2298" t="str">
            <v>NEMVEDRAFT_v1g218449</v>
          </cell>
          <cell r="B2298" t="str">
            <v>upf0197 transmembrane protein c11orf10 homolog</v>
          </cell>
          <cell r="C2298">
            <v>3.7766500000000001E-2</v>
          </cell>
          <cell r="D2298">
            <v>0.43561242737901801</v>
          </cell>
          <cell r="E2298">
            <v>0.32544788144515202</v>
          </cell>
          <cell r="F2298" t="str">
            <v>none</v>
          </cell>
          <cell r="G2298">
            <v>0.69206081760427274</v>
          </cell>
          <cell r="H2298" t="str">
            <v>Oral</v>
          </cell>
          <cell r="I2298" t="str">
            <v>hour 24</v>
          </cell>
          <cell r="J2298" t="str">
            <v>Oral</v>
          </cell>
          <cell r="K2298">
            <v>0.88576603547818955</v>
          </cell>
          <cell r="L2298" t="str">
            <v>8 to 24</v>
          </cell>
          <cell r="M2298" t="str">
            <v>Physa</v>
          </cell>
          <cell r="N2298">
            <v>0.79944823041481627</v>
          </cell>
        </row>
        <row r="2299">
          <cell r="A2299" t="str">
            <v>NEMVEDRAFT_v1g32269</v>
          </cell>
          <cell r="B2299" t="str">
            <v>NA</v>
          </cell>
          <cell r="C2299">
            <v>3.6680300000000001E-3</v>
          </cell>
          <cell r="D2299">
            <v>4.0936604698493299E-2</v>
          </cell>
          <cell r="E2299">
            <v>0.40058963810641302</v>
          </cell>
          <cell r="F2299" t="str">
            <v>Oral</v>
          </cell>
          <cell r="G2299">
            <v>0.69215788286054036</v>
          </cell>
          <cell r="H2299" t="str">
            <v>Oral</v>
          </cell>
          <cell r="I2299" t="str">
            <v>hour 24</v>
          </cell>
          <cell r="J2299" t="str">
            <v>Oral</v>
          </cell>
          <cell r="K2299">
            <v>3.7364709032936898</v>
          </cell>
          <cell r="L2299" t="str">
            <v>0 to 8</v>
          </cell>
          <cell r="M2299" t="str">
            <v>Oral</v>
          </cell>
          <cell r="N2299">
            <v>2.3959684733183222</v>
          </cell>
        </row>
        <row r="2300">
          <cell r="A2300" t="str">
            <v>NEMVEDRAFT_v1g240714</v>
          </cell>
          <cell r="B2300" t="str">
            <v>predicted protein</v>
          </cell>
          <cell r="C2300">
            <v>0</v>
          </cell>
          <cell r="D2300">
            <v>4.1636413192715798E-12</v>
          </cell>
          <cell r="E2300">
            <v>1.34057999005615E-5</v>
          </cell>
          <cell r="F2300" t="str">
            <v>both</v>
          </cell>
          <cell r="G2300">
            <v>0.69247157774908963</v>
          </cell>
          <cell r="H2300" t="str">
            <v>Oral</v>
          </cell>
          <cell r="I2300" t="str">
            <v>hour 24</v>
          </cell>
          <cell r="J2300" t="str">
            <v>Oral</v>
          </cell>
          <cell r="K2300">
            <v>3.5654936062658957</v>
          </cell>
          <cell r="L2300" t="str">
            <v>0 to 8</v>
          </cell>
          <cell r="M2300" t="str">
            <v>Oral</v>
          </cell>
          <cell r="N2300">
            <v>3.4272153048009435</v>
          </cell>
        </row>
        <row r="2301">
          <cell r="A2301" t="str">
            <v>NEMVEDRAFT_v1g108244</v>
          </cell>
          <cell r="B2301" t="str">
            <v>protein</v>
          </cell>
          <cell r="C2301">
            <v>1.2209899999999999E-2</v>
          </cell>
          <cell r="D2301">
            <v>0.57366040213682901</v>
          </cell>
          <cell r="E2301">
            <v>5.6517087343162097E-2</v>
          </cell>
          <cell r="F2301" t="str">
            <v>none</v>
          </cell>
          <cell r="G2301">
            <v>0.69249449896588533</v>
          </cell>
          <cell r="H2301" t="str">
            <v>Oral</v>
          </cell>
          <cell r="I2301" t="str">
            <v>hour 8</v>
          </cell>
          <cell r="J2301" t="str">
            <v>Physa</v>
          </cell>
          <cell r="K2301">
            <v>1.2968962817164336</v>
          </cell>
          <cell r="L2301" t="str">
            <v>0 to 8</v>
          </cell>
          <cell r="M2301" t="str">
            <v>Physa</v>
          </cell>
          <cell r="N2301">
            <v>1.2968962817164336</v>
          </cell>
        </row>
        <row r="2302">
          <cell r="A2302" t="str">
            <v>NEMVEDRAFT_v1g240847</v>
          </cell>
          <cell r="B2302" t="str">
            <v>glycerol-3-phosphate dehydrogenase 1-like protein</v>
          </cell>
          <cell r="C2302">
            <v>6.4996700000000002E-6</v>
          </cell>
          <cell r="D2302">
            <v>4.133209786367E-4</v>
          </cell>
          <cell r="E2302">
            <v>8.9760950349957902E-2</v>
          </cell>
          <cell r="F2302" t="str">
            <v>Oral</v>
          </cell>
          <cell r="G2302">
            <v>0.69250351442971425</v>
          </cell>
          <cell r="H2302" t="str">
            <v>Oral</v>
          </cell>
          <cell r="I2302" t="str">
            <v>hour 24</v>
          </cell>
          <cell r="J2302" t="str">
            <v>Oral</v>
          </cell>
          <cell r="K2302">
            <v>1.9670171089342516</v>
          </cell>
          <cell r="L2302" t="str">
            <v>0 to 8</v>
          </cell>
          <cell r="M2302" t="str">
            <v>Oral</v>
          </cell>
          <cell r="N2302">
            <v>1.3891766820048495</v>
          </cell>
        </row>
        <row r="2303">
          <cell r="A2303" t="str">
            <v>NEMVEDRAFT_v1g214416</v>
          </cell>
          <cell r="B2303" t="str">
            <v>protein</v>
          </cell>
          <cell r="C2303">
            <v>1.42341E-2</v>
          </cell>
          <cell r="D2303">
            <v>0.34702046573622097</v>
          </cell>
          <cell r="E2303">
            <v>0.18347551691275901</v>
          </cell>
          <cell r="F2303" t="str">
            <v>none</v>
          </cell>
          <cell r="G2303">
            <v>0.69252231029143707</v>
          </cell>
          <cell r="H2303" t="str">
            <v>physa</v>
          </cell>
          <cell r="I2303" t="str">
            <v>hour 8</v>
          </cell>
          <cell r="J2303" t="str">
            <v>Physa</v>
          </cell>
          <cell r="K2303">
            <v>2.4253075613613411</v>
          </cell>
          <cell r="L2303" t="str">
            <v>0 to 8</v>
          </cell>
          <cell r="M2303" t="str">
            <v>Physa</v>
          </cell>
          <cell r="N2303">
            <v>2.4253075613613411</v>
          </cell>
        </row>
        <row r="2304">
          <cell r="A2304" t="str">
            <v>NEMVEDRAFT_v1g205949</v>
          </cell>
          <cell r="B2304" t="str">
            <v>lysine-2-oxoglutarate saccharopine</v>
          </cell>
          <cell r="C2304">
            <v>7.7219400000000008E-6</v>
          </cell>
          <cell r="D2304">
            <v>1.6042919527715701E-3</v>
          </cell>
          <cell r="E2304">
            <v>3.2265249528083899E-2</v>
          </cell>
          <cell r="F2304" t="str">
            <v>both</v>
          </cell>
          <cell r="G2304">
            <v>0.69265707283898503</v>
          </cell>
          <cell r="H2304" t="str">
            <v>physa</v>
          </cell>
          <cell r="I2304" t="str">
            <v>hour 72</v>
          </cell>
          <cell r="J2304" t="str">
            <v>Oral</v>
          </cell>
          <cell r="K2304">
            <v>1.6320315068602869</v>
          </cell>
          <cell r="L2304" t="str">
            <v>24 to 72</v>
          </cell>
          <cell r="M2304" t="str">
            <v>Oral</v>
          </cell>
          <cell r="N2304">
            <v>1.1571194579611959</v>
          </cell>
        </row>
        <row r="2305">
          <cell r="A2305" t="str">
            <v>NEMVEDRAFT_v1g242002</v>
          </cell>
          <cell r="B2305" t="str">
            <v>kv channel-interacting protein 2 isoform 2</v>
          </cell>
          <cell r="C2305">
            <v>8.5114700000000002E-8</v>
          </cell>
          <cell r="D2305">
            <v>1.3697124070264099E-3</v>
          </cell>
          <cell r="E2305">
            <v>8.3579973223501202E-4</v>
          </cell>
          <cell r="F2305" t="str">
            <v>both</v>
          </cell>
          <cell r="G2305">
            <v>0.69311932849264069</v>
          </cell>
          <cell r="H2305" t="str">
            <v>Oral</v>
          </cell>
          <cell r="I2305" t="str">
            <v>hour 8</v>
          </cell>
          <cell r="J2305" t="str">
            <v>Oral</v>
          </cell>
          <cell r="K2305">
            <v>1.9441645178754157</v>
          </cell>
          <cell r="L2305" t="str">
            <v>0 to 8</v>
          </cell>
          <cell r="M2305" t="str">
            <v>Oral</v>
          </cell>
          <cell r="N2305">
            <v>1.9441645178754157</v>
          </cell>
        </row>
        <row r="2306">
          <cell r="A2306" t="str">
            <v>NEMVEDRAFT_v1g211327</v>
          </cell>
          <cell r="B2306" t="str">
            <v>protein</v>
          </cell>
          <cell r="C2306">
            <v>1.13608E-10</v>
          </cell>
          <cell r="D2306">
            <v>4.6464042863622003E-3</v>
          </cell>
          <cell r="E2306">
            <v>5.58081670442605E-7</v>
          </cell>
          <cell r="F2306" t="str">
            <v>both</v>
          </cell>
          <cell r="G2306">
            <v>0.6932282942923087</v>
          </cell>
          <cell r="H2306" t="str">
            <v>physa</v>
          </cell>
          <cell r="I2306" t="str">
            <v>hour 8</v>
          </cell>
          <cell r="J2306" t="str">
            <v>Physa</v>
          </cell>
          <cell r="K2306">
            <v>2.5355107724299515</v>
          </cell>
          <cell r="L2306" t="str">
            <v>0 to 8</v>
          </cell>
          <cell r="M2306" t="str">
            <v>Physa</v>
          </cell>
          <cell r="N2306">
            <v>2.5355107724299515</v>
          </cell>
        </row>
        <row r="2307">
          <cell r="A2307" t="str">
            <v>NEMVEDRAFT_v1g136229</v>
          </cell>
          <cell r="B2307" t="str">
            <v>receptor-type tyrosine-protein phosphatase s</v>
          </cell>
          <cell r="C2307">
            <v>1.5959899999999999E-2</v>
          </cell>
          <cell r="D2307">
            <v>0.35798376984331798</v>
          </cell>
          <cell r="E2307">
            <v>0.235121044390183</v>
          </cell>
          <cell r="F2307" t="str">
            <v>none</v>
          </cell>
          <cell r="G2307">
            <v>0.69335148872721997</v>
          </cell>
          <cell r="H2307" t="str">
            <v>physa</v>
          </cell>
          <cell r="I2307" t="str">
            <v>hour 24</v>
          </cell>
          <cell r="J2307" t="str">
            <v>Oral</v>
          </cell>
          <cell r="K2307">
            <v>1.0894121497343117</v>
          </cell>
          <cell r="L2307" t="str">
            <v>8 to 24</v>
          </cell>
          <cell r="M2307" t="str">
            <v>Oral</v>
          </cell>
          <cell r="N2307">
            <v>0.68867713060677194</v>
          </cell>
        </row>
        <row r="2308">
          <cell r="A2308" t="str">
            <v>NEMVEDRAFT_v1g98238</v>
          </cell>
          <cell r="B2308" t="str">
            <v>barh-like 2 homeobox</v>
          </cell>
          <cell r="C2308">
            <v>2.1096499999999998E-3</v>
          </cell>
          <cell r="D2308">
            <v>0.25833502575363898</v>
          </cell>
          <cell r="E2308">
            <v>3.2515987810230601E-2</v>
          </cell>
          <cell r="F2308" t="str">
            <v>Physa</v>
          </cell>
          <cell r="G2308">
            <v>0.69354410550536105</v>
          </cell>
          <cell r="H2308" t="str">
            <v>Oral</v>
          </cell>
          <cell r="I2308" t="str">
            <v>hour 8</v>
          </cell>
          <cell r="J2308" t="str">
            <v>Physa</v>
          </cell>
          <cell r="K2308">
            <v>1.7802559513130245</v>
          </cell>
          <cell r="L2308" t="str">
            <v>0 to 8</v>
          </cell>
          <cell r="M2308" t="str">
            <v>Physa</v>
          </cell>
          <cell r="N2308">
            <v>1.7802559513130245</v>
          </cell>
        </row>
        <row r="2309">
          <cell r="A2309" t="str">
            <v>NEMVEDRAFT_v1g175313</v>
          </cell>
          <cell r="B2309" t="str">
            <v>kinesin-like protein kifc3-like</v>
          </cell>
          <cell r="C2309">
            <v>4.2035999999999997E-2</v>
          </cell>
          <cell r="D2309">
            <v>0.104615719811936</v>
          </cell>
          <cell r="E2309">
            <v>0.80292035683555796</v>
          </cell>
          <cell r="F2309" t="str">
            <v>none</v>
          </cell>
          <cell r="G2309">
            <v>0.69354981071308452</v>
          </cell>
          <cell r="H2309" t="str">
            <v>physa</v>
          </cell>
          <cell r="I2309" t="str">
            <v>hour 8</v>
          </cell>
          <cell r="J2309" t="str">
            <v>Oral</v>
          </cell>
          <cell r="K2309">
            <v>1.4885408763344667</v>
          </cell>
          <cell r="L2309" t="str">
            <v>0 to 8</v>
          </cell>
          <cell r="M2309" t="str">
            <v>Oral</v>
          </cell>
          <cell r="N2309">
            <v>1.4885408763344667</v>
          </cell>
        </row>
        <row r="2310">
          <cell r="A2310" t="str">
            <v>NEMVEDRAFT_v1g223329</v>
          </cell>
          <cell r="B2310" t="str">
            <v>protein sidekick-1- partial</v>
          </cell>
          <cell r="C2310">
            <v>3.1744299999999999E-4</v>
          </cell>
          <cell r="D2310">
            <v>8.9081402958049102E-2</v>
          </cell>
          <cell r="E2310">
            <v>1.2488276400850601E-2</v>
          </cell>
          <cell r="F2310" t="str">
            <v>Physa</v>
          </cell>
          <cell r="G2310">
            <v>0.69362191605900425</v>
          </cell>
          <cell r="H2310" t="str">
            <v>physa</v>
          </cell>
          <cell r="I2310" t="str">
            <v>hour 8</v>
          </cell>
          <cell r="J2310" t="str">
            <v>Physa</v>
          </cell>
          <cell r="K2310">
            <v>1.843993421266342</v>
          </cell>
          <cell r="L2310" t="str">
            <v>0 to 8</v>
          </cell>
          <cell r="M2310" t="str">
            <v>Physa</v>
          </cell>
          <cell r="N2310">
            <v>1.843993421266342</v>
          </cell>
        </row>
        <row r="2311">
          <cell r="A2311" t="str">
            <v>NEMVEDRAFT_v1g206032</v>
          </cell>
          <cell r="B2311" t="str">
            <v>Mab21-like protein</v>
          </cell>
          <cell r="C2311">
            <v>2.8997599999999998E-2</v>
          </cell>
          <cell r="D2311">
            <v>8.1533993004975894E-2</v>
          </cell>
          <cell r="E2311">
            <v>0.71067644527834295</v>
          </cell>
          <cell r="F2311" t="str">
            <v>none</v>
          </cell>
          <cell r="G2311">
            <v>0.69370171801231628</v>
          </cell>
          <cell r="H2311" t="str">
            <v>physa</v>
          </cell>
          <cell r="I2311" t="str">
            <v>hour 8</v>
          </cell>
          <cell r="J2311" t="str">
            <v>Oral</v>
          </cell>
          <cell r="K2311">
            <v>2.471766472198162</v>
          </cell>
          <cell r="L2311" t="str">
            <v>0 to 8</v>
          </cell>
          <cell r="M2311" t="str">
            <v>Oral</v>
          </cell>
          <cell r="N2311">
            <v>2.471766472198162</v>
          </cell>
        </row>
        <row r="2312">
          <cell r="A2312" t="str">
            <v>NEMVEDRAFT_v1g240988</v>
          </cell>
          <cell r="B2312" t="str">
            <v>predicted protein</v>
          </cell>
          <cell r="C2312">
            <v>6.8819699999999999E-6</v>
          </cell>
          <cell r="D2312">
            <v>3.7288208432435598E-4</v>
          </cell>
          <cell r="E2312">
            <v>8.9007263797850095E-2</v>
          </cell>
          <cell r="F2312" t="str">
            <v>Oral</v>
          </cell>
          <cell r="G2312">
            <v>0.69370288898459109</v>
          </cell>
          <cell r="H2312" t="str">
            <v>physa</v>
          </cell>
          <cell r="I2312" t="str">
            <v>hour 24</v>
          </cell>
          <cell r="J2312" t="str">
            <v>Oral</v>
          </cell>
          <cell r="K2312">
            <v>1.7688626556089366</v>
          </cell>
          <cell r="L2312" t="str">
            <v>8 to 24</v>
          </cell>
          <cell r="M2312" t="str">
            <v>Oral</v>
          </cell>
          <cell r="N2312">
            <v>1.0376108814056695</v>
          </cell>
        </row>
        <row r="2313">
          <cell r="A2313" t="str">
            <v>NEMVEDRAFT_v1g241669</v>
          </cell>
          <cell r="B2313" t="str">
            <v>protein</v>
          </cell>
          <cell r="C2313">
            <v>1.0230299999999999E-2</v>
          </cell>
          <cell r="D2313">
            <v>0.14299877931480701</v>
          </cell>
          <cell r="E2313">
            <v>0.38068862976484003</v>
          </cell>
          <cell r="F2313" t="str">
            <v>none</v>
          </cell>
          <cell r="G2313">
            <v>0.69395005856016356</v>
          </cell>
          <cell r="H2313" t="str">
            <v>Oral</v>
          </cell>
          <cell r="I2313" t="str">
            <v>hour 8</v>
          </cell>
          <cell r="J2313" t="str">
            <v>Oral</v>
          </cell>
          <cell r="K2313">
            <v>1.4230921544205077</v>
          </cell>
          <cell r="L2313" t="str">
            <v>0 to 8</v>
          </cell>
          <cell r="M2313" t="str">
            <v>Oral</v>
          </cell>
          <cell r="N2313">
            <v>1.4230921544205077</v>
          </cell>
        </row>
        <row r="2314">
          <cell r="A2314" t="str">
            <v>NEMVEDRAFT_v1g204933</v>
          </cell>
          <cell r="B2314" t="str">
            <v>protein</v>
          </cell>
          <cell r="C2314">
            <v>1.2566400000000001E-3</v>
          </cell>
          <cell r="D2314">
            <v>0.28662831940081501</v>
          </cell>
          <cell r="E2314">
            <v>1.03929866794588E-2</v>
          </cell>
          <cell r="F2314" t="str">
            <v>Physa</v>
          </cell>
          <cell r="G2314">
            <v>0.69398640439853299</v>
          </cell>
          <cell r="H2314" t="str">
            <v>Oral</v>
          </cell>
          <cell r="I2314" t="str">
            <v>hour 24</v>
          </cell>
          <cell r="J2314" t="str">
            <v>Physa</v>
          </cell>
          <cell r="K2314">
            <v>2.1661172776406339</v>
          </cell>
          <cell r="L2314" t="str">
            <v>0 to 8</v>
          </cell>
          <cell r="M2314" t="str">
            <v>Oral</v>
          </cell>
          <cell r="N2314">
            <v>1.3175827310820745</v>
          </cell>
        </row>
        <row r="2315">
          <cell r="A2315" t="str">
            <v>NEMVEDRAFT_v1g97230</v>
          </cell>
          <cell r="B2315" t="str">
            <v>transmembrane protein 79-like</v>
          </cell>
          <cell r="C2315">
            <v>7.3272800000000003E-3</v>
          </cell>
          <cell r="D2315">
            <v>4.2675594607792203E-2</v>
          </cell>
          <cell r="E2315">
            <v>0.59489482549222295</v>
          </cell>
          <cell r="F2315" t="str">
            <v>Oral</v>
          </cell>
          <cell r="G2315">
            <v>0.69400749926688066</v>
          </cell>
          <cell r="H2315" t="str">
            <v>physa</v>
          </cell>
          <cell r="I2315" t="str">
            <v>hour 24</v>
          </cell>
          <cell r="J2315" t="str">
            <v>Oral</v>
          </cell>
          <cell r="K2315">
            <v>1.4050062123062612</v>
          </cell>
          <cell r="L2315" t="str">
            <v>0 to 8</v>
          </cell>
          <cell r="M2315" t="str">
            <v>Oral</v>
          </cell>
          <cell r="N2315">
            <v>0.83030064052307595</v>
          </cell>
        </row>
        <row r="2316">
          <cell r="A2316" t="str">
            <v>NEMVEDRAFT_v1g103800</v>
          </cell>
          <cell r="B2316" t="str">
            <v>protein phosphatase regulatory subunit 3d-like</v>
          </cell>
          <cell r="C2316">
            <v>1.8872299999999999E-4</v>
          </cell>
          <cell r="D2316">
            <v>0.22645449210023599</v>
          </cell>
          <cell r="E2316">
            <v>5.4462522465995198E-3</v>
          </cell>
          <cell r="F2316" t="str">
            <v>Physa</v>
          </cell>
          <cell r="G2316">
            <v>0.69411714041588191</v>
          </cell>
          <cell r="H2316" t="str">
            <v>physa</v>
          </cell>
          <cell r="I2316" t="str">
            <v>hour 8</v>
          </cell>
          <cell r="J2316" t="str">
            <v>Physa</v>
          </cell>
          <cell r="K2316">
            <v>2.0685155192132836</v>
          </cell>
          <cell r="L2316" t="str">
            <v>0 to 8</v>
          </cell>
          <cell r="M2316" t="str">
            <v>Physa</v>
          </cell>
          <cell r="N2316">
            <v>2.0685155192132836</v>
          </cell>
        </row>
        <row r="2317">
          <cell r="A2317" t="str">
            <v>NEMVEDRAFT_v1g171762</v>
          </cell>
          <cell r="B2317" t="str">
            <v>inositol polyphosphate 1-phosphatase</v>
          </cell>
          <cell r="C2317">
            <v>6.2708900000000005E-4</v>
          </cell>
          <cell r="D2317">
            <v>3.8135871549896299E-3</v>
          </cell>
          <cell r="E2317">
            <v>0.49823267631178703</v>
          </cell>
          <cell r="F2317" t="str">
            <v>Oral</v>
          </cell>
          <cell r="G2317">
            <v>0.69419830136585847</v>
          </cell>
          <cell r="H2317" t="str">
            <v>physa</v>
          </cell>
          <cell r="I2317" t="str">
            <v>hour 24</v>
          </cell>
          <cell r="J2317" t="str">
            <v>Oral</v>
          </cell>
          <cell r="K2317">
            <v>1.7156849935343887</v>
          </cell>
          <cell r="L2317" t="str">
            <v>0 to 8</v>
          </cell>
          <cell r="M2317" t="str">
            <v>Oral</v>
          </cell>
          <cell r="N2317">
            <v>1.5617109528522986</v>
          </cell>
        </row>
        <row r="2318">
          <cell r="A2318" t="str">
            <v>NEMVEDRAFT_v1g224201</v>
          </cell>
          <cell r="B2318" t="str">
            <v>rrp12-like protein</v>
          </cell>
          <cell r="C2318">
            <v>1.12719E-4</v>
          </cell>
          <cell r="D2318">
            <v>7.00236608658942E-3</v>
          </cell>
          <cell r="E2318">
            <v>9.3069879304965894E-2</v>
          </cell>
          <cell r="F2318" t="str">
            <v>Oral</v>
          </cell>
          <cell r="G2318">
            <v>0.69434247865225296</v>
          </cell>
          <cell r="H2318" t="str">
            <v>Oral</v>
          </cell>
          <cell r="I2318" t="str">
            <v>hour 24</v>
          </cell>
          <cell r="J2318" t="str">
            <v>Oral</v>
          </cell>
          <cell r="K2318">
            <v>1.7211481283778363</v>
          </cell>
          <cell r="L2318" t="str">
            <v>8 to 24</v>
          </cell>
          <cell r="M2318" t="str">
            <v>Oral</v>
          </cell>
          <cell r="N2318">
            <v>1.2863449015761297</v>
          </cell>
        </row>
        <row r="2319">
          <cell r="A2319" t="str">
            <v>NEMVEDRAFT_v1g182256</v>
          </cell>
          <cell r="B2319" t="str">
            <v>rna polymerase-associated protein leo1</v>
          </cell>
          <cell r="C2319">
            <v>8.4318499999999994E-3</v>
          </cell>
          <cell r="D2319">
            <v>0.17331838466082899</v>
          </cell>
          <cell r="E2319">
            <v>0.15408156881835799</v>
          </cell>
          <cell r="F2319" t="str">
            <v>none</v>
          </cell>
          <cell r="G2319">
            <v>0.6944750943525948</v>
          </cell>
          <cell r="H2319" t="str">
            <v>Oral</v>
          </cell>
          <cell r="I2319" t="str">
            <v>hour 72</v>
          </cell>
          <cell r="J2319" t="str">
            <v>Oral</v>
          </cell>
          <cell r="K2319">
            <v>1.0506814179401265</v>
          </cell>
          <cell r="L2319" t="str">
            <v>8 to 24</v>
          </cell>
          <cell r="M2319" t="str">
            <v>Physa</v>
          </cell>
          <cell r="N2319">
            <v>1.1571676278358831</v>
          </cell>
        </row>
        <row r="2320">
          <cell r="A2320" t="str">
            <v>NEMVEDRAFT_v1g112567</v>
          </cell>
          <cell r="B2320" t="str">
            <v>serine--pyruvate mitochondrial-like</v>
          </cell>
          <cell r="C2320">
            <v>4.75391E-5</v>
          </cell>
          <cell r="D2320">
            <v>2.1616950407622902E-3</v>
          </cell>
          <cell r="E2320">
            <v>9.8417529184704394E-2</v>
          </cell>
          <cell r="F2320" t="str">
            <v>Oral</v>
          </cell>
          <cell r="G2320">
            <v>0.6945002971430253</v>
          </cell>
          <cell r="H2320" t="str">
            <v>physa</v>
          </cell>
          <cell r="I2320" t="str">
            <v>hour 8</v>
          </cell>
          <cell r="J2320" t="str">
            <v>Oral</v>
          </cell>
          <cell r="K2320">
            <v>1.5184590952636605</v>
          </cell>
          <cell r="L2320" t="str">
            <v>0 to 8</v>
          </cell>
          <cell r="M2320" t="str">
            <v>Oral</v>
          </cell>
          <cell r="N2320">
            <v>1.5184590952636605</v>
          </cell>
        </row>
        <row r="2321">
          <cell r="A2321" t="str">
            <v>NEMVEDRAFT_v1g114134</v>
          </cell>
          <cell r="B2321" t="str">
            <v>kunitz and ntr domain-containing protein 2</v>
          </cell>
          <cell r="C2321">
            <v>8.3285999999999995E-7</v>
          </cell>
          <cell r="D2321">
            <v>2.1860746499799199E-4</v>
          </cell>
          <cell r="E2321">
            <v>5.69483343652194E-2</v>
          </cell>
          <cell r="F2321" t="str">
            <v>Oral</v>
          </cell>
          <cell r="G2321">
            <v>0.69453234097054262</v>
          </cell>
          <cell r="H2321" t="str">
            <v>Oral</v>
          </cell>
          <cell r="I2321" t="str">
            <v>hour 72</v>
          </cell>
          <cell r="J2321" t="str">
            <v>Oral</v>
          </cell>
          <cell r="K2321">
            <v>1.9023316595179802</v>
          </cell>
          <cell r="L2321" t="str">
            <v>8 to 24</v>
          </cell>
          <cell r="M2321" t="str">
            <v>Oral</v>
          </cell>
          <cell r="N2321">
            <v>1.2548782985500768</v>
          </cell>
        </row>
        <row r="2322">
          <cell r="A2322" t="str">
            <v>NEMVEDRAFT_v1g236414</v>
          </cell>
          <cell r="B2322" t="str">
            <v>cytochrome c oxidase subunit 6b1-like</v>
          </cell>
          <cell r="C2322">
            <v>2.5364899999999999E-2</v>
          </cell>
          <cell r="D2322">
            <v>0.839860048870116</v>
          </cell>
          <cell r="E2322">
            <v>4.8421889305833202E-2</v>
          </cell>
          <cell r="F2322" t="str">
            <v>Physa</v>
          </cell>
          <cell r="G2322">
            <v>0.69453494382516889</v>
          </cell>
          <cell r="H2322" t="str">
            <v>physa</v>
          </cell>
          <cell r="I2322" t="str">
            <v>hour 8</v>
          </cell>
          <cell r="J2322" t="str">
            <v>Physa</v>
          </cell>
          <cell r="K2322">
            <v>1.4313315735662751</v>
          </cell>
          <cell r="L2322" t="str">
            <v>0 to 8</v>
          </cell>
          <cell r="M2322" t="str">
            <v>Physa</v>
          </cell>
          <cell r="N2322">
            <v>1.4313315735662751</v>
          </cell>
        </row>
        <row r="2323">
          <cell r="A2323" t="str">
            <v>NEMVEDRAFT_v1g222512</v>
          </cell>
          <cell r="B2323" t="str">
            <v>Collagen</v>
          </cell>
          <cell r="C2323">
            <v>3.7663499999999998E-8</v>
          </cell>
          <cell r="D2323">
            <v>2.9982609703232599E-5</v>
          </cell>
          <cell r="E2323">
            <v>2.08601003719464E-2</v>
          </cell>
          <cell r="F2323" t="str">
            <v>both</v>
          </cell>
          <cell r="G2323">
            <v>0.6949866990616248</v>
          </cell>
          <cell r="H2323" t="str">
            <v>Oral</v>
          </cell>
          <cell r="I2323" t="str">
            <v>hour 72</v>
          </cell>
          <cell r="J2323" t="str">
            <v>Oral</v>
          </cell>
          <cell r="K2323">
            <v>2.2572271795784156</v>
          </cell>
          <cell r="L2323" t="str">
            <v>8 to 24</v>
          </cell>
          <cell r="M2323" t="str">
            <v>Oral</v>
          </cell>
          <cell r="N2323">
            <v>1.9780439806152623</v>
          </cell>
        </row>
        <row r="2324">
          <cell r="A2324" t="str">
            <v>NEMVEDRAFT_v1g200040</v>
          </cell>
          <cell r="B2324" t="str">
            <v>gamma-glutamyltransferase</v>
          </cell>
          <cell r="C2324">
            <v>4.33611E-7</v>
          </cell>
          <cell r="D2324">
            <v>0.284745769356885</v>
          </cell>
          <cell r="E2324">
            <v>1.4304519437798299E-6</v>
          </cell>
          <cell r="F2324" t="str">
            <v>Physa</v>
          </cell>
          <cell r="G2324">
            <v>0.69507207967833362</v>
          </cell>
          <cell r="H2324" t="str">
            <v>Oral</v>
          </cell>
          <cell r="I2324" t="str">
            <v>hour 72</v>
          </cell>
          <cell r="J2324" t="str">
            <v>Physa</v>
          </cell>
          <cell r="K2324">
            <v>2.2214886617146412</v>
          </cell>
          <cell r="L2324" t="str">
            <v>8 to 24</v>
          </cell>
          <cell r="M2324" t="str">
            <v>Physa</v>
          </cell>
          <cell r="N2324">
            <v>1.8585621145672224</v>
          </cell>
        </row>
        <row r="2325">
          <cell r="A2325" t="str">
            <v>NEMVEDRAFT_v1g184228</v>
          </cell>
          <cell r="B2325" t="str">
            <v>myosin regulatory light polypeptide 9-like isoform 1</v>
          </cell>
          <cell r="C2325">
            <v>4.29529E-5</v>
          </cell>
          <cell r="D2325">
            <v>4.0963736725363402E-2</v>
          </cell>
          <cell r="E2325">
            <v>1.69703032286748E-2</v>
          </cell>
          <cell r="F2325" t="str">
            <v>both</v>
          </cell>
          <cell r="G2325">
            <v>0.69512223135735751</v>
          </cell>
          <cell r="H2325" t="str">
            <v>Oral</v>
          </cell>
          <cell r="I2325" t="str">
            <v>hour 72</v>
          </cell>
          <cell r="J2325" t="str">
            <v>Oral</v>
          </cell>
          <cell r="K2325">
            <v>1.7402525621593381</v>
          </cell>
          <cell r="L2325" t="str">
            <v>8 to 24</v>
          </cell>
          <cell r="M2325" t="str">
            <v>Physa</v>
          </cell>
          <cell r="N2325">
            <v>0.96775433341793482</v>
          </cell>
        </row>
        <row r="2326">
          <cell r="A2326" t="str">
            <v>NEMVEDRAFT_v1g137810</v>
          </cell>
          <cell r="B2326" t="str">
            <v>luc7-like protein 3</v>
          </cell>
          <cell r="C2326">
            <v>1.0919699999999999E-2</v>
          </cell>
          <cell r="D2326">
            <v>0.58917154864846</v>
          </cell>
          <cell r="E2326">
            <v>3.0264697122613999E-2</v>
          </cell>
          <cell r="F2326" t="str">
            <v>Physa</v>
          </cell>
          <cell r="G2326">
            <v>0.69530842679705829</v>
          </cell>
          <cell r="H2326" t="str">
            <v>physa</v>
          </cell>
          <cell r="I2326" t="str">
            <v>hour 8</v>
          </cell>
          <cell r="J2326" t="str">
            <v>Physa</v>
          </cell>
          <cell r="K2326">
            <v>1.5081882041057402</v>
          </cell>
          <cell r="L2326" t="str">
            <v>0 to 8</v>
          </cell>
          <cell r="M2326" t="str">
            <v>Physa</v>
          </cell>
          <cell r="N2326">
            <v>1.5081882041057402</v>
          </cell>
        </row>
        <row r="2327">
          <cell r="A2327" t="str">
            <v>NEMVEDRAFT_v1g237598</v>
          </cell>
          <cell r="B2327" t="str">
            <v>4-hydroxybutyrate -transferase</v>
          </cell>
          <cell r="C2327">
            <v>4.9400800000000002E-2</v>
          </cell>
          <cell r="D2327">
            <v>0.25570263310715002</v>
          </cell>
          <cell r="E2327">
            <v>0.52549921317804504</v>
          </cell>
          <cell r="F2327" t="str">
            <v>none</v>
          </cell>
          <cell r="G2327">
            <v>0.69542188950842243</v>
          </cell>
          <cell r="H2327" t="str">
            <v>Oral</v>
          </cell>
          <cell r="I2327" t="str">
            <v>hour 8</v>
          </cell>
          <cell r="J2327" t="str">
            <v>Physa</v>
          </cell>
          <cell r="K2327">
            <v>0.8936701983604024</v>
          </cell>
          <cell r="L2327" t="str">
            <v>0 to 8</v>
          </cell>
          <cell r="M2327" t="str">
            <v>Physa</v>
          </cell>
          <cell r="N2327">
            <v>0.8936701983604024</v>
          </cell>
        </row>
        <row r="2328">
          <cell r="A2328" t="str">
            <v>NEMVEDRAFT_v1g237532</v>
          </cell>
          <cell r="B2328" t="str">
            <v>guanine nucleotide-binding protein g subunit alpha isoform 1</v>
          </cell>
          <cell r="C2328">
            <v>9.5039400000000007E-3</v>
          </cell>
          <cell r="D2328">
            <v>5.56944095455979E-2</v>
          </cell>
          <cell r="E2328">
            <v>0.57328112701881195</v>
          </cell>
          <cell r="F2328" t="str">
            <v>none</v>
          </cell>
          <cell r="G2328">
            <v>0.69553530858169277</v>
          </cell>
          <cell r="H2328" t="str">
            <v>physa</v>
          </cell>
          <cell r="I2328" t="str">
            <v>hour 24</v>
          </cell>
          <cell r="J2328" t="str">
            <v>Oral</v>
          </cell>
          <cell r="K2328">
            <v>1.321583029367889</v>
          </cell>
          <cell r="L2328" t="str">
            <v>0 to 8</v>
          </cell>
          <cell r="M2328" t="str">
            <v>Oral</v>
          </cell>
          <cell r="N2328">
            <v>0.75212166860518959</v>
          </cell>
        </row>
        <row r="2329">
          <cell r="A2329" t="str">
            <v>NEMVEDRAFT_v1g116645</v>
          </cell>
          <cell r="B2329" t="str">
            <v>protein</v>
          </cell>
          <cell r="C2329">
            <v>9.4986399999999992E-3</v>
          </cell>
          <cell r="D2329">
            <v>0.53501755960981701</v>
          </cell>
          <cell r="E2329">
            <v>4.3432162346429402E-2</v>
          </cell>
          <cell r="F2329" t="str">
            <v>Physa</v>
          </cell>
          <cell r="G2329">
            <v>0.69574866165384719</v>
          </cell>
          <cell r="H2329" t="str">
            <v>Oral</v>
          </cell>
          <cell r="I2329" t="str">
            <v>hour 8</v>
          </cell>
          <cell r="J2329" t="str">
            <v>Physa</v>
          </cell>
          <cell r="K2329">
            <v>2.2386049591889514</v>
          </cell>
          <cell r="L2329" t="str">
            <v>0 to 8</v>
          </cell>
          <cell r="M2329" t="str">
            <v>Physa</v>
          </cell>
          <cell r="N2329">
            <v>2.2386049591889514</v>
          </cell>
        </row>
        <row r="2330">
          <cell r="A2330" t="str">
            <v>NEMVEDRAFT_v1g109239</v>
          </cell>
          <cell r="B2330" t="str">
            <v>protein</v>
          </cell>
          <cell r="C2330">
            <v>1.02513E-3</v>
          </cell>
          <cell r="D2330">
            <v>4.9306472685765497E-2</v>
          </cell>
          <cell r="E2330">
            <v>5.21163775731995E-2</v>
          </cell>
          <cell r="F2330" t="str">
            <v>Oral</v>
          </cell>
          <cell r="G2330">
            <v>0.69593995435837441</v>
          </cell>
          <cell r="H2330" t="str">
            <v>physa</v>
          </cell>
          <cell r="I2330" t="str">
            <v>hour 72</v>
          </cell>
          <cell r="J2330" t="str">
            <v>Physa</v>
          </cell>
          <cell r="K2330">
            <v>1.2649347773317592</v>
          </cell>
          <cell r="L2330" t="str">
            <v>0 to 8</v>
          </cell>
          <cell r="M2330" t="str">
            <v>Oral</v>
          </cell>
          <cell r="N2330">
            <v>1.0271918731372118</v>
          </cell>
        </row>
        <row r="2331">
          <cell r="A2331" t="str">
            <v>NEMVEDRAFT_v1g244190</v>
          </cell>
          <cell r="B2331" t="str">
            <v>predicted protein</v>
          </cell>
          <cell r="C2331">
            <v>0</v>
          </cell>
          <cell r="D2331">
            <v>1.35564401419462E-8</v>
          </cell>
          <cell r="E2331">
            <v>0</v>
          </cell>
          <cell r="F2331" t="str">
            <v>both</v>
          </cell>
          <cell r="G2331">
            <v>0.69623734524455527</v>
          </cell>
          <cell r="H2331" t="str">
            <v>Oral</v>
          </cell>
          <cell r="I2331" t="str">
            <v>hour 8</v>
          </cell>
          <cell r="J2331" t="str">
            <v>Physa</v>
          </cell>
          <cell r="K2331">
            <v>3.0923267875530276</v>
          </cell>
          <cell r="L2331" t="str">
            <v>0 to 8</v>
          </cell>
          <cell r="M2331" t="str">
            <v>Physa</v>
          </cell>
          <cell r="N2331">
            <v>3.0923267875530276</v>
          </cell>
        </row>
        <row r="2332">
          <cell r="A2332" t="str">
            <v>NEMVEDRAFT_v1g199506</v>
          </cell>
          <cell r="B2332" t="str">
            <v>epidermal growth factor-like protein 8 isoform 2</v>
          </cell>
          <cell r="C2332">
            <v>6.0194300000000001E-3</v>
          </cell>
          <cell r="D2332">
            <v>0.10777938615803601</v>
          </cell>
          <cell r="E2332">
            <v>0.16893082335239701</v>
          </cell>
          <cell r="F2332" t="str">
            <v>none</v>
          </cell>
          <cell r="G2332">
            <v>0.69630028421334444</v>
          </cell>
          <cell r="H2332" t="str">
            <v>physa</v>
          </cell>
          <cell r="I2332" t="str">
            <v>hour 24</v>
          </cell>
          <cell r="J2332" t="str">
            <v>Oral</v>
          </cell>
          <cell r="K2332">
            <v>1.7698979893010212</v>
          </cell>
          <cell r="L2332" t="str">
            <v>24 to 72</v>
          </cell>
          <cell r="M2332" t="str">
            <v>Oral</v>
          </cell>
          <cell r="N2332">
            <v>1.1657310295740893</v>
          </cell>
        </row>
        <row r="2333">
          <cell r="A2333" t="str">
            <v>NEMVEDRAFT_v1g13054</v>
          </cell>
          <cell r="B2333" t="str">
            <v>endonuclease 8-like 1-like</v>
          </cell>
          <cell r="C2333">
            <v>2.8347300000000001E-3</v>
          </cell>
          <cell r="D2333">
            <v>0.106818114916155</v>
          </cell>
          <cell r="E2333">
            <v>0.20549501977092699</v>
          </cell>
          <cell r="F2333" t="str">
            <v>none</v>
          </cell>
          <cell r="G2333">
            <v>0.69630106509736522</v>
          </cell>
          <cell r="H2333" t="str">
            <v>physa</v>
          </cell>
          <cell r="I2333" t="str">
            <v>hour 8</v>
          </cell>
          <cell r="J2333" t="str">
            <v>Oral</v>
          </cell>
          <cell r="K2333">
            <v>1.5868283484873693</v>
          </cell>
          <cell r="L2333" t="str">
            <v>0 to 8</v>
          </cell>
          <cell r="M2333" t="str">
            <v>Oral</v>
          </cell>
          <cell r="N2333">
            <v>1.5868283484873693</v>
          </cell>
        </row>
        <row r="2334">
          <cell r="A2334" t="str">
            <v>NEMVEDRAFT_v1g192806</v>
          </cell>
          <cell r="B2334" t="str">
            <v>electron transfer flavoprotein subunit beta-like</v>
          </cell>
          <cell r="C2334">
            <v>3.0167799999999999E-4</v>
          </cell>
          <cell r="D2334">
            <v>6.5200548597490707E-2</v>
          </cell>
          <cell r="E2334">
            <v>5.2329290303335101E-2</v>
          </cell>
          <cell r="F2334" t="str">
            <v>none</v>
          </cell>
          <cell r="G2334">
            <v>0.69688673299547055</v>
          </cell>
          <cell r="H2334" t="str">
            <v>Oral</v>
          </cell>
          <cell r="I2334" t="str">
            <v>hour 24</v>
          </cell>
          <cell r="J2334" t="str">
            <v>Oral</v>
          </cell>
          <cell r="K2334">
            <v>1.1177802165598847</v>
          </cell>
          <cell r="L2334" t="str">
            <v>8 to 24</v>
          </cell>
          <cell r="M2334" t="str">
            <v>Physa</v>
          </cell>
          <cell r="N2334">
            <v>1.0926807793262143</v>
          </cell>
        </row>
        <row r="2335">
          <cell r="A2335" t="str">
            <v>NEMVEDRAFT_v1g220176</v>
          </cell>
          <cell r="B2335" t="str">
            <v>jumonji domain containing 2c</v>
          </cell>
          <cell r="C2335">
            <v>2.27843E-2</v>
          </cell>
          <cell r="D2335">
            <v>0.48001800952218099</v>
          </cell>
          <cell r="E2335">
            <v>8.0044980291345005E-2</v>
          </cell>
          <cell r="F2335" t="str">
            <v>none</v>
          </cell>
          <cell r="G2335">
            <v>0.69724177532801956</v>
          </cell>
          <cell r="H2335" t="str">
            <v>Oral</v>
          </cell>
          <cell r="I2335" t="str">
            <v>hour 8</v>
          </cell>
          <cell r="J2335" t="str">
            <v>Physa</v>
          </cell>
          <cell r="K2335">
            <v>1.5279315556847775</v>
          </cell>
          <cell r="L2335" t="str">
            <v>8 to 24</v>
          </cell>
          <cell r="M2335" t="str">
            <v>Physa</v>
          </cell>
          <cell r="N2335">
            <v>1.629763323872399</v>
          </cell>
        </row>
        <row r="2336">
          <cell r="A2336" t="str">
            <v>NEMVEDRAFT_v1g244396</v>
          </cell>
          <cell r="B2336" t="str">
            <v>phosphonoacetaldehyde hydrolase</v>
          </cell>
          <cell r="C2336">
            <v>3.7184599999999998E-6</v>
          </cell>
          <cell r="D2336">
            <v>1.50108642503802E-2</v>
          </cell>
          <cell r="E2336">
            <v>4.2409168083509304E-3</v>
          </cell>
          <cell r="F2336" t="str">
            <v>both</v>
          </cell>
          <cell r="G2336">
            <v>0.69732759132125932</v>
          </cell>
          <cell r="H2336" t="str">
            <v>Oral</v>
          </cell>
          <cell r="I2336" t="str">
            <v>hour 24</v>
          </cell>
          <cell r="J2336" t="str">
            <v>Physa</v>
          </cell>
          <cell r="K2336">
            <v>1.7956800523031786</v>
          </cell>
          <cell r="L2336" t="str">
            <v>0 to 8</v>
          </cell>
          <cell r="M2336" t="str">
            <v>Oral</v>
          </cell>
          <cell r="N2336">
            <v>1.11764346625705</v>
          </cell>
        </row>
        <row r="2337">
          <cell r="A2337" t="str">
            <v>NEMVEDRAFT_v1g245327</v>
          </cell>
          <cell r="B2337" t="str">
            <v>predicted protein</v>
          </cell>
          <cell r="C2337">
            <v>7.9747399999999995E-4</v>
          </cell>
          <cell r="D2337">
            <v>4.8794068176394097E-2</v>
          </cell>
          <cell r="E2337">
            <v>9.0520782408867004E-2</v>
          </cell>
          <cell r="F2337" t="str">
            <v>Oral</v>
          </cell>
          <cell r="G2337">
            <v>0.69766592530320048</v>
          </cell>
          <cell r="H2337" t="str">
            <v>physa</v>
          </cell>
          <cell r="I2337" t="str">
            <v>hour 24</v>
          </cell>
          <cell r="J2337" t="str">
            <v>Oral</v>
          </cell>
          <cell r="K2337">
            <v>1.451902950828267</v>
          </cell>
          <cell r="L2337" t="str">
            <v>24 to 72</v>
          </cell>
          <cell r="M2337" t="str">
            <v>Physa</v>
          </cell>
          <cell r="N2337">
            <v>1.5093207166039366</v>
          </cell>
        </row>
        <row r="2338">
          <cell r="A2338" t="str">
            <v>NEMVEDRAFT_v1g204906</v>
          </cell>
          <cell r="B2338" t="str">
            <v>protein phosphatase 1 regulatory subunit 12c</v>
          </cell>
          <cell r="C2338">
            <v>1.4279399999999999E-3</v>
          </cell>
          <cell r="D2338">
            <v>0.10781933941521001</v>
          </cell>
          <cell r="E2338">
            <v>7.9998934034192795E-2</v>
          </cell>
          <cell r="F2338" t="str">
            <v>none</v>
          </cell>
          <cell r="G2338">
            <v>0.69776873614461832</v>
          </cell>
          <cell r="H2338" t="str">
            <v>physa</v>
          </cell>
          <cell r="I2338" t="str">
            <v>hour 72</v>
          </cell>
          <cell r="J2338" t="str">
            <v>Physa</v>
          </cell>
          <cell r="K2338">
            <v>2.829422395688816</v>
          </cell>
          <cell r="L2338" t="str">
            <v>24 to 72</v>
          </cell>
          <cell r="M2338" t="str">
            <v>Oral</v>
          </cell>
          <cell r="N2338">
            <v>2.0044875801289135</v>
          </cell>
        </row>
        <row r="2339">
          <cell r="A2339" t="str">
            <v>NEMVEDRAFT_v1g210821</v>
          </cell>
          <cell r="B2339" t="str">
            <v>predicted protein</v>
          </cell>
          <cell r="C2339">
            <v>3.8536299999999998E-3</v>
          </cell>
          <cell r="D2339">
            <v>0.26700126848989603</v>
          </cell>
          <cell r="E2339">
            <v>0.10678043771795</v>
          </cell>
          <cell r="F2339" t="str">
            <v>none</v>
          </cell>
          <cell r="G2339">
            <v>0.69781276305226592</v>
          </cell>
          <cell r="H2339" t="str">
            <v>physa</v>
          </cell>
          <cell r="I2339" t="str">
            <v>hour 8</v>
          </cell>
          <cell r="J2339" t="str">
            <v>Oral</v>
          </cell>
          <cell r="K2339">
            <v>2.2428700854573131</v>
          </cell>
          <cell r="L2339" t="str">
            <v>0 to 8</v>
          </cell>
          <cell r="M2339" t="str">
            <v>Oral</v>
          </cell>
          <cell r="N2339">
            <v>2.2428700854573131</v>
          </cell>
        </row>
        <row r="2340">
          <cell r="A2340" t="str">
            <v>NEMVEDRAFT_v1g66307</v>
          </cell>
          <cell r="B2340" t="str">
            <v>NA</v>
          </cell>
          <cell r="C2340">
            <v>4.97084E-5</v>
          </cell>
          <cell r="D2340">
            <v>0.60443200505400896</v>
          </cell>
          <cell r="E2340">
            <v>4.4814391896658003E-5</v>
          </cell>
          <cell r="F2340" t="str">
            <v>Physa</v>
          </cell>
          <cell r="G2340">
            <v>0.6979713357607652</v>
          </cell>
          <cell r="H2340" t="str">
            <v>Oral</v>
          </cell>
          <cell r="I2340" t="str">
            <v>hour 8</v>
          </cell>
          <cell r="J2340" t="str">
            <v>Physa</v>
          </cell>
          <cell r="K2340">
            <v>2.9300632059435507</v>
          </cell>
          <cell r="L2340" t="str">
            <v>0 to 8</v>
          </cell>
          <cell r="M2340" t="str">
            <v>Physa</v>
          </cell>
          <cell r="N2340">
            <v>2.9300632059435507</v>
          </cell>
        </row>
        <row r="2341">
          <cell r="A2341" t="str">
            <v>NEMVEDRAFT_v1g30649</v>
          </cell>
          <cell r="B2341" t="str">
            <v>NA</v>
          </cell>
          <cell r="C2341">
            <v>1.66257E-8</v>
          </cell>
          <cell r="D2341">
            <v>2.0339845699315102E-5</v>
          </cell>
          <cell r="E2341">
            <v>9.6087758287557497E-3</v>
          </cell>
          <cell r="F2341" t="str">
            <v>both</v>
          </cell>
          <cell r="G2341">
            <v>0.69799422567194391</v>
          </cell>
          <cell r="H2341" t="str">
            <v>Oral</v>
          </cell>
          <cell r="I2341" t="str">
            <v>hour 24</v>
          </cell>
          <cell r="J2341" t="str">
            <v>Oral</v>
          </cell>
          <cell r="K2341">
            <v>4.9405037905770071</v>
          </cell>
          <cell r="L2341" t="str">
            <v>0 to 8</v>
          </cell>
          <cell r="M2341" t="str">
            <v>Oral</v>
          </cell>
          <cell r="N2341">
            <v>3.6871806384595471</v>
          </cell>
        </row>
        <row r="2342">
          <cell r="A2342" t="str">
            <v>NEMVEDRAFT_v1g208781</v>
          </cell>
          <cell r="B2342" t="str">
            <v>helicase-like protein</v>
          </cell>
          <cell r="C2342">
            <v>1.1604600000000001E-3</v>
          </cell>
          <cell r="D2342">
            <v>1.67271291864022E-2</v>
          </cell>
          <cell r="E2342">
            <v>8.7341099317017404E-2</v>
          </cell>
          <cell r="F2342" t="str">
            <v>Oral</v>
          </cell>
          <cell r="G2342">
            <v>0.69817102689518573</v>
          </cell>
          <cell r="H2342" t="str">
            <v>physa</v>
          </cell>
          <cell r="I2342" t="str">
            <v>hour 8</v>
          </cell>
          <cell r="J2342" t="str">
            <v>Physa</v>
          </cell>
          <cell r="K2342">
            <v>2.3742285792622084</v>
          </cell>
          <cell r="L2342" t="str">
            <v>24 to 72</v>
          </cell>
          <cell r="M2342" t="str">
            <v>Oral</v>
          </cell>
          <cell r="N2342">
            <v>3.0657702350118901</v>
          </cell>
        </row>
        <row r="2343">
          <cell r="A2343" t="str">
            <v>NEMVEDRAFT_v1g220701</v>
          </cell>
          <cell r="B2343" t="str">
            <v>low quality protein: nestin (Fras1-like - Fraser Extracellular Matrix Complex Subunit 1)</v>
          </cell>
          <cell r="C2343">
            <v>4.2454899999999998E-4</v>
          </cell>
          <cell r="D2343">
            <v>0.17517307019650799</v>
          </cell>
          <cell r="E2343">
            <v>1.7580343521916099E-2</v>
          </cell>
          <cell r="F2343" t="str">
            <v>Physa</v>
          </cell>
          <cell r="G2343">
            <v>0.69835084559995586</v>
          </cell>
          <cell r="H2343" t="str">
            <v>Oral</v>
          </cell>
          <cell r="I2343" t="str">
            <v>hour 72</v>
          </cell>
          <cell r="J2343" t="str">
            <v>Physa</v>
          </cell>
          <cell r="K2343">
            <v>2.7715684083935086</v>
          </cell>
          <cell r="L2343" t="str">
            <v>8 to 24</v>
          </cell>
          <cell r="M2343" t="str">
            <v>Oral</v>
          </cell>
          <cell r="N2343">
            <v>2.0301961419139163</v>
          </cell>
        </row>
        <row r="2344">
          <cell r="A2344" t="str">
            <v>NEMVEDRAFT_v1g102533</v>
          </cell>
          <cell r="B2344" t="str">
            <v>centrin 1-like</v>
          </cell>
          <cell r="C2344">
            <v>4.9874399999999999E-9</v>
          </cell>
          <cell r="D2344">
            <v>1.8105790140150399E-4</v>
          </cell>
          <cell r="E2344">
            <v>5.4954300112120295E-4</v>
          </cell>
          <cell r="F2344" t="str">
            <v>both</v>
          </cell>
          <cell r="G2344">
            <v>0.6984085840629638</v>
          </cell>
          <cell r="H2344" t="str">
            <v>physa</v>
          </cell>
          <cell r="I2344" t="str">
            <v>hour 24</v>
          </cell>
          <cell r="J2344" t="str">
            <v>Oral</v>
          </cell>
          <cell r="K2344">
            <v>2.2636242457632885</v>
          </cell>
          <cell r="L2344" t="str">
            <v>0 to 8</v>
          </cell>
          <cell r="M2344" t="str">
            <v>Physa</v>
          </cell>
          <cell r="N2344">
            <v>2.154322400798693</v>
          </cell>
        </row>
        <row r="2345">
          <cell r="A2345" t="str">
            <v>NEMVEDRAFT_v1g94204</v>
          </cell>
          <cell r="B2345" t="str">
            <v>protein</v>
          </cell>
          <cell r="C2345">
            <v>2.1024399999999999E-11</v>
          </cell>
          <cell r="D2345">
            <v>1.30563973472178E-7</v>
          </cell>
          <cell r="E2345">
            <v>6.9030998845486598E-4</v>
          </cell>
          <cell r="F2345" t="str">
            <v>both</v>
          </cell>
          <cell r="G2345">
            <v>0.69842539944619531</v>
          </cell>
          <cell r="H2345" t="str">
            <v>physa</v>
          </cell>
          <cell r="I2345" t="str">
            <v>hour 24</v>
          </cell>
          <cell r="J2345" t="str">
            <v>Oral</v>
          </cell>
          <cell r="K2345">
            <v>3.2559957711182035</v>
          </cell>
          <cell r="L2345" t="str">
            <v>8 to 24</v>
          </cell>
          <cell r="M2345" t="str">
            <v>Oral</v>
          </cell>
          <cell r="N2345">
            <v>2.1053608445834975</v>
          </cell>
        </row>
        <row r="2346">
          <cell r="A2346" t="str">
            <v>NEMVEDRAFT_v1g25426</v>
          </cell>
          <cell r="B2346" t="str">
            <v>sh3 and px domain-containing protein 2a</v>
          </cell>
          <cell r="C2346">
            <v>9.2472500000000003E-3</v>
          </cell>
          <cell r="D2346">
            <v>0.35337015431521202</v>
          </cell>
          <cell r="E2346">
            <v>0.17519832680744599</v>
          </cell>
          <cell r="F2346" t="str">
            <v>none</v>
          </cell>
          <cell r="G2346">
            <v>0.69845915833593541</v>
          </cell>
          <cell r="H2346" t="str">
            <v>physa</v>
          </cell>
          <cell r="I2346" t="str">
            <v>hour 24</v>
          </cell>
          <cell r="J2346" t="str">
            <v>Physa</v>
          </cell>
          <cell r="K2346">
            <v>2.5232856551527689</v>
          </cell>
          <cell r="L2346" t="str">
            <v>0 to 8</v>
          </cell>
          <cell r="M2346" t="str">
            <v>Physa</v>
          </cell>
          <cell r="N2346">
            <v>2.3178886698015253</v>
          </cell>
        </row>
        <row r="2347">
          <cell r="A2347" t="str">
            <v>NEMVEDRAFT_v1g83199</v>
          </cell>
          <cell r="B2347" t="str">
            <v>serine protease 23-like</v>
          </cell>
          <cell r="C2347">
            <v>7.7219400000000008E-6</v>
          </cell>
          <cell r="D2347">
            <v>0.15396693007812401</v>
          </cell>
          <cell r="E2347">
            <v>2.7803819461265399E-4</v>
          </cell>
          <cell r="F2347" t="str">
            <v>Physa</v>
          </cell>
          <cell r="G2347">
            <v>0.69862795988419124</v>
          </cell>
          <cell r="H2347" t="str">
            <v>physa</v>
          </cell>
          <cell r="I2347" t="str">
            <v>hour 72</v>
          </cell>
          <cell r="J2347" t="str">
            <v>Physa</v>
          </cell>
          <cell r="K2347">
            <v>1.138845394437167</v>
          </cell>
          <cell r="L2347" t="str">
            <v>8 to 24</v>
          </cell>
          <cell r="M2347" t="str">
            <v>Physa</v>
          </cell>
          <cell r="N2347">
            <v>2.1439197463087325</v>
          </cell>
        </row>
        <row r="2348">
          <cell r="A2348" t="str">
            <v>NEMVEDRAFT_v1g204412</v>
          </cell>
          <cell r="B2348" t="str">
            <v>lutropin-choriogonadotropic hormone receptor-like (oral higher 8-24h)(Lgr5-like sacoglossus)</v>
          </cell>
          <cell r="C2348">
            <v>6.9124899999999996E-6</v>
          </cell>
          <cell r="D2348">
            <v>8.72115095542036E-4</v>
          </cell>
          <cell r="E2348">
            <v>2.3844533917742401E-2</v>
          </cell>
          <cell r="F2348" t="str">
            <v>both</v>
          </cell>
          <cell r="G2348">
            <v>0.69878832268431146</v>
          </cell>
          <cell r="H2348" t="str">
            <v>Oral</v>
          </cell>
          <cell r="I2348" t="str">
            <v>hour 72</v>
          </cell>
          <cell r="J2348" t="str">
            <v>Oral</v>
          </cell>
          <cell r="K2348">
            <v>2.5539647286653762</v>
          </cell>
          <cell r="L2348" t="str">
            <v>0 to 8</v>
          </cell>
          <cell r="M2348" t="str">
            <v>Oral</v>
          </cell>
          <cell r="N2348">
            <v>2.1028505980301899</v>
          </cell>
        </row>
        <row r="2349">
          <cell r="A2349" t="str">
            <v>NEMVEDRAFT_v1g88578</v>
          </cell>
          <cell r="B2349" t="str">
            <v>predicted protein</v>
          </cell>
          <cell r="C2349">
            <v>2.6262799999999999E-4</v>
          </cell>
          <cell r="D2349">
            <v>5.51273236837687E-3</v>
          </cell>
          <cell r="E2349">
            <v>0.28295458386225197</v>
          </cell>
          <cell r="F2349" t="str">
            <v>Oral</v>
          </cell>
          <cell r="G2349">
            <v>0.69889644460607581</v>
          </cell>
          <cell r="H2349" t="str">
            <v>physa</v>
          </cell>
          <cell r="I2349" t="str">
            <v>hour 72</v>
          </cell>
          <cell r="J2349" t="str">
            <v>Oral</v>
          </cell>
          <cell r="K2349">
            <v>2.5005011324917903</v>
          </cell>
          <cell r="L2349" t="str">
            <v>8 to 24</v>
          </cell>
          <cell r="M2349" t="str">
            <v>Oral</v>
          </cell>
          <cell r="N2349">
            <v>1.5857973579365134</v>
          </cell>
        </row>
        <row r="2350">
          <cell r="A2350" t="str">
            <v>NEMVEDRAFT_v1g91483</v>
          </cell>
          <cell r="B2350" t="str">
            <v>retinol dehydrogenase 8-like</v>
          </cell>
          <cell r="C2350">
            <v>2.3917599999999999E-4</v>
          </cell>
          <cell r="D2350">
            <v>2.8248161105799102E-3</v>
          </cell>
          <cell r="E2350">
            <v>0.29694393256944501</v>
          </cell>
          <cell r="F2350" t="str">
            <v>Oral</v>
          </cell>
          <cell r="G2350">
            <v>0.69896479719920723</v>
          </cell>
          <cell r="H2350" t="str">
            <v>physa</v>
          </cell>
          <cell r="I2350" t="str">
            <v>hour 24</v>
          </cell>
          <cell r="J2350" t="str">
            <v>Oral</v>
          </cell>
          <cell r="K2350">
            <v>1.9224107847732292</v>
          </cell>
          <cell r="L2350" t="str">
            <v>0 to 8</v>
          </cell>
          <cell r="M2350" t="str">
            <v>Oral</v>
          </cell>
          <cell r="N2350">
            <v>1.5204340599748356</v>
          </cell>
        </row>
        <row r="2351">
          <cell r="A2351" t="str">
            <v>NEMVEDRAFT_v1g248548</v>
          </cell>
          <cell r="B2351" t="str">
            <v>protein</v>
          </cell>
          <cell r="C2351">
            <v>2.2105000000000001E-4</v>
          </cell>
          <cell r="D2351">
            <v>3.7686858014973401E-2</v>
          </cell>
          <cell r="E2351">
            <v>2.1158909905708002E-2</v>
          </cell>
          <cell r="F2351" t="str">
            <v>both</v>
          </cell>
          <cell r="G2351">
            <v>0.69908953876931423</v>
          </cell>
          <cell r="H2351" t="str">
            <v>physa</v>
          </cell>
          <cell r="I2351" t="str">
            <v>hour 72</v>
          </cell>
          <cell r="J2351" t="str">
            <v>Oral</v>
          </cell>
          <cell r="K2351">
            <v>1.5020072142044518</v>
          </cell>
          <cell r="L2351" t="str">
            <v>8 to 24</v>
          </cell>
          <cell r="M2351" t="str">
            <v>Physa</v>
          </cell>
          <cell r="N2351">
            <v>1.072771511495074</v>
          </cell>
        </row>
        <row r="2352">
          <cell r="A2352" t="str">
            <v>NEMVEDRAFT_v1g204782</v>
          </cell>
          <cell r="B2352" t="str">
            <v>muscarinic acetylcholine receptor m1-like</v>
          </cell>
          <cell r="C2352">
            <v>3.2883500000000003E-2</v>
          </cell>
          <cell r="D2352">
            <v>0.15766409116734301</v>
          </cell>
          <cell r="E2352">
            <v>0.59123560237242001</v>
          </cell>
          <cell r="F2352" t="str">
            <v>none</v>
          </cell>
          <cell r="G2352">
            <v>0.69912209649008195</v>
          </cell>
          <cell r="H2352" t="str">
            <v>physa</v>
          </cell>
          <cell r="I2352" t="str">
            <v>hour 8</v>
          </cell>
          <cell r="J2352" t="str">
            <v>Oral</v>
          </cell>
          <cell r="K2352">
            <v>1.9788663409226652</v>
          </cell>
          <cell r="L2352" t="str">
            <v>0 to 8</v>
          </cell>
          <cell r="M2352" t="str">
            <v>Oral</v>
          </cell>
          <cell r="N2352">
            <v>1.9788663409226652</v>
          </cell>
        </row>
        <row r="2353">
          <cell r="A2353" t="str">
            <v>NEMVEDRAFT_v1g160897</v>
          </cell>
          <cell r="B2353" t="str">
            <v>protein</v>
          </cell>
          <cell r="C2353">
            <v>5.3408800000000003E-9</v>
          </cell>
          <cell r="D2353">
            <v>1.05393531040656E-5</v>
          </cell>
          <cell r="E2353">
            <v>1.41592879185583E-2</v>
          </cell>
          <cell r="F2353" t="str">
            <v>both</v>
          </cell>
          <cell r="G2353">
            <v>0.69924268452670824</v>
          </cell>
          <cell r="H2353" t="str">
            <v>Oral</v>
          </cell>
          <cell r="I2353" t="str">
            <v>hour 24</v>
          </cell>
          <cell r="J2353" t="str">
            <v>Oral</v>
          </cell>
          <cell r="K2353">
            <v>2.1992804552938043</v>
          </cell>
          <cell r="L2353" t="str">
            <v>0 to 8</v>
          </cell>
          <cell r="M2353" t="str">
            <v>Oral</v>
          </cell>
          <cell r="N2353">
            <v>1.1396824221011999</v>
          </cell>
        </row>
        <row r="2354">
          <cell r="A2354" t="str">
            <v>NEMVEDRAFT_v1g216359</v>
          </cell>
          <cell r="B2354" t="str">
            <v>protein</v>
          </cell>
          <cell r="C2354">
            <v>2.5104E-7</v>
          </cell>
          <cell r="D2354">
            <v>1.16763825735636E-5</v>
          </cell>
          <cell r="E2354">
            <v>5.9401030540001697E-2</v>
          </cell>
          <cell r="F2354" t="str">
            <v>Oral</v>
          </cell>
          <cell r="G2354">
            <v>0.69925684611669081</v>
          </cell>
          <cell r="H2354" t="str">
            <v>physa</v>
          </cell>
          <cell r="I2354" t="str">
            <v>hour 72</v>
          </cell>
          <cell r="J2354" t="str">
            <v>Oral</v>
          </cell>
          <cell r="K2354">
            <v>4.33713057492003</v>
          </cell>
          <cell r="L2354" t="str">
            <v>0 to 8</v>
          </cell>
          <cell r="M2354" t="str">
            <v>Physa</v>
          </cell>
          <cell r="N2354">
            <v>2.1902805144739821</v>
          </cell>
        </row>
        <row r="2355">
          <cell r="A2355" t="str">
            <v>NEMVEDRAFT_v1g13116</v>
          </cell>
          <cell r="B2355" t="str">
            <v>photopigment melanopsin</v>
          </cell>
          <cell r="C2355">
            <v>1.2901E-3</v>
          </cell>
          <cell r="D2355">
            <v>4.1612142229356198E-2</v>
          </cell>
          <cell r="E2355">
            <v>0.229244591193699</v>
          </cell>
          <cell r="F2355" t="str">
            <v>Oral</v>
          </cell>
          <cell r="G2355">
            <v>0.69939284338797303</v>
          </cell>
          <cell r="H2355" t="str">
            <v>physa</v>
          </cell>
          <cell r="I2355" t="str">
            <v>hour 8</v>
          </cell>
          <cell r="J2355" t="str">
            <v>Oral</v>
          </cell>
          <cell r="K2355">
            <v>3.0535268597653067</v>
          </cell>
          <cell r="L2355" t="str">
            <v>0 to 8</v>
          </cell>
          <cell r="M2355" t="str">
            <v>Oral</v>
          </cell>
          <cell r="N2355">
            <v>3.0535268597653067</v>
          </cell>
        </row>
        <row r="2356">
          <cell r="A2356" t="str">
            <v>NEMVEDRAFT_v1g143116</v>
          </cell>
          <cell r="B2356" t="str">
            <v>solute carrier family 28 member 3</v>
          </cell>
          <cell r="C2356">
            <v>1.39229E-5</v>
          </cell>
          <cell r="D2356">
            <v>5.9630193388779298E-4</v>
          </cell>
          <cell r="E2356">
            <v>0.19569812722850299</v>
          </cell>
          <cell r="F2356" t="str">
            <v>Oral</v>
          </cell>
          <cell r="G2356">
            <v>0.69971151973275036</v>
          </cell>
          <cell r="H2356" t="str">
            <v>physa</v>
          </cell>
          <cell r="I2356" t="str">
            <v>hour 24</v>
          </cell>
          <cell r="J2356" t="str">
            <v>Oral</v>
          </cell>
          <cell r="K2356">
            <v>2.4090221422177147</v>
          </cell>
          <cell r="L2356" t="str">
            <v>0 to 8</v>
          </cell>
          <cell r="M2356" t="str">
            <v>Oral</v>
          </cell>
          <cell r="N2356">
            <v>2.1013238443041162</v>
          </cell>
        </row>
        <row r="2357">
          <cell r="A2357" t="str">
            <v>NEMVEDRAFT_v1g83698</v>
          </cell>
          <cell r="B2357" t="str">
            <v>flavin containing polyamine</v>
          </cell>
          <cell r="C2357">
            <v>2.5452099999999998E-2</v>
          </cell>
          <cell r="D2357">
            <v>0.238880360811458</v>
          </cell>
          <cell r="E2357">
            <v>0.15120926999596801</v>
          </cell>
          <cell r="F2357" t="str">
            <v>none</v>
          </cell>
          <cell r="G2357">
            <v>0.69984695033662647</v>
          </cell>
          <cell r="H2357" t="str">
            <v>Oral</v>
          </cell>
          <cell r="I2357" t="str">
            <v>hour 8</v>
          </cell>
          <cell r="J2357" t="str">
            <v>Physa</v>
          </cell>
          <cell r="K2357">
            <v>2.4495723217038337</v>
          </cell>
          <cell r="L2357" t="str">
            <v>0 to 8</v>
          </cell>
          <cell r="M2357" t="str">
            <v>Physa</v>
          </cell>
          <cell r="N2357">
            <v>2.4495723217038337</v>
          </cell>
        </row>
        <row r="2358">
          <cell r="A2358" t="str">
            <v>NEMVEDRAFT_v1g10968</v>
          </cell>
          <cell r="B2358" t="str">
            <v>Proteasome subunit alpha type (Fragment)</v>
          </cell>
          <cell r="C2358">
            <v>2.7434E-2</v>
          </cell>
          <cell r="D2358">
            <v>0.61074254267954498</v>
          </cell>
          <cell r="E2358">
            <v>0.12698267481604</v>
          </cell>
          <cell r="F2358" t="str">
            <v>none</v>
          </cell>
          <cell r="G2358">
            <v>0.6998725628748188</v>
          </cell>
          <cell r="H2358" t="str">
            <v>Oral</v>
          </cell>
          <cell r="I2358" t="str">
            <v>hour 72</v>
          </cell>
          <cell r="J2358" t="str">
            <v>Physa</v>
          </cell>
          <cell r="K2358">
            <v>1.0107305645590514</v>
          </cell>
          <cell r="L2358" t="str">
            <v>8 to 24</v>
          </cell>
          <cell r="M2358" t="str">
            <v>Physa</v>
          </cell>
          <cell r="N2358">
            <v>0.79895043241008734</v>
          </cell>
        </row>
        <row r="2359">
          <cell r="A2359" t="str">
            <v>NEMVEDRAFT_v1g215081</v>
          </cell>
          <cell r="B2359" t="str">
            <v>protein (Solute carrier organic anion transporter family member -Kazal type serine protease inhibitors)</v>
          </cell>
          <cell r="C2359">
            <v>0</v>
          </cell>
          <cell r="D2359">
            <v>3.39179036474509E-12</v>
          </cell>
          <cell r="E2359">
            <v>6.7921644284905506E-14</v>
          </cell>
          <cell r="F2359" t="str">
            <v>both</v>
          </cell>
          <cell r="G2359">
            <v>0.69988555994462931</v>
          </cell>
          <cell r="H2359" t="str">
            <v>Oral</v>
          </cell>
          <cell r="I2359" t="str">
            <v>hour 24</v>
          </cell>
          <cell r="J2359" t="str">
            <v>Oral</v>
          </cell>
          <cell r="K2359">
            <v>5.1909130254453686</v>
          </cell>
          <cell r="L2359" t="str">
            <v>0 to 8</v>
          </cell>
          <cell r="M2359" t="str">
            <v>Physa</v>
          </cell>
          <cell r="N2359">
            <v>3.7017991196099449</v>
          </cell>
        </row>
        <row r="2360">
          <cell r="A2360" t="str">
            <v>NEMVEDRAFT_v1g94265</v>
          </cell>
          <cell r="B2360" t="str">
            <v>tigger transposable element derived 6-like</v>
          </cell>
          <cell r="C2360">
            <v>3.3560299999999999E-3</v>
          </cell>
          <cell r="D2360">
            <v>0.154041988858968</v>
          </cell>
          <cell r="E2360">
            <v>0.18029499431768001</v>
          </cell>
          <cell r="F2360" t="str">
            <v>none</v>
          </cell>
          <cell r="G2360">
            <v>0.6999133286212772</v>
          </cell>
          <cell r="H2360" t="str">
            <v>physa</v>
          </cell>
          <cell r="I2360" t="str">
            <v>hour 8</v>
          </cell>
          <cell r="J2360" t="str">
            <v>Oral</v>
          </cell>
          <cell r="K2360">
            <v>1.8971411160307512</v>
          </cell>
          <cell r="L2360" t="str">
            <v>0 to 8</v>
          </cell>
          <cell r="M2360" t="str">
            <v>Oral</v>
          </cell>
          <cell r="N2360">
            <v>1.8971411160307512</v>
          </cell>
        </row>
        <row r="2361">
          <cell r="A2361" t="str">
            <v>NEMVEDRAFT_v1g164483</v>
          </cell>
          <cell r="B2361" t="str">
            <v>glycogen synthase</v>
          </cell>
          <cell r="C2361">
            <v>4.1866E-2</v>
          </cell>
          <cell r="D2361">
            <v>0.22903271112776499</v>
          </cell>
          <cell r="E2361">
            <v>0.646924994385074</v>
          </cell>
          <cell r="F2361" t="str">
            <v>none</v>
          </cell>
          <cell r="G2361">
            <v>0.70016165129994912</v>
          </cell>
          <cell r="H2361" t="str">
            <v>Oral</v>
          </cell>
          <cell r="I2361" t="str">
            <v>hour 24</v>
          </cell>
          <cell r="J2361" t="str">
            <v>Oral</v>
          </cell>
          <cell r="K2361">
            <v>1.0290902439698209</v>
          </cell>
          <cell r="L2361" t="str">
            <v>0 to 8</v>
          </cell>
          <cell r="M2361" t="str">
            <v>Oral</v>
          </cell>
          <cell r="N2361">
            <v>0.76214941777654654</v>
          </cell>
        </row>
        <row r="2362">
          <cell r="A2362" t="str">
            <v>NEMVEDRAFT_v1g240325</v>
          </cell>
          <cell r="B2362" t="str">
            <v>probable g-protein coupled receptor 135-like</v>
          </cell>
          <cell r="C2362">
            <v>1.3023099999999999E-2</v>
          </cell>
          <cell r="D2362">
            <v>6.6789927751953193E-2</v>
          </cell>
          <cell r="E2362">
            <v>0.53492202106404896</v>
          </cell>
          <cell r="F2362" t="str">
            <v>none</v>
          </cell>
          <cell r="G2362">
            <v>0.70029506727025781</v>
          </cell>
          <cell r="H2362" t="str">
            <v>physa</v>
          </cell>
          <cell r="I2362" t="str">
            <v>hour 8</v>
          </cell>
          <cell r="J2362" t="str">
            <v>Oral</v>
          </cell>
          <cell r="K2362">
            <v>1.9732039648414128</v>
          </cell>
          <cell r="L2362" t="str">
            <v>8 to 24</v>
          </cell>
          <cell r="M2362" t="str">
            <v>Oral</v>
          </cell>
          <cell r="N2362">
            <v>2.2038485659255831</v>
          </cell>
        </row>
        <row r="2363">
          <cell r="A2363" t="str">
            <v>NEMVEDRAFT_v1g218291</v>
          </cell>
          <cell r="B2363" t="str">
            <v>protein</v>
          </cell>
          <cell r="C2363">
            <v>1.97875E-4</v>
          </cell>
          <cell r="D2363">
            <v>7.1814422589282806E-2</v>
          </cell>
          <cell r="E2363">
            <v>2.34376610396742E-2</v>
          </cell>
          <cell r="F2363" t="str">
            <v>Physa</v>
          </cell>
          <cell r="G2363">
            <v>0.70049885351229912</v>
          </cell>
          <cell r="H2363" t="str">
            <v>physa</v>
          </cell>
          <cell r="I2363" t="str">
            <v>hour 72</v>
          </cell>
          <cell r="J2363" t="str">
            <v>Oral</v>
          </cell>
          <cell r="K2363">
            <v>2.3717769770699766</v>
          </cell>
          <cell r="L2363" t="str">
            <v>0 to 8</v>
          </cell>
          <cell r="M2363" t="str">
            <v>Physa</v>
          </cell>
          <cell r="N2363">
            <v>2.1791518538325936</v>
          </cell>
        </row>
        <row r="2364">
          <cell r="A2364" t="str">
            <v>NEMVEDRAFT_v1g245152</v>
          </cell>
          <cell r="B2364" t="str">
            <v>gametocyte-specific factor 1</v>
          </cell>
          <cell r="C2364">
            <v>1.5289699999999999E-13</v>
          </cell>
          <cell r="D2364">
            <v>1.9609056601399499E-7</v>
          </cell>
          <cell r="E2364">
            <v>1.3183938940419E-5</v>
          </cell>
          <cell r="F2364" t="str">
            <v>both</v>
          </cell>
          <cell r="G2364">
            <v>0.70090778161147416</v>
          </cell>
          <cell r="H2364" t="str">
            <v>Oral</v>
          </cell>
          <cell r="I2364" t="str">
            <v>hour 72</v>
          </cell>
          <cell r="J2364" t="str">
            <v>Oral</v>
          </cell>
          <cell r="K2364">
            <v>2.7654566686473694</v>
          </cell>
          <cell r="L2364" t="str">
            <v>0 to 8</v>
          </cell>
          <cell r="M2364" t="str">
            <v>Physa</v>
          </cell>
          <cell r="N2364">
            <v>2.3641617294044943</v>
          </cell>
        </row>
        <row r="2365">
          <cell r="A2365" t="str">
            <v>NEMVEDRAFT_v1g158806</v>
          </cell>
          <cell r="B2365" t="str">
            <v>iq calmodulin-binding motif-containing protein 1 isoform 1</v>
          </cell>
          <cell r="C2365">
            <v>1.4567099999999999E-3</v>
          </cell>
          <cell r="D2365">
            <v>1.84816057064341E-2</v>
          </cell>
          <cell r="E2365">
            <v>0.31953927804500498</v>
          </cell>
          <cell r="F2365" t="str">
            <v>Oral</v>
          </cell>
          <cell r="G2365">
            <v>0.7009449452812988</v>
          </cell>
          <cell r="H2365" t="str">
            <v>Oral</v>
          </cell>
          <cell r="I2365" t="str">
            <v>hour 24</v>
          </cell>
          <cell r="J2365" t="str">
            <v>Oral</v>
          </cell>
          <cell r="K2365">
            <v>1.4848401598637639</v>
          </cell>
          <cell r="L2365" t="str">
            <v>8 to 24</v>
          </cell>
          <cell r="M2365" t="str">
            <v>Oral</v>
          </cell>
          <cell r="N2365">
            <v>1.532024752417342</v>
          </cell>
        </row>
        <row r="2366">
          <cell r="A2366" t="str">
            <v>NEMVEDRAFT_v1g12420</v>
          </cell>
          <cell r="B2366" t="str">
            <v>NA</v>
          </cell>
          <cell r="C2366">
            <v>1.28502E-8</v>
          </cell>
          <cell r="D2366">
            <v>1.3921051780351301E-5</v>
          </cell>
          <cell r="E2366">
            <v>1.6960512179589399E-2</v>
          </cell>
          <cell r="F2366" t="str">
            <v>both</v>
          </cell>
          <cell r="G2366">
            <v>0.70126283888576957</v>
          </cell>
          <cell r="H2366" t="str">
            <v>physa</v>
          </cell>
          <cell r="I2366" t="str">
            <v>hour 24</v>
          </cell>
          <cell r="J2366" t="str">
            <v>Oral</v>
          </cell>
          <cell r="K2366">
            <v>2.3020380526210285</v>
          </cell>
          <cell r="L2366" t="str">
            <v>8 to 24</v>
          </cell>
          <cell r="M2366" t="str">
            <v>Oral</v>
          </cell>
          <cell r="N2366">
            <v>1.3049803916803127</v>
          </cell>
        </row>
        <row r="2367">
          <cell r="A2367" t="str">
            <v>NEMVEDRAFT_v1g140661</v>
          </cell>
          <cell r="B2367" t="str">
            <v>glucose-6-phosphate 1-dehydrogenase</v>
          </cell>
          <cell r="C2367">
            <v>5.5538699999999998E-3</v>
          </cell>
          <cell r="D2367">
            <v>1.9554578028761701E-2</v>
          </cell>
          <cell r="E2367">
            <v>0.277934503999129</v>
          </cell>
          <cell r="F2367" t="str">
            <v>Oral</v>
          </cell>
          <cell r="G2367">
            <v>0.7015210903407183</v>
          </cell>
          <cell r="H2367" t="str">
            <v>physa</v>
          </cell>
          <cell r="I2367" t="str">
            <v>hour 24</v>
          </cell>
          <cell r="J2367" t="str">
            <v>Oral</v>
          </cell>
          <cell r="K2367">
            <v>2.2284553525911326</v>
          </cell>
          <cell r="L2367" t="str">
            <v>0 to 8</v>
          </cell>
          <cell r="M2367" t="str">
            <v>Physa</v>
          </cell>
          <cell r="N2367">
            <v>1.7099588135440453</v>
          </cell>
        </row>
        <row r="2368">
          <cell r="A2368" t="str">
            <v>NEMVEDRAFT_v1g102167</v>
          </cell>
          <cell r="B2368" t="str">
            <v>NA</v>
          </cell>
          <cell r="C2368">
            <v>2.7479499999999999E-3</v>
          </cell>
          <cell r="D2368">
            <v>1.09530683157513E-2</v>
          </cell>
          <cell r="E2368">
            <v>0.42491749593463002</v>
          </cell>
          <cell r="F2368" t="str">
            <v>Oral</v>
          </cell>
          <cell r="G2368">
            <v>0.70166384731570397</v>
          </cell>
          <cell r="H2368" t="str">
            <v>Oral</v>
          </cell>
          <cell r="I2368" t="str">
            <v>hour 72</v>
          </cell>
          <cell r="J2368" t="str">
            <v>Oral</v>
          </cell>
          <cell r="K2368">
            <v>2.7091924237392542</v>
          </cell>
          <cell r="L2368" t="str">
            <v>0 to 8</v>
          </cell>
          <cell r="M2368" t="str">
            <v>Oral</v>
          </cell>
          <cell r="N2368">
            <v>1.0204912454710131</v>
          </cell>
        </row>
        <row r="2369">
          <cell r="A2369" t="str">
            <v>NEMVEDRAFT_v1g213661</v>
          </cell>
          <cell r="B2369" t="str">
            <v>mfs-type transporter slc18b1</v>
          </cell>
          <cell r="C2369">
            <v>5.4790599999999997E-5</v>
          </cell>
          <cell r="D2369">
            <v>1.7479816491301799E-4</v>
          </cell>
          <cell r="E2369">
            <v>0.116352321850517</v>
          </cell>
          <cell r="F2369" t="str">
            <v>Oral</v>
          </cell>
          <cell r="G2369">
            <v>0.70194035023867318</v>
          </cell>
          <cell r="H2369" t="str">
            <v>physa</v>
          </cell>
          <cell r="I2369" t="str">
            <v>hour 24</v>
          </cell>
          <cell r="J2369" t="str">
            <v>Oral</v>
          </cell>
          <cell r="K2369">
            <v>2.7082554040748517</v>
          </cell>
          <cell r="L2369" t="str">
            <v>0 to 8</v>
          </cell>
          <cell r="M2369" t="str">
            <v>Physa</v>
          </cell>
          <cell r="N2369">
            <v>1.7937063873402865</v>
          </cell>
        </row>
        <row r="2370">
          <cell r="A2370" t="str">
            <v>NEMVEDRAFT_v1g125111</v>
          </cell>
          <cell r="B2370" t="str">
            <v>medium-chain specific acyl- mitochondrial</v>
          </cell>
          <cell r="C2370">
            <v>7.3193700000000004E-3</v>
          </cell>
          <cell r="D2370">
            <v>0.50700863983256705</v>
          </cell>
          <cell r="E2370">
            <v>5.2857059397614599E-2</v>
          </cell>
          <cell r="F2370" t="str">
            <v>none</v>
          </cell>
          <cell r="G2370">
            <v>0.70224598579369379</v>
          </cell>
          <cell r="H2370" t="str">
            <v>Oral</v>
          </cell>
          <cell r="I2370" t="str">
            <v>hour 72</v>
          </cell>
          <cell r="J2370" t="str">
            <v>Physa</v>
          </cell>
          <cell r="K2370">
            <v>0.85048236119132059</v>
          </cell>
          <cell r="L2370" t="str">
            <v>8 to 24</v>
          </cell>
          <cell r="M2370" t="str">
            <v>Physa</v>
          </cell>
          <cell r="N2370">
            <v>1.0397631205829123</v>
          </cell>
        </row>
        <row r="2371">
          <cell r="A2371" t="str">
            <v>NEMVEDRAFT_v1g231999</v>
          </cell>
          <cell r="B2371" t="str">
            <v>predicted protein</v>
          </cell>
          <cell r="C2371">
            <v>9.2545300000000005E-7</v>
          </cell>
          <cell r="D2371">
            <v>9.6068501227495901E-4</v>
          </cell>
          <cell r="E2371">
            <v>9.3385545209534408E-3</v>
          </cell>
          <cell r="F2371" t="str">
            <v>both</v>
          </cell>
          <cell r="G2371">
            <v>0.70253794244236556</v>
          </cell>
          <cell r="H2371" t="str">
            <v>Oral</v>
          </cell>
          <cell r="I2371" t="str">
            <v>hour 8</v>
          </cell>
          <cell r="J2371" t="str">
            <v>Oral</v>
          </cell>
          <cell r="K2371">
            <v>1.9715853322231247</v>
          </cell>
          <cell r="L2371" t="str">
            <v>0 to 8</v>
          </cell>
          <cell r="M2371" t="str">
            <v>Oral</v>
          </cell>
          <cell r="N2371">
            <v>1.9715853322231247</v>
          </cell>
        </row>
        <row r="2372">
          <cell r="A2372" t="str">
            <v>NEMVEDRAFT_v1g212567</v>
          </cell>
          <cell r="B2372" t="str">
            <v>syntrophin-like 2 cg4905-pc isoform 1</v>
          </cell>
          <cell r="C2372">
            <v>6.3477499999999997E-5</v>
          </cell>
          <cell r="D2372">
            <v>6.1421921439691399E-2</v>
          </cell>
          <cell r="E2372">
            <v>1.13202657282737E-2</v>
          </cell>
          <cell r="F2372" t="str">
            <v>Physa</v>
          </cell>
          <cell r="G2372">
            <v>0.7026763285744847</v>
          </cell>
          <cell r="H2372" t="str">
            <v>Oral</v>
          </cell>
          <cell r="I2372" t="str">
            <v>hour 24</v>
          </cell>
          <cell r="J2372" t="str">
            <v>Physa</v>
          </cell>
          <cell r="K2372">
            <v>1.4678298838757258</v>
          </cell>
          <cell r="L2372" t="str">
            <v>0 to 8</v>
          </cell>
          <cell r="M2372" t="str">
            <v>Physa</v>
          </cell>
          <cell r="N2372">
            <v>1.064521824926385</v>
          </cell>
        </row>
        <row r="2373">
          <cell r="A2373" t="str">
            <v>NEMVEDRAFT_v1g220581</v>
          </cell>
          <cell r="B2373" t="str">
            <v>predicted protein</v>
          </cell>
          <cell r="C2373">
            <v>1.4184199999999999E-11</v>
          </cell>
          <cell r="D2373">
            <v>1.3873215244009299E-4</v>
          </cell>
          <cell r="E2373">
            <v>5.3672891073970499E-6</v>
          </cell>
          <cell r="F2373" t="str">
            <v>both</v>
          </cell>
          <cell r="G2373">
            <v>0.70295002683398355</v>
          </cell>
          <cell r="H2373" t="str">
            <v>physa</v>
          </cell>
          <cell r="I2373" t="str">
            <v>hour 8</v>
          </cell>
          <cell r="J2373" t="str">
            <v>Physa</v>
          </cell>
          <cell r="K2373">
            <v>2.715635291972947</v>
          </cell>
          <cell r="L2373" t="str">
            <v>0 to 8</v>
          </cell>
          <cell r="M2373" t="str">
            <v>Physa</v>
          </cell>
          <cell r="N2373">
            <v>2.715635291972947</v>
          </cell>
        </row>
        <row r="2374">
          <cell r="A2374" t="str">
            <v>NEMVEDRAFT_v1g216340</v>
          </cell>
          <cell r="B2374" t="str">
            <v>protein</v>
          </cell>
          <cell r="C2374">
            <v>7.1047999999999997E-3</v>
          </cell>
          <cell r="D2374">
            <v>0.294892347932044</v>
          </cell>
          <cell r="E2374">
            <v>0.117240730464653</v>
          </cell>
          <cell r="F2374" t="str">
            <v>none</v>
          </cell>
          <cell r="G2374">
            <v>0.70313510672748358</v>
          </cell>
          <cell r="H2374" t="str">
            <v>physa</v>
          </cell>
          <cell r="I2374" t="str">
            <v>hour 8</v>
          </cell>
          <cell r="J2374" t="str">
            <v>Physa</v>
          </cell>
          <cell r="K2374">
            <v>1.9349748538395699</v>
          </cell>
          <cell r="L2374" t="str">
            <v>0 to 8</v>
          </cell>
          <cell r="M2374" t="str">
            <v>Physa</v>
          </cell>
          <cell r="N2374">
            <v>1.9349748538395699</v>
          </cell>
        </row>
        <row r="2375">
          <cell r="A2375" t="str">
            <v>NEMVEDRAFT_v1g196477</v>
          </cell>
          <cell r="B2375" t="str">
            <v>methyltransferase kiaa1456 homolog</v>
          </cell>
          <cell r="C2375">
            <v>1.448E-4</v>
          </cell>
          <cell r="D2375">
            <v>3.9387575878615903E-2</v>
          </cell>
          <cell r="E2375">
            <v>5.5908864691119602E-2</v>
          </cell>
          <cell r="F2375" t="str">
            <v>Oral</v>
          </cell>
          <cell r="G2375">
            <v>0.70339694013507448</v>
          </cell>
          <cell r="H2375" t="str">
            <v>Oral</v>
          </cell>
          <cell r="I2375" t="str">
            <v>hour 8</v>
          </cell>
          <cell r="J2375" t="str">
            <v>Physa</v>
          </cell>
          <cell r="K2375">
            <v>2.8808139316613781</v>
          </cell>
          <cell r="L2375" t="str">
            <v>0 to 8</v>
          </cell>
          <cell r="M2375" t="str">
            <v>Physa</v>
          </cell>
          <cell r="N2375">
            <v>2.8808139316613781</v>
          </cell>
        </row>
        <row r="2376">
          <cell r="A2376" t="str">
            <v>NEMVEDRAFT_v1g99173</v>
          </cell>
          <cell r="B2376" t="str">
            <v>e3 ubiquitin-protein ligase rnf216</v>
          </cell>
          <cell r="C2376">
            <v>2.96313E-3</v>
          </cell>
          <cell r="D2376">
            <v>0.227792061550429</v>
          </cell>
          <cell r="E2376">
            <v>8.5438036150296701E-2</v>
          </cell>
          <cell r="F2376" t="str">
            <v>none</v>
          </cell>
          <cell r="G2376">
            <v>0.70344785131755339</v>
          </cell>
          <cell r="H2376" t="str">
            <v>physa</v>
          </cell>
          <cell r="I2376" t="str">
            <v>hour 8</v>
          </cell>
          <cell r="J2376" t="str">
            <v>Physa</v>
          </cell>
          <cell r="K2376">
            <v>1.9822067547690865</v>
          </cell>
          <cell r="L2376" t="str">
            <v>0 to 8</v>
          </cell>
          <cell r="M2376" t="str">
            <v>Physa</v>
          </cell>
          <cell r="N2376">
            <v>1.9822067547690865</v>
          </cell>
        </row>
        <row r="2377">
          <cell r="A2377" t="str">
            <v>NEMVEDRAFT_v1g199979</v>
          </cell>
          <cell r="B2377" t="str">
            <v>plasmodium repeat_myxspdy protein</v>
          </cell>
          <cell r="C2377">
            <v>1.25208E-2</v>
          </cell>
          <cell r="D2377">
            <v>3.39539051755013E-2</v>
          </cell>
          <cell r="E2377">
            <v>0.41038124676003401</v>
          </cell>
          <cell r="F2377" t="str">
            <v>Oral</v>
          </cell>
          <cell r="G2377">
            <v>0.70349791705732811</v>
          </cell>
          <cell r="H2377" t="str">
            <v>Oral</v>
          </cell>
          <cell r="I2377" t="str">
            <v>hour 24</v>
          </cell>
          <cell r="J2377" t="str">
            <v>Oral</v>
          </cell>
          <cell r="K2377">
            <v>2.292776042788228</v>
          </cell>
          <cell r="L2377" t="str">
            <v>0 to 8</v>
          </cell>
          <cell r="M2377" t="str">
            <v>Oral</v>
          </cell>
          <cell r="N2377">
            <v>1.2149120713827943</v>
          </cell>
        </row>
        <row r="2378">
          <cell r="A2378" t="str">
            <v>NEMVEDRAFT_v1g88731</v>
          </cell>
          <cell r="B2378" t="str">
            <v>translocation protein sec63 homolog</v>
          </cell>
          <cell r="C2378">
            <v>1.1849999999999999E-2</v>
          </cell>
          <cell r="D2378">
            <v>0.116068885700104</v>
          </cell>
          <cell r="E2378">
            <v>0.288861950171655</v>
          </cell>
          <cell r="F2378" t="str">
            <v>none</v>
          </cell>
          <cell r="G2378">
            <v>0.70391742600902973</v>
          </cell>
          <cell r="H2378" t="str">
            <v>Oral</v>
          </cell>
          <cell r="I2378" t="str">
            <v>hour 72</v>
          </cell>
          <cell r="J2378" t="str">
            <v>Oral</v>
          </cell>
          <cell r="K2378">
            <v>1.3204718429522817</v>
          </cell>
          <cell r="L2378" t="str">
            <v>0 to 8</v>
          </cell>
          <cell r="M2378" t="str">
            <v>Oral</v>
          </cell>
          <cell r="N2378">
            <v>1.15876220124671</v>
          </cell>
        </row>
        <row r="2379">
          <cell r="A2379" t="str">
            <v>NEMVEDRAFT_v1g243242</v>
          </cell>
          <cell r="B2379" t="str">
            <v>protein</v>
          </cell>
          <cell r="C2379">
            <v>2.5822100000000001E-5</v>
          </cell>
          <cell r="D2379">
            <v>4.0778843606996398E-3</v>
          </cell>
          <cell r="E2379">
            <v>1.51365169827344E-2</v>
          </cell>
          <cell r="F2379" t="str">
            <v>both</v>
          </cell>
          <cell r="G2379">
            <v>0.70396136728441261</v>
          </cell>
          <cell r="H2379" t="str">
            <v>physa</v>
          </cell>
          <cell r="I2379" t="str">
            <v>hour 24</v>
          </cell>
          <cell r="J2379" t="str">
            <v>Oral</v>
          </cell>
          <cell r="K2379">
            <v>1.8952477101768581</v>
          </cell>
          <cell r="L2379" t="str">
            <v>8 to 24</v>
          </cell>
          <cell r="M2379" t="str">
            <v>Oral</v>
          </cell>
          <cell r="N2379">
            <v>1.5565884461853223</v>
          </cell>
        </row>
        <row r="2380">
          <cell r="A2380" t="str">
            <v>NEMVEDRAFT_v1g199676</v>
          </cell>
          <cell r="B2380" t="str">
            <v>protein</v>
          </cell>
          <cell r="C2380">
            <v>2.0462500000000002E-2</v>
          </cell>
          <cell r="D2380">
            <v>0.26305564924125202</v>
          </cell>
          <cell r="E2380">
            <v>0.144017233469207</v>
          </cell>
          <cell r="F2380" t="str">
            <v>none</v>
          </cell>
          <cell r="G2380">
            <v>0.70401911818211727</v>
          </cell>
          <cell r="H2380" t="str">
            <v>Oral</v>
          </cell>
          <cell r="I2380" t="str">
            <v>hour 8</v>
          </cell>
          <cell r="J2380" t="str">
            <v>Physa</v>
          </cell>
          <cell r="K2380">
            <v>2.3899921299860596</v>
          </cell>
          <cell r="L2380" t="str">
            <v>0 to 8</v>
          </cell>
          <cell r="M2380" t="str">
            <v>Physa</v>
          </cell>
          <cell r="N2380">
            <v>2.3899921299860596</v>
          </cell>
        </row>
        <row r="2381">
          <cell r="A2381" t="str">
            <v>NEMVEDRAFT_v1g20165</v>
          </cell>
          <cell r="B2381" t="str">
            <v>NA</v>
          </cell>
          <cell r="C2381">
            <v>4.8483400000000003E-2</v>
          </cell>
          <cell r="D2381">
            <v>0.26369342740071999</v>
          </cell>
          <cell r="E2381">
            <v>0.43684879026573997</v>
          </cell>
          <cell r="F2381" t="str">
            <v>none</v>
          </cell>
          <cell r="G2381">
            <v>0.70409826575282586</v>
          </cell>
          <cell r="H2381" t="str">
            <v>Oral</v>
          </cell>
          <cell r="I2381" t="str">
            <v>hour 24</v>
          </cell>
          <cell r="J2381" t="str">
            <v>Oral</v>
          </cell>
          <cell r="K2381">
            <v>0.94125944748202306</v>
          </cell>
          <cell r="L2381" t="str">
            <v>24 to 72</v>
          </cell>
          <cell r="M2381" t="str">
            <v>Oral</v>
          </cell>
          <cell r="N2381">
            <v>1.0467963462869365</v>
          </cell>
        </row>
        <row r="2382">
          <cell r="A2382" t="str">
            <v>NEMVEDRAFT_v1g164399</v>
          </cell>
          <cell r="B2382" t="str">
            <v>nicotinamide n-methyltransferase</v>
          </cell>
          <cell r="C2382">
            <v>1.8126100000000001E-3</v>
          </cell>
          <cell r="D2382">
            <v>0.66118409096100095</v>
          </cell>
          <cell r="E2382">
            <v>4.0335902403777603E-3</v>
          </cell>
          <cell r="F2382" t="str">
            <v>Physa</v>
          </cell>
          <cell r="G2382">
            <v>0.70411215637512148</v>
          </cell>
          <cell r="H2382" t="str">
            <v>physa</v>
          </cell>
          <cell r="I2382" t="str">
            <v>hour 8</v>
          </cell>
          <cell r="J2382" t="str">
            <v>Physa</v>
          </cell>
          <cell r="K2382">
            <v>1.5431440209690324</v>
          </cell>
          <cell r="L2382" t="str">
            <v>8 to 24</v>
          </cell>
          <cell r="M2382" t="str">
            <v>Physa</v>
          </cell>
          <cell r="N2382">
            <v>1.6293668549982037</v>
          </cell>
        </row>
        <row r="2383">
          <cell r="A2383" t="str">
            <v>NEMVEDRAFT_v1g160244</v>
          </cell>
          <cell r="B2383" t="str">
            <v>neuroendocrine convertase 1 (*similar to planaria PC2 - anterior marker)(peptidase S8, Calcium binding)</v>
          </cell>
          <cell r="C2383">
            <v>1.5389700000000001E-4</v>
          </cell>
          <cell r="D2383">
            <v>4.0384233503642598E-2</v>
          </cell>
          <cell r="E2383">
            <v>4.6380584948495597E-2</v>
          </cell>
          <cell r="F2383" t="str">
            <v>both</v>
          </cell>
          <cell r="G2383">
            <v>0.70412683189164615</v>
          </cell>
          <cell r="H2383" t="str">
            <v>physa</v>
          </cell>
          <cell r="I2383" t="str">
            <v>hour 24</v>
          </cell>
          <cell r="J2383" t="str">
            <v>Oral</v>
          </cell>
          <cell r="K2383">
            <v>1.5866739075638296</v>
          </cell>
          <cell r="L2383" t="str">
            <v>24 to 72</v>
          </cell>
          <cell r="M2383" t="str">
            <v>Physa</v>
          </cell>
          <cell r="N2383">
            <v>1.2299708449782376</v>
          </cell>
        </row>
        <row r="2384">
          <cell r="A2384" t="str">
            <v>NEMVEDRAFT_v1g41992</v>
          </cell>
          <cell r="B2384" t="str">
            <v>protein</v>
          </cell>
          <cell r="C2384">
            <v>2.1807599999999999E-3</v>
          </cell>
          <cell r="D2384">
            <v>2.41857425797402E-2</v>
          </cell>
          <cell r="E2384">
            <v>0.37155315626214303</v>
          </cell>
          <cell r="F2384" t="str">
            <v>Oral</v>
          </cell>
          <cell r="G2384">
            <v>0.70413167017201095</v>
          </cell>
          <cell r="H2384" t="str">
            <v>Oral</v>
          </cell>
          <cell r="I2384" t="str">
            <v>hour 8</v>
          </cell>
          <cell r="J2384" t="str">
            <v>Oral</v>
          </cell>
          <cell r="K2384">
            <v>1.1639039266467357</v>
          </cell>
          <cell r="L2384" t="str">
            <v>8 to 24</v>
          </cell>
          <cell r="M2384" t="str">
            <v>Oral</v>
          </cell>
          <cell r="N2384">
            <v>1.4084220254355577</v>
          </cell>
        </row>
        <row r="2385">
          <cell r="A2385" t="str">
            <v>NEMVEDRAFT_v1g244929</v>
          </cell>
          <cell r="B2385" t="str">
            <v>gastrula zinc finger protein - partial</v>
          </cell>
          <cell r="C2385">
            <v>5.0274599999999999E-4</v>
          </cell>
          <cell r="D2385">
            <v>1.33974082072124E-2</v>
          </cell>
          <cell r="E2385">
            <v>0.235801815518874</v>
          </cell>
          <cell r="F2385" t="str">
            <v>Oral</v>
          </cell>
          <cell r="G2385">
            <v>0.70422073207810831</v>
          </cell>
          <cell r="H2385" t="str">
            <v>Oral</v>
          </cell>
          <cell r="I2385" t="str">
            <v>hour 24</v>
          </cell>
          <cell r="J2385" t="str">
            <v>Oral</v>
          </cell>
          <cell r="K2385">
            <v>1.7862053466319561</v>
          </cell>
          <cell r="L2385" t="str">
            <v>0 to 8</v>
          </cell>
          <cell r="M2385" t="str">
            <v>Oral</v>
          </cell>
          <cell r="N2385">
            <v>1.1969683290127757</v>
          </cell>
        </row>
        <row r="2386">
          <cell r="A2386" t="str">
            <v>NEMVEDRAFT_v1g239198</v>
          </cell>
          <cell r="B2386" t="str">
            <v>isoform 2</v>
          </cell>
          <cell r="C2386">
            <v>4.39738E-2</v>
          </cell>
          <cell r="D2386">
            <v>0.17120013189473901</v>
          </cell>
          <cell r="E2386">
            <v>0.69891862528242699</v>
          </cell>
          <cell r="F2386" t="str">
            <v>none</v>
          </cell>
          <cell r="G2386">
            <v>0.70423925638269258</v>
          </cell>
          <cell r="H2386" t="str">
            <v>physa</v>
          </cell>
          <cell r="I2386" t="str">
            <v>hour 8</v>
          </cell>
          <cell r="J2386" t="str">
            <v>Oral</v>
          </cell>
          <cell r="K2386">
            <v>1.5169073608119119</v>
          </cell>
          <cell r="L2386" t="str">
            <v>0 to 8</v>
          </cell>
          <cell r="M2386" t="str">
            <v>Oral</v>
          </cell>
          <cell r="N2386">
            <v>1.5169073608119119</v>
          </cell>
        </row>
        <row r="2387">
          <cell r="A2387" t="str">
            <v>NEMVEDRAFT_v1g243456</v>
          </cell>
          <cell r="B2387" t="str">
            <v>predicted protein</v>
          </cell>
          <cell r="C2387">
            <v>3.5106800000000001E-2</v>
          </cell>
          <cell r="D2387">
            <v>0.13417899784711701</v>
          </cell>
          <cell r="E2387">
            <v>0.577328121408476</v>
          </cell>
          <cell r="F2387" t="str">
            <v>none</v>
          </cell>
          <cell r="G2387">
            <v>0.70425792706425927</v>
          </cell>
          <cell r="H2387" t="str">
            <v>Oral</v>
          </cell>
          <cell r="I2387" t="str">
            <v>hour 72</v>
          </cell>
          <cell r="J2387" t="str">
            <v>Oral</v>
          </cell>
          <cell r="K2387">
            <v>2.2029408866083151</v>
          </cell>
          <cell r="L2387" t="str">
            <v>0 to 8</v>
          </cell>
          <cell r="M2387" t="str">
            <v>Oral</v>
          </cell>
          <cell r="N2387">
            <v>1.687289915988236</v>
          </cell>
        </row>
        <row r="2388">
          <cell r="A2388" t="str">
            <v>NEMVEDRAFT_v1g245846</v>
          </cell>
          <cell r="B2388" t="str">
            <v>protein</v>
          </cell>
          <cell r="C2388">
            <v>4.2442100000000003E-2</v>
          </cell>
          <cell r="D2388">
            <v>0.34858121560726402</v>
          </cell>
          <cell r="E2388">
            <v>0.28224603600008402</v>
          </cell>
          <cell r="F2388" t="str">
            <v>none</v>
          </cell>
          <cell r="G2388">
            <v>0.70445498042114674</v>
          </cell>
          <cell r="H2388" t="str">
            <v>physa</v>
          </cell>
          <cell r="I2388" t="str">
            <v>hour 8</v>
          </cell>
          <cell r="J2388" t="str">
            <v>Oral</v>
          </cell>
          <cell r="K2388">
            <v>1.45327946497956</v>
          </cell>
          <cell r="L2388" t="str">
            <v>0 to 8</v>
          </cell>
          <cell r="M2388" t="str">
            <v>Oral</v>
          </cell>
          <cell r="N2388">
            <v>1.45327946497956</v>
          </cell>
        </row>
        <row r="2389">
          <cell r="A2389" t="str">
            <v>NEMVEDRAFT_v1g132358</v>
          </cell>
          <cell r="B2389" t="str">
            <v>dna-directed rna polymerases and iii subunit rpabc4-like</v>
          </cell>
          <cell r="C2389">
            <v>3.5449300000000003E-2</v>
          </cell>
          <cell r="D2389">
            <v>0.13498419800223299</v>
          </cell>
          <cell r="E2389">
            <v>0.65593921942700095</v>
          </cell>
          <cell r="F2389" t="str">
            <v>none</v>
          </cell>
          <cell r="G2389">
            <v>0.70457072725621794</v>
          </cell>
          <cell r="H2389" t="str">
            <v>physa</v>
          </cell>
          <cell r="I2389" t="str">
            <v>hour 24</v>
          </cell>
          <cell r="J2389" t="str">
            <v>Oral</v>
          </cell>
          <cell r="K2389">
            <v>2.2468703494562101</v>
          </cell>
          <cell r="L2389" t="str">
            <v>8 to 24</v>
          </cell>
          <cell r="M2389" t="str">
            <v>Oral</v>
          </cell>
          <cell r="N2389">
            <v>1.8009713407356385</v>
          </cell>
        </row>
        <row r="2390">
          <cell r="A2390" t="str">
            <v>NEMVEDRAFT_v1g237717</v>
          </cell>
          <cell r="B2390" t="str">
            <v>protein</v>
          </cell>
          <cell r="C2390">
            <v>6.1289700000000001E-3</v>
          </cell>
          <cell r="D2390">
            <v>0.111598773238273</v>
          </cell>
          <cell r="E2390">
            <v>0.20563811435155299</v>
          </cell>
          <cell r="F2390" t="str">
            <v>none</v>
          </cell>
          <cell r="G2390">
            <v>0.70471694219957282</v>
          </cell>
          <cell r="H2390" t="str">
            <v>Oral</v>
          </cell>
          <cell r="I2390" t="str">
            <v>hour 8</v>
          </cell>
          <cell r="J2390" t="str">
            <v>Oral</v>
          </cell>
          <cell r="K2390">
            <v>1.2215554322021962</v>
          </cell>
          <cell r="L2390" t="str">
            <v>0 to 8</v>
          </cell>
          <cell r="M2390" t="str">
            <v>Oral</v>
          </cell>
          <cell r="N2390">
            <v>1.2215554322021962</v>
          </cell>
        </row>
        <row r="2391">
          <cell r="A2391" t="str">
            <v>NEMVEDRAFT_v1g196686</v>
          </cell>
          <cell r="B2391" t="str">
            <v>protein</v>
          </cell>
          <cell r="C2391">
            <v>1.9930700000000001E-10</v>
          </cell>
          <cell r="D2391">
            <v>5.75403783832337E-3</v>
          </cell>
          <cell r="E2391">
            <v>4.5590497392093201E-7</v>
          </cell>
          <cell r="F2391" t="str">
            <v>both</v>
          </cell>
          <cell r="G2391">
            <v>0.70476872855460282</v>
          </cell>
          <cell r="H2391" t="str">
            <v>Oral</v>
          </cell>
          <cell r="I2391" t="str">
            <v>hour 8</v>
          </cell>
          <cell r="J2391" t="str">
            <v>Physa</v>
          </cell>
          <cell r="K2391">
            <v>2.7171813370315308</v>
          </cell>
          <cell r="L2391" t="str">
            <v>0 to 8</v>
          </cell>
          <cell r="M2391" t="str">
            <v>Physa</v>
          </cell>
          <cell r="N2391">
            <v>2.7171813370315308</v>
          </cell>
        </row>
        <row r="2392">
          <cell r="A2392" t="str">
            <v>NEMVEDRAFT_v1g225883</v>
          </cell>
          <cell r="B2392" t="str">
            <v>ring finger protein 213-like</v>
          </cell>
          <cell r="C2392">
            <v>3.6387299999999997E-2</v>
          </cell>
          <cell r="D2392">
            <v>0.58909770507950698</v>
          </cell>
          <cell r="E2392">
            <v>0.23730621407597</v>
          </cell>
          <cell r="F2392" t="str">
            <v>none</v>
          </cell>
          <cell r="G2392">
            <v>0.70478737889406795</v>
          </cell>
          <cell r="H2392" t="str">
            <v>Oral</v>
          </cell>
          <cell r="I2392" t="str">
            <v>hour 72</v>
          </cell>
          <cell r="J2392" t="str">
            <v>Physa</v>
          </cell>
          <cell r="K2392">
            <v>1.0017950305115655</v>
          </cell>
          <cell r="L2392" t="str">
            <v>8 to 24</v>
          </cell>
          <cell r="M2392" t="str">
            <v>Physa</v>
          </cell>
          <cell r="N2392">
            <v>1.0365869128097522</v>
          </cell>
        </row>
        <row r="2393">
          <cell r="A2393" t="str">
            <v>NEMVEDRAFT_v1g190461</v>
          </cell>
          <cell r="B2393" t="str">
            <v>d-aspartate oxidase</v>
          </cell>
          <cell r="C2393">
            <v>2.5407200000000001E-2</v>
          </cell>
          <cell r="D2393">
            <v>0.36536829636335</v>
          </cell>
          <cell r="E2393">
            <v>0.29321011605168401</v>
          </cell>
          <cell r="F2393" t="str">
            <v>none</v>
          </cell>
          <cell r="G2393">
            <v>0.70482380534458144</v>
          </cell>
          <cell r="H2393" t="str">
            <v>Oral</v>
          </cell>
          <cell r="I2393" t="str">
            <v>hour 24</v>
          </cell>
          <cell r="J2393" t="str">
            <v>Physa</v>
          </cell>
          <cell r="K2393">
            <v>1.1168866339765113</v>
          </cell>
          <cell r="L2393" t="str">
            <v>0 to 8</v>
          </cell>
          <cell r="M2393" t="str">
            <v>Oral</v>
          </cell>
          <cell r="N2393">
            <v>0.75284948920024553</v>
          </cell>
        </row>
        <row r="2394">
          <cell r="A2394" t="str">
            <v>NEMVEDRAFT_v1g200659</v>
          </cell>
          <cell r="B2394" t="str">
            <v>t-cell acute lymphocytic leukemia protein 1</v>
          </cell>
          <cell r="C2394">
            <v>5.8689800000000002E-3</v>
          </cell>
          <cell r="D2394">
            <v>0.461323398152437</v>
          </cell>
          <cell r="E2394">
            <v>6.1510718603436203E-2</v>
          </cell>
          <cell r="F2394" t="str">
            <v>none</v>
          </cell>
          <cell r="G2394">
            <v>0.70523800110101997</v>
          </cell>
          <cell r="H2394" t="str">
            <v>Oral</v>
          </cell>
          <cell r="I2394" t="str">
            <v>hour 72</v>
          </cell>
          <cell r="J2394" t="str">
            <v>Physa</v>
          </cell>
          <cell r="K2394">
            <v>1.4177054737952617</v>
          </cell>
          <cell r="L2394" t="str">
            <v>24 to 72</v>
          </cell>
          <cell r="M2394" t="str">
            <v>Physa</v>
          </cell>
          <cell r="N2394">
            <v>1.9525316101699643</v>
          </cell>
        </row>
        <row r="2395">
          <cell r="A2395" t="str">
            <v>NEMVEDRAFT_v1g232243</v>
          </cell>
          <cell r="B2395" t="str">
            <v>hypothetical protein NEMVEDRAFT_v1g233833</v>
          </cell>
          <cell r="C2395">
            <v>3.5573300000000002E-2</v>
          </cell>
          <cell r="D2395">
            <v>0.83313435692883098</v>
          </cell>
          <cell r="E2395">
            <v>9.0520782408867004E-2</v>
          </cell>
          <cell r="F2395" t="str">
            <v>none</v>
          </cell>
          <cell r="G2395">
            <v>0.7052749569477279</v>
          </cell>
          <cell r="H2395" t="str">
            <v>Oral</v>
          </cell>
          <cell r="I2395" t="str">
            <v>hour 8</v>
          </cell>
          <cell r="J2395" t="str">
            <v>Physa</v>
          </cell>
          <cell r="K2395">
            <v>2.7709047972975744</v>
          </cell>
          <cell r="L2395" t="str">
            <v>0 to 8</v>
          </cell>
          <cell r="M2395" t="str">
            <v>Physa</v>
          </cell>
          <cell r="N2395">
            <v>2.7709047972975744</v>
          </cell>
        </row>
        <row r="2396">
          <cell r="A2396" t="str">
            <v>NEMVEDRAFT_v1g214753</v>
          </cell>
          <cell r="B2396" t="str">
            <v>alanine--glyoxylate aminotransferase mitochondrial</v>
          </cell>
          <cell r="C2396">
            <v>8.3217899999999995E-5</v>
          </cell>
          <cell r="D2396">
            <v>3.06061750356066E-2</v>
          </cell>
          <cell r="E2396">
            <v>1.38821130254094E-2</v>
          </cell>
          <cell r="F2396" t="str">
            <v>both</v>
          </cell>
          <cell r="G2396">
            <v>0.70546471361093166</v>
          </cell>
          <cell r="H2396" t="str">
            <v>Oral</v>
          </cell>
          <cell r="I2396" t="str">
            <v>hour 8</v>
          </cell>
          <cell r="J2396" t="str">
            <v>Physa</v>
          </cell>
          <cell r="K2396">
            <v>1.6560590697420059</v>
          </cell>
          <cell r="L2396" t="str">
            <v>0 to 8</v>
          </cell>
          <cell r="M2396" t="str">
            <v>Physa</v>
          </cell>
          <cell r="N2396">
            <v>1.6560590697420059</v>
          </cell>
        </row>
        <row r="2397">
          <cell r="A2397" t="str">
            <v>NEMVEDRAFT_v1g241098</v>
          </cell>
          <cell r="B2397" t="str">
            <v>exportin-t</v>
          </cell>
          <cell r="C2397">
            <v>2.72026E-8</v>
          </cell>
          <cell r="D2397">
            <v>3.9322310813646002E-4</v>
          </cell>
          <cell r="E2397">
            <v>2.08456682043084E-3</v>
          </cell>
          <cell r="F2397" t="str">
            <v>both</v>
          </cell>
          <cell r="G2397">
            <v>0.7057117220681498</v>
          </cell>
          <cell r="H2397" t="str">
            <v>Oral</v>
          </cell>
          <cell r="I2397" t="str">
            <v>hour 24</v>
          </cell>
          <cell r="J2397" t="str">
            <v>Oral</v>
          </cell>
          <cell r="K2397">
            <v>2.0142788240082141</v>
          </cell>
          <cell r="L2397" t="str">
            <v>0 to 8</v>
          </cell>
          <cell r="M2397" t="str">
            <v>Physa</v>
          </cell>
          <cell r="N2397">
            <v>1.8482526399060393</v>
          </cell>
        </row>
        <row r="2398">
          <cell r="A2398" t="str">
            <v>NEMVEDRAFT_v1g105928</v>
          </cell>
          <cell r="B2398" t="str">
            <v>zinc finger cchc domain-containing protein 24</v>
          </cell>
          <cell r="C2398">
            <v>5.5040100000000002E-5</v>
          </cell>
          <cell r="D2398">
            <v>3.9927664333926901E-4</v>
          </cell>
          <cell r="E2398">
            <v>0.32784917165666599</v>
          </cell>
          <cell r="F2398" t="str">
            <v>Oral</v>
          </cell>
          <cell r="G2398">
            <v>0.70640657856102507</v>
          </cell>
          <cell r="H2398" t="str">
            <v>Oral</v>
          </cell>
          <cell r="I2398" t="str">
            <v>hour 72</v>
          </cell>
          <cell r="J2398" t="str">
            <v>Oral</v>
          </cell>
          <cell r="K2398">
            <v>2.9554079650632188</v>
          </cell>
          <cell r="L2398" t="str">
            <v>0 to 8</v>
          </cell>
          <cell r="M2398" t="str">
            <v>Oral</v>
          </cell>
          <cell r="N2398">
            <v>1.3321497582053967</v>
          </cell>
        </row>
        <row r="2399">
          <cell r="A2399" t="str">
            <v>NEMVEDRAFT_v1g207976</v>
          </cell>
          <cell r="B2399" t="str">
            <v>collagen alpha-6 chain (and VWA domain)</v>
          </cell>
          <cell r="C2399">
            <v>4.2754399999999998E-2</v>
          </cell>
          <cell r="D2399">
            <v>0.57993894796916701</v>
          </cell>
          <cell r="E2399">
            <v>0.26509356863487299</v>
          </cell>
          <cell r="F2399" t="str">
            <v>none</v>
          </cell>
          <cell r="G2399">
            <v>0.70662296397572077</v>
          </cell>
          <cell r="H2399" t="str">
            <v>Oral</v>
          </cell>
          <cell r="I2399" t="str">
            <v>hour 72</v>
          </cell>
          <cell r="J2399" t="str">
            <v>Physa</v>
          </cell>
          <cell r="K2399">
            <v>3.1314708556187645</v>
          </cell>
          <cell r="L2399" t="str">
            <v>0 to 8</v>
          </cell>
          <cell r="M2399" t="str">
            <v>Oral</v>
          </cell>
          <cell r="N2399">
            <v>1.9894843330372096</v>
          </cell>
        </row>
        <row r="2400">
          <cell r="A2400" t="str">
            <v>NEMVEDRAFT_v1g215784</v>
          </cell>
          <cell r="B2400" t="str">
            <v>vesicular glutamate transporter 1</v>
          </cell>
          <cell r="C2400">
            <v>1.6362600000000001E-6</v>
          </cell>
          <cell r="D2400">
            <v>2.3660655006721299E-4</v>
          </cell>
          <cell r="E2400">
            <v>7.3008179239150803E-2</v>
          </cell>
          <cell r="F2400" t="str">
            <v>Oral</v>
          </cell>
          <cell r="G2400">
            <v>0.70680632132166044</v>
          </cell>
          <cell r="H2400" t="str">
            <v>physa</v>
          </cell>
          <cell r="I2400" t="str">
            <v>hour 24</v>
          </cell>
          <cell r="J2400" t="str">
            <v>Oral</v>
          </cell>
          <cell r="K2400">
            <v>1.9942631965772517</v>
          </cell>
          <cell r="L2400" t="str">
            <v>0 to 8</v>
          </cell>
          <cell r="M2400" t="str">
            <v>Oral</v>
          </cell>
          <cell r="N2400">
            <v>1.3208146624790253</v>
          </cell>
        </row>
        <row r="2401">
          <cell r="A2401" t="str">
            <v>NEMVEDRAFT_v1g190533</v>
          </cell>
          <cell r="B2401" t="str">
            <v>retinol dehydrogenase 13-like</v>
          </cell>
          <cell r="C2401">
            <v>2.1543199999999998E-2</v>
          </cell>
          <cell r="D2401">
            <v>0.16478969987667499</v>
          </cell>
          <cell r="E2401">
            <v>0.42460849821347202</v>
          </cell>
          <cell r="F2401" t="str">
            <v>none</v>
          </cell>
          <cell r="G2401">
            <v>0.70691318650312951</v>
          </cell>
          <cell r="H2401" t="str">
            <v>physa</v>
          </cell>
          <cell r="I2401" t="str">
            <v>hour 24</v>
          </cell>
          <cell r="J2401" t="str">
            <v>Oral</v>
          </cell>
          <cell r="K2401">
            <v>1.2769965760835571</v>
          </cell>
          <cell r="L2401" t="str">
            <v>8 to 24</v>
          </cell>
          <cell r="M2401" t="str">
            <v>Physa</v>
          </cell>
          <cell r="N2401">
            <v>0.9327055475417243</v>
          </cell>
        </row>
        <row r="2402">
          <cell r="A2402" t="str">
            <v>NEMVEDRAFT_v1g123397</v>
          </cell>
          <cell r="B2402" t="str">
            <v>deleted in malignant brain tumors 1 partial</v>
          </cell>
          <cell r="C2402">
            <v>1.20995E-3</v>
          </cell>
          <cell r="D2402">
            <v>0.43561242737901801</v>
          </cell>
          <cell r="E2402">
            <v>6.8001687532650897E-3</v>
          </cell>
          <cell r="F2402" t="str">
            <v>Physa</v>
          </cell>
          <cell r="G2402">
            <v>0.70715040871146906</v>
          </cell>
          <cell r="H2402" t="str">
            <v>Oral</v>
          </cell>
          <cell r="I2402" t="str">
            <v>hour 24</v>
          </cell>
          <cell r="J2402" t="str">
            <v>Physa</v>
          </cell>
          <cell r="K2402">
            <v>3.7477725268151518</v>
          </cell>
          <cell r="L2402" t="str">
            <v>0 to 8</v>
          </cell>
          <cell r="M2402" t="str">
            <v>Physa</v>
          </cell>
          <cell r="N2402">
            <v>3.1362926677302227</v>
          </cell>
        </row>
        <row r="2403">
          <cell r="A2403" t="str">
            <v>NEMVEDRAFT_v1g37776</v>
          </cell>
          <cell r="B2403" t="str">
            <v>protein (EGF-CA domain)</v>
          </cell>
          <cell r="C2403">
            <v>2.25456E-5</v>
          </cell>
          <cell r="D2403">
            <v>3.4935227566252999E-3</v>
          </cell>
          <cell r="E2403">
            <v>5.2056672935939199E-2</v>
          </cell>
          <cell r="F2403" t="str">
            <v>Oral</v>
          </cell>
          <cell r="G2403">
            <v>0.70719129224212585</v>
          </cell>
          <cell r="H2403" t="str">
            <v>physa</v>
          </cell>
          <cell r="I2403" t="str">
            <v>hour 72</v>
          </cell>
          <cell r="J2403" t="str">
            <v>Physa</v>
          </cell>
          <cell r="K2403">
            <v>3.3656409407732459</v>
          </cell>
          <cell r="L2403" t="str">
            <v>8 to 24</v>
          </cell>
          <cell r="M2403" t="str">
            <v>Oral</v>
          </cell>
          <cell r="N2403">
            <v>2.5524335308151231</v>
          </cell>
        </row>
        <row r="2404">
          <cell r="A2404" t="str">
            <v>NEMVEDRAFT_v1g240802</v>
          </cell>
          <cell r="B2404" t="str">
            <v>predicted protein</v>
          </cell>
          <cell r="C2404">
            <v>3.6864299999999999E-5</v>
          </cell>
          <cell r="D2404">
            <v>1.3213389695015501E-2</v>
          </cell>
          <cell r="E2404">
            <v>2.5779567857228802E-2</v>
          </cell>
          <cell r="F2404" t="str">
            <v>both</v>
          </cell>
          <cell r="G2404">
            <v>0.70740360792894885</v>
          </cell>
          <cell r="H2404" t="str">
            <v>Oral</v>
          </cell>
          <cell r="I2404" t="str">
            <v>hour 8</v>
          </cell>
          <cell r="J2404" t="str">
            <v>Physa</v>
          </cell>
          <cell r="K2404">
            <v>1.9519048273818449</v>
          </cell>
          <cell r="L2404" t="str">
            <v>0 to 8</v>
          </cell>
          <cell r="M2404" t="str">
            <v>Physa</v>
          </cell>
          <cell r="N2404">
            <v>1.9519048273818449</v>
          </cell>
        </row>
        <row r="2405">
          <cell r="A2405" t="str">
            <v>NEMVEDRAFT_v1g65994</v>
          </cell>
          <cell r="B2405" t="str">
            <v>golgi-associated plant pathogenesis-related protein 1</v>
          </cell>
          <cell r="C2405">
            <v>3.5265400000000003E-5</v>
          </cell>
          <cell r="D2405">
            <v>3.5008866801209098E-4</v>
          </cell>
          <cell r="E2405">
            <v>0.30493237877777701</v>
          </cell>
          <cell r="F2405" t="str">
            <v>Oral</v>
          </cell>
          <cell r="G2405">
            <v>0.70742701504709271</v>
          </cell>
          <cell r="H2405" t="str">
            <v>physa</v>
          </cell>
          <cell r="I2405" t="str">
            <v>hour 8</v>
          </cell>
          <cell r="J2405" t="str">
            <v>Oral</v>
          </cell>
          <cell r="K2405">
            <v>2.5641061201486828</v>
          </cell>
          <cell r="L2405" t="str">
            <v>0 to 8</v>
          </cell>
          <cell r="M2405" t="str">
            <v>Oral</v>
          </cell>
          <cell r="N2405">
            <v>2.5641061201486828</v>
          </cell>
        </row>
        <row r="2406">
          <cell r="A2406" t="str">
            <v>NEMVEDRAFT_v1g89333</v>
          </cell>
          <cell r="B2406" t="str">
            <v>protein</v>
          </cell>
          <cell r="C2406">
            <v>1.94667E-3</v>
          </cell>
          <cell r="D2406">
            <v>0.21246740427420999</v>
          </cell>
          <cell r="E2406">
            <v>4.6939370036876801E-2</v>
          </cell>
          <cell r="F2406" t="str">
            <v>Physa</v>
          </cell>
          <cell r="G2406">
            <v>0.70748713917682782</v>
          </cell>
          <cell r="H2406" t="str">
            <v>Oral</v>
          </cell>
          <cell r="I2406" t="str">
            <v>hour 24</v>
          </cell>
          <cell r="J2406" t="str">
            <v>Oral</v>
          </cell>
          <cell r="K2406">
            <v>1.0500540782902834</v>
          </cell>
          <cell r="L2406" t="str">
            <v>24 to 72</v>
          </cell>
          <cell r="M2406" t="str">
            <v>Physa</v>
          </cell>
          <cell r="N2406">
            <v>1.1482756763656088</v>
          </cell>
        </row>
        <row r="2407">
          <cell r="A2407" t="str">
            <v>NEMVEDRAFT_v1g214772</v>
          </cell>
          <cell r="B2407" t="str">
            <v>protein</v>
          </cell>
          <cell r="C2407">
            <v>2.0864400000000002E-2</v>
          </cell>
          <cell r="D2407">
            <v>0.53626533705859203</v>
          </cell>
          <cell r="E2407">
            <v>7.1542496981047296E-2</v>
          </cell>
          <cell r="F2407" t="str">
            <v>none</v>
          </cell>
          <cell r="G2407">
            <v>0.70768808261568816</v>
          </cell>
          <cell r="H2407" t="str">
            <v>Oral</v>
          </cell>
          <cell r="I2407" t="str">
            <v>hour 24</v>
          </cell>
          <cell r="J2407" t="str">
            <v>Physa</v>
          </cell>
          <cell r="K2407">
            <v>3.659031000108421</v>
          </cell>
          <cell r="L2407" t="str">
            <v>0 to 8</v>
          </cell>
          <cell r="M2407" t="str">
            <v>Oral</v>
          </cell>
          <cell r="N2407">
            <v>2.0058744836015783</v>
          </cell>
        </row>
        <row r="2408">
          <cell r="A2408" t="str">
            <v>NEMVEDRAFT_v1g224366</v>
          </cell>
          <cell r="B2408" t="str">
            <v>hypothetical protein NEMVEDRAFT_v1g224366</v>
          </cell>
          <cell r="C2408">
            <v>2.4244499999999999E-4</v>
          </cell>
          <cell r="D2408">
            <v>0.174165522848164</v>
          </cell>
          <cell r="E2408">
            <v>8.7887280061814208E-3</v>
          </cell>
          <cell r="F2408" t="str">
            <v>Physa</v>
          </cell>
          <cell r="G2408">
            <v>0.70803288150010057</v>
          </cell>
          <cell r="H2408" t="str">
            <v>Oral</v>
          </cell>
          <cell r="I2408" t="str">
            <v>hour 8</v>
          </cell>
          <cell r="J2408" t="str">
            <v>Physa</v>
          </cell>
          <cell r="K2408">
            <v>1.9335164081792384</v>
          </cell>
          <cell r="L2408" t="str">
            <v>0 to 8</v>
          </cell>
          <cell r="M2408" t="str">
            <v>Physa</v>
          </cell>
          <cell r="N2408">
            <v>1.9335164081792384</v>
          </cell>
        </row>
        <row r="2409">
          <cell r="A2409" t="str">
            <v>NEMVEDRAFT_v1g107762</v>
          </cell>
          <cell r="B2409" t="str">
            <v>erythrocyte membrane-associated</v>
          </cell>
          <cell r="C2409">
            <v>4.4941099999999999E-3</v>
          </cell>
          <cell r="D2409">
            <v>0.13654977903604701</v>
          </cell>
          <cell r="E2409">
            <v>0.20262520325425501</v>
          </cell>
          <cell r="F2409" t="str">
            <v>none</v>
          </cell>
          <cell r="G2409">
            <v>0.70807711015590236</v>
          </cell>
          <cell r="H2409" t="str">
            <v>physa</v>
          </cell>
          <cell r="I2409" t="str">
            <v>hour 24</v>
          </cell>
          <cell r="J2409" t="str">
            <v>Physa</v>
          </cell>
          <cell r="K2409">
            <v>2.0752228377631972</v>
          </cell>
          <cell r="L2409" t="str">
            <v>0 to 8</v>
          </cell>
          <cell r="M2409" t="str">
            <v>Oral</v>
          </cell>
          <cell r="N2409">
            <v>2.0084725465635418</v>
          </cell>
        </row>
        <row r="2410">
          <cell r="A2410" t="str">
            <v>NEMVEDRAFT_v1g246111</v>
          </cell>
          <cell r="B2410" t="str">
            <v>transmembrane protein 173</v>
          </cell>
          <cell r="C2410">
            <v>2.7434E-2</v>
          </cell>
          <cell r="D2410">
            <v>0.76628203634287095</v>
          </cell>
          <cell r="E2410">
            <v>9.7074350287866998E-2</v>
          </cell>
          <cell r="F2410" t="str">
            <v>none</v>
          </cell>
          <cell r="G2410">
            <v>0.70824293291269502</v>
          </cell>
          <cell r="H2410" t="str">
            <v>physa</v>
          </cell>
          <cell r="I2410" t="str">
            <v>hour 8</v>
          </cell>
          <cell r="J2410" t="str">
            <v>Physa</v>
          </cell>
          <cell r="K2410">
            <v>1.3843066895291969</v>
          </cell>
          <cell r="L2410" t="str">
            <v>0 to 8</v>
          </cell>
          <cell r="M2410" t="str">
            <v>Physa</v>
          </cell>
          <cell r="N2410">
            <v>1.3843066895291969</v>
          </cell>
        </row>
        <row r="2411">
          <cell r="A2411" t="str">
            <v>NEMVEDRAFT_v1g72142</v>
          </cell>
          <cell r="B2411" t="str">
            <v>cytoplasmic 1 (beta-ACTIN)</v>
          </cell>
          <cell r="C2411">
            <v>1.6376400000000001E-3</v>
          </cell>
          <cell r="D2411">
            <v>2.2582425751585901E-2</v>
          </cell>
          <cell r="E2411">
            <v>0.155800075063427</v>
          </cell>
          <cell r="F2411" t="str">
            <v>Oral</v>
          </cell>
          <cell r="G2411">
            <v>0.70824793937443864</v>
          </cell>
          <cell r="H2411" t="str">
            <v>physa</v>
          </cell>
          <cell r="I2411" t="str">
            <v>hour 24</v>
          </cell>
          <cell r="J2411" t="str">
            <v>Oral</v>
          </cell>
          <cell r="K2411">
            <v>1.4392957899903143</v>
          </cell>
          <cell r="L2411" t="str">
            <v>0 to 8</v>
          </cell>
          <cell r="M2411" t="str">
            <v>Physa</v>
          </cell>
          <cell r="N2411">
            <v>1.3393980870969477</v>
          </cell>
        </row>
        <row r="2412">
          <cell r="A2412" t="str">
            <v>NEMVEDRAFT_v1g241392</v>
          </cell>
          <cell r="B2412" t="str">
            <v>vesicular inhibitory amino acid transporter</v>
          </cell>
          <cell r="C2412">
            <v>1.6607899999999998E-2</v>
          </cell>
          <cell r="D2412">
            <v>0.833525481368242</v>
          </cell>
          <cell r="E2412">
            <v>4.2433691734289299E-2</v>
          </cell>
          <cell r="F2412" t="str">
            <v>Physa</v>
          </cell>
          <cell r="G2412">
            <v>0.70832670276016241</v>
          </cell>
          <cell r="H2412" t="str">
            <v>Oral</v>
          </cell>
          <cell r="I2412" t="str">
            <v>hour 8</v>
          </cell>
          <cell r="J2412" t="str">
            <v>Physa</v>
          </cell>
          <cell r="K2412">
            <v>2.08666517381103</v>
          </cell>
          <cell r="L2412" t="str">
            <v>0 to 8</v>
          </cell>
          <cell r="M2412" t="str">
            <v>Physa</v>
          </cell>
          <cell r="N2412">
            <v>2.08666517381103</v>
          </cell>
        </row>
        <row r="2413">
          <cell r="A2413" t="str">
            <v>NEMVEDRAFT_v1g242091</v>
          </cell>
          <cell r="B2413" t="str">
            <v>methyltransferase domain protein</v>
          </cell>
          <cell r="C2413">
            <v>6.9094700000000001E-9</v>
          </cell>
          <cell r="D2413">
            <v>5.33846991563667E-3</v>
          </cell>
          <cell r="E2413">
            <v>2.56394618396647E-5</v>
          </cell>
          <cell r="F2413" t="str">
            <v>both</v>
          </cell>
          <cell r="G2413">
            <v>0.70833242939200458</v>
          </cell>
          <cell r="H2413" t="str">
            <v>Oral</v>
          </cell>
          <cell r="I2413" t="str">
            <v>hour 8</v>
          </cell>
          <cell r="J2413" t="str">
            <v>Physa</v>
          </cell>
          <cell r="K2413">
            <v>2.4880148609168224</v>
          </cell>
          <cell r="L2413" t="str">
            <v>0 to 8</v>
          </cell>
          <cell r="M2413" t="str">
            <v>Physa</v>
          </cell>
          <cell r="N2413">
            <v>2.4880148609168224</v>
          </cell>
        </row>
        <row r="2414">
          <cell r="A2414" t="str">
            <v>NEMVEDRAFT_v1g245497</v>
          </cell>
          <cell r="B2414" t="str">
            <v>protein</v>
          </cell>
          <cell r="C2414">
            <v>1.3023299999999999E-5</v>
          </cell>
          <cell r="D2414">
            <v>3.5208282437317602E-3</v>
          </cell>
          <cell r="E2414">
            <v>2.29226457651188E-2</v>
          </cell>
          <cell r="F2414" t="str">
            <v>both</v>
          </cell>
          <cell r="G2414">
            <v>0.70844213195149031</v>
          </cell>
          <cell r="H2414" t="str">
            <v>physa</v>
          </cell>
          <cell r="I2414" t="str">
            <v>hour 24</v>
          </cell>
          <cell r="J2414" t="str">
            <v>Oral</v>
          </cell>
          <cell r="K2414">
            <v>1.586994576346159</v>
          </cell>
          <cell r="L2414" t="str">
            <v>0 to 8</v>
          </cell>
          <cell r="M2414" t="str">
            <v>Oral</v>
          </cell>
          <cell r="N2414">
            <v>1.4428671604447862</v>
          </cell>
        </row>
        <row r="2415">
          <cell r="A2415" t="str">
            <v>NEMVEDRAFT_v1g247604</v>
          </cell>
          <cell r="B2415" t="str">
            <v>peptidase caspase catalytic subunit p20</v>
          </cell>
          <cell r="C2415">
            <v>2.3927199999999999E-2</v>
          </cell>
          <cell r="D2415">
            <v>8.4116044234013407E-2</v>
          </cell>
          <cell r="E2415">
            <v>0.632644085114349</v>
          </cell>
          <cell r="F2415" t="str">
            <v>none</v>
          </cell>
          <cell r="G2415">
            <v>0.70861074142630864</v>
          </cell>
          <cell r="H2415" t="str">
            <v>physa</v>
          </cell>
          <cell r="I2415" t="str">
            <v>hour 72</v>
          </cell>
          <cell r="J2415" t="str">
            <v>Oral</v>
          </cell>
          <cell r="K2415">
            <v>1.2135123222753947</v>
          </cell>
          <cell r="L2415" t="str">
            <v>24 to 72</v>
          </cell>
          <cell r="M2415" t="str">
            <v>Oral</v>
          </cell>
          <cell r="N2415">
            <v>1.5261913938245057</v>
          </cell>
        </row>
        <row r="2416">
          <cell r="A2416" t="str">
            <v>NEMVEDRAFT_v1g109423</v>
          </cell>
          <cell r="B2416" t="str">
            <v>protein</v>
          </cell>
          <cell r="C2416">
            <v>1.2405299999999999E-2</v>
          </cell>
          <cell r="D2416">
            <v>0.46233386022206202</v>
          </cell>
          <cell r="E2416">
            <v>0.104174444888783</v>
          </cell>
          <cell r="F2416" t="str">
            <v>none</v>
          </cell>
          <cell r="G2416">
            <v>0.70862705033307261</v>
          </cell>
          <cell r="H2416" t="str">
            <v>Oral</v>
          </cell>
          <cell r="I2416" t="str">
            <v>hour 24</v>
          </cell>
          <cell r="J2416" t="str">
            <v>Physa</v>
          </cell>
          <cell r="K2416">
            <v>2.9065068013511652</v>
          </cell>
          <cell r="L2416" t="str">
            <v>0 to 8</v>
          </cell>
          <cell r="M2416" t="str">
            <v>Physa</v>
          </cell>
          <cell r="N2416">
            <v>1.764186139568551</v>
          </cell>
        </row>
        <row r="2417">
          <cell r="A2417" t="str">
            <v>NEMVEDRAFT_v1g212268</v>
          </cell>
          <cell r="B2417" t="str">
            <v>low-density lipoprotein receptor-related protein 4-like</v>
          </cell>
          <cell r="C2417">
            <v>5.7475200000000002E-5</v>
          </cell>
          <cell r="D2417">
            <v>3.48877106096939E-3</v>
          </cell>
          <cell r="E2417">
            <v>0.12094744655265</v>
          </cell>
          <cell r="F2417" t="str">
            <v>Oral</v>
          </cell>
          <cell r="G2417">
            <v>0.7087007709269374</v>
          </cell>
          <cell r="H2417" t="str">
            <v>physa</v>
          </cell>
          <cell r="I2417" t="str">
            <v>hour 72</v>
          </cell>
          <cell r="J2417" t="str">
            <v>Oral</v>
          </cell>
          <cell r="K2417">
            <v>1.7574752917208052</v>
          </cell>
          <cell r="L2417" t="str">
            <v>0 to 8</v>
          </cell>
          <cell r="M2417" t="str">
            <v>Physa</v>
          </cell>
          <cell r="N2417">
            <v>1.1811320048704836</v>
          </cell>
        </row>
        <row r="2418">
          <cell r="A2418" t="str">
            <v>NEMVEDRAFT_v1g165005</v>
          </cell>
          <cell r="B2418" t="str">
            <v>retinol dehydrogenase 8-like</v>
          </cell>
          <cell r="C2418">
            <v>8.9462900000000008E-3</v>
          </cell>
          <cell r="D2418">
            <v>3.5124493596997201E-2</v>
          </cell>
          <cell r="E2418">
            <v>0.50110728620520795</v>
          </cell>
          <cell r="F2418" t="str">
            <v>Oral</v>
          </cell>
          <cell r="G2418">
            <v>0.70878461495961387</v>
          </cell>
          <cell r="H2418" t="str">
            <v>physa</v>
          </cell>
          <cell r="I2418" t="str">
            <v>hour 24</v>
          </cell>
          <cell r="J2418" t="str">
            <v>Oral</v>
          </cell>
          <cell r="K2418">
            <v>1.61860536381603</v>
          </cell>
          <cell r="L2418" t="str">
            <v>0 to 8</v>
          </cell>
          <cell r="M2418" t="str">
            <v>Oral</v>
          </cell>
          <cell r="N2418">
            <v>1.2652705042122867</v>
          </cell>
        </row>
        <row r="2419">
          <cell r="A2419" t="str">
            <v>NEMVEDRAFT_v1g3606</v>
          </cell>
          <cell r="B2419" t="str">
            <v>protein</v>
          </cell>
          <cell r="C2419">
            <v>9.7868499999999997E-4</v>
          </cell>
          <cell r="D2419">
            <v>3.4143254923053597E-2</v>
          </cell>
          <cell r="E2419">
            <v>0.16057256183729299</v>
          </cell>
          <cell r="F2419" t="str">
            <v>Oral</v>
          </cell>
          <cell r="G2419">
            <v>0.70880351326793023</v>
          </cell>
          <cell r="H2419" t="str">
            <v>physa</v>
          </cell>
          <cell r="I2419" t="str">
            <v>hour 24</v>
          </cell>
          <cell r="J2419" t="str">
            <v>Oral</v>
          </cell>
          <cell r="K2419">
            <v>1.5291383249039077</v>
          </cell>
          <cell r="L2419" t="str">
            <v>8 to 24</v>
          </cell>
          <cell r="M2419" t="str">
            <v>Physa</v>
          </cell>
          <cell r="N2419">
            <v>1.2113650907803017</v>
          </cell>
        </row>
        <row r="2420">
          <cell r="A2420" t="str">
            <v>NEMVEDRAFT_v1g240123</v>
          </cell>
          <cell r="B2420" t="str">
            <v>predicted protein</v>
          </cell>
          <cell r="C2420">
            <v>3.9007300000000003E-14</v>
          </cell>
          <cell r="D2420">
            <v>2.40010207052446E-7</v>
          </cell>
          <cell r="E2420">
            <v>9.8516451040259293E-6</v>
          </cell>
          <cell r="F2420" t="str">
            <v>both</v>
          </cell>
          <cell r="G2420">
            <v>0.70882558892637015</v>
          </cell>
          <cell r="H2420" t="str">
            <v>Oral</v>
          </cell>
          <cell r="I2420" t="str">
            <v>hour 8</v>
          </cell>
          <cell r="J2420" t="str">
            <v>Oral</v>
          </cell>
          <cell r="K2420">
            <v>2.4107156569129851</v>
          </cell>
          <cell r="L2420" t="str">
            <v>0 to 8</v>
          </cell>
          <cell r="M2420" t="str">
            <v>Oral</v>
          </cell>
          <cell r="N2420">
            <v>2.4107156569129851</v>
          </cell>
        </row>
        <row r="2421">
          <cell r="A2421" t="str">
            <v>NEMVEDRAFT_v1g85254</v>
          </cell>
          <cell r="B2421" t="str">
            <v>dystrobrevin beta isoform 2</v>
          </cell>
          <cell r="C2421">
            <v>2.8007500000000001E-2</v>
          </cell>
          <cell r="D2421">
            <v>0.22061379028782899</v>
          </cell>
          <cell r="E2421">
            <v>0.30445808094000298</v>
          </cell>
          <cell r="F2421" t="str">
            <v>none</v>
          </cell>
          <cell r="G2421">
            <v>0.70900749441677258</v>
          </cell>
          <cell r="H2421" t="str">
            <v>physa</v>
          </cell>
          <cell r="I2421" t="str">
            <v>hour 24</v>
          </cell>
          <cell r="J2421" t="str">
            <v>Oral</v>
          </cell>
          <cell r="K2421">
            <v>1.1352672447233496</v>
          </cell>
          <cell r="L2421" t="str">
            <v>0 to 8</v>
          </cell>
          <cell r="M2421" t="str">
            <v>Physa</v>
          </cell>
          <cell r="N2421">
            <v>0.98555793363086219</v>
          </cell>
        </row>
        <row r="2422">
          <cell r="A2422" t="str">
            <v>NEMVEDRAFT_v1g107726</v>
          </cell>
          <cell r="B2422" t="str">
            <v>dis3-like exonuclease 1</v>
          </cell>
          <cell r="C2422">
            <v>1.4967899999999999E-2</v>
          </cell>
          <cell r="D2422">
            <v>0.638858213754667</v>
          </cell>
          <cell r="E2422">
            <v>3.9528427932998003E-2</v>
          </cell>
          <cell r="F2422" t="str">
            <v>Physa</v>
          </cell>
          <cell r="G2422">
            <v>0.70901479865003392</v>
          </cell>
          <cell r="H2422" t="str">
            <v>physa</v>
          </cell>
          <cell r="I2422" t="str">
            <v>hour 8</v>
          </cell>
          <cell r="J2422" t="str">
            <v>Physa</v>
          </cell>
          <cell r="K2422">
            <v>1.5928984213854036</v>
          </cell>
          <cell r="L2422" t="str">
            <v>0 to 8</v>
          </cell>
          <cell r="M2422" t="str">
            <v>Physa</v>
          </cell>
          <cell r="N2422">
            <v>1.5928984213854036</v>
          </cell>
        </row>
        <row r="2423">
          <cell r="A2423" t="str">
            <v>NEMVEDRAFT_v1g206749</v>
          </cell>
          <cell r="B2423" t="str">
            <v>wax ester synthase diacylglycerol acyltransferase</v>
          </cell>
          <cell r="C2423">
            <v>8.2412500000000003E-3</v>
          </cell>
          <cell r="D2423">
            <v>3.3601224543181103E-2</v>
          </cell>
          <cell r="E2423">
            <v>0.48706892944947799</v>
          </cell>
          <cell r="F2423" t="str">
            <v>Oral</v>
          </cell>
          <cell r="G2423">
            <v>0.7090255638081675</v>
          </cell>
          <cell r="H2423" t="str">
            <v>physa</v>
          </cell>
          <cell r="I2423" t="str">
            <v>hour 24</v>
          </cell>
          <cell r="J2423" t="str">
            <v>Oral</v>
          </cell>
          <cell r="K2423">
            <v>1.4775090363358743</v>
          </cell>
          <cell r="L2423" t="str">
            <v>0 to 8</v>
          </cell>
          <cell r="M2423" t="str">
            <v>Physa</v>
          </cell>
          <cell r="N2423">
            <v>0.83557631665399401</v>
          </cell>
        </row>
        <row r="2424">
          <cell r="A2424" t="str">
            <v>NEMVEDRAFT_v1g134340</v>
          </cell>
          <cell r="B2424" t="str">
            <v>emopamil-binding</v>
          </cell>
          <cell r="C2424">
            <v>3.8943999999999999E-2</v>
          </cell>
          <cell r="D2424">
            <v>0.54173861214955699</v>
          </cell>
          <cell r="E2424">
            <v>0.20730650381020199</v>
          </cell>
          <cell r="F2424" t="str">
            <v>none</v>
          </cell>
          <cell r="G2424">
            <v>0.70943842186714978</v>
          </cell>
          <cell r="H2424" t="str">
            <v>physa</v>
          </cell>
          <cell r="I2424" t="str">
            <v>hour 8</v>
          </cell>
          <cell r="J2424" t="str">
            <v>Physa</v>
          </cell>
          <cell r="K2424">
            <v>0.96873917534598553</v>
          </cell>
          <cell r="L2424" t="str">
            <v>0 to 8</v>
          </cell>
          <cell r="M2424" t="str">
            <v>Physa</v>
          </cell>
          <cell r="N2424">
            <v>0.96873917534598553</v>
          </cell>
        </row>
        <row r="2425">
          <cell r="A2425" t="str">
            <v>NEMVEDRAFT_v1g199398</v>
          </cell>
          <cell r="B2425" t="str">
            <v>t-cell acute lymphocytic leukemia protein 1-like</v>
          </cell>
          <cell r="C2425">
            <v>2.0082900000000001E-2</v>
          </cell>
          <cell r="D2425">
            <v>0.57049553733735903</v>
          </cell>
          <cell r="E2425">
            <v>0.15978694955137701</v>
          </cell>
          <cell r="F2425" t="str">
            <v>none</v>
          </cell>
          <cell r="G2425">
            <v>0.70956650161493562</v>
          </cell>
          <cell r="H2425" t="str">
            <v>physa</v>
          </cell>
          <cell r="I2425" t="str">
            <v>hour 8</v>
          </cell>
          <cell r="J2425" t="str">
            <v>Physa</v>
          </cell>
          <cell r="K2425">
            <v>1.3158985211269167</v>
          </cell>
          <cell r="L2425" t="str">
            <v>8 to 24</v>
          </cell>
          <cell r="M2425" t="str">
            <v>Physa</v>
          </cell>
          <cell r="N2425">
            <v>1.4722076479647375</v>
          </cell>
        </row>
        <row r="2426">
          <cell r="A2426" t="str">
            <v>NEMVEDRAFT_v1g76362</v>
          </cell>
          <cell r="B2426" t="str">
            <v>predicted protein</v>
          </cell>
          <cell r="C2426">
            <v>3.4684800000000002E-2</v>
          </cell>
          <cell r="D2426">
            <v>0.85268635365462797</v>
          </cell>
          <cell r="E2426">
            <v>4.00387081149099E-2</v>
          </cell>
          <cell r="F2426" t="str">
            <v>Physa</v>
          </cell>
          <cell r="G2426">
            <v>0.70963192222588112</v>
          </cell>
          <cell r="H2426" t="str">
            <v>Oral</v>
          </cell>
          <cell r="I2426" t="str">
            <v>hour 8</v>
          </cell>
          <cell r="J2426" t="str">
            <v>Physa</v>
          </cell>
          <cell r="K2426">
            <v>2.7868105718833132</v>
          </cell>
          <cell r="L2426" t="str">
            <v>0 to 8</v>
          </cell>
          <cell r="M2426" t="str">
            <v>Physa</v>
          </cell>
          <cell r="N2426">
            <v>2.7868105718833132</v>
          </cell>
        </row>
        <row r="2427">
          <cell r="A2427" t="str">
            <v>NEMVEDRAFT_v1g223294</v>
          </cell>
          <cell r="B2427" t="str">
            <v>hypothetical protein NEMVEDRAFT_v1g223294</v>
          </cell>
          <cell r="C2427">
            <v>1.9489399999999999E-3</v>
          </cell>
          <cell r="D2427">
            <v>7.7302197381642596E-2</v>
          </cell>
          <cell r="E2427">
            <v>0.135302182915572</v>
          </cell>
          <cell r="F2427" t="str">
            <v>none</v>
          </cell>
          <cell r="G2427">
            <v>0.70974391089749844</v>
          </cell>
          <cell r="H2427" t="str">
            <v>Oral</v>
          </cell>
          <cell r="I2427" t="str">
            <v>hour 24</v>
          </cell>
          <cell r="J2427" t="str">
            <v>Oral</v>
          </cell>
          <cell r="K2427">
            <v>2.804579301586168</v>
          </cell>
          <cell r="L2427" t="str">
            <v>8 to 24</v>
          </cell>
          <cell r="M2427" t="str">
            <v>Oral</v>
          </cell>
          <cell r="N2427">
            <v>2.547998549907935</v>
          </cell>
        </row>
        <row r="2428">
          <cell r="A2428" t="str">
            <v>NEMVEDRAFT_v1g118835</v>
          </cell>
          <cell r="B2428" t="str">
            <v>carbonic anhydrase 3-like</v>
          </cell>
          <cell r="C2428">
            <v>1.6408599999999999E-2</v>
          </cell>
          <cell r="D2428">
            <v>0.34716815554040098</v>
          </cell>
          <cell r="E2428">
            <v>5.8192929949356598E-2</v>
          </cell>
          <cell r="F2428" t="str">
            <v>none</v>
          </cell>
          <cell r="G2428">
            <v>0.70985552119654483</v>
          </cell>
          <cell r="H2428" t="str">
            <v>Oral</v>
          </cell>
          <cell r="I2428" t="str">
            <v>hour 24</v>
          </cell>
          <cell r="J2428" t="str">
            <v>Physa</v>
          </cell>
          <cell r="K2428">
            <v>2.2256686651700135</v>
          </cell>
          <cell r="L2428" t="str">
            <v>0 to 8</v>
          </cell>
          <cell r="M2428" t="str">
            <v>Physa</v>
          </cell>
          <cell r="N2428">
            <v>1.6848941265189921</v>
          </cell>
        </row>
        <row r="2429">
          <cell r="A2429" t="str">
            <v>NEMVEDRAFT_v1g228652</v>
          </cell>
          <cell r="B2429" t="str">
            <v>sialin</v>
          </cell>
          <cell r="C2429">
            <v>1.4191300000000001E-6</v>
          </cell>
          <cell r="D2429">
            <v>4.6367945753893501E-4</v>
          </cell>
          <cell r="E2429">
            <v>3.7205072075098801E-2</v>
          </cell>
          <cell r="F2429" t="str">
            <v>both</v>
          </cell>
          <cell r="G2429">
            <v>0.71017844385970164</v>
          </cell>
          <cell r="H2429" t="str">
            <v>Oral</v>
          </cell>
          <cell r="I2429" t="str">
            <v>hour 72</v>
          </cell>
          <cell r="J2429" t="str">
            <v>Oral</v>
          </cell>
          <cell r="K2429">
            <v>1.8215819605759476</v>
          </cell>
          <cell r="L2429" t="str">
            <v>8 to 24</v>
          </cell>
          <cell r="M2429" t="str">
            <v>Oral</v>
          </cell>
          <cell r="N2429">
            <v>1.3231438056955465</v>
          </cell>
        </row>
        <row r="2430">
          <cell r="A2430" t="str">
            <v>NEMVEDRAFT_v1g221088</v>
          </cell>
          <cell r="B2430" t="str">
            <v>protein</v>
          </cell>
          <cell r="C2430">
            <v>8.67724E-7</v>
          </cell>
          <cell r="D2430">
            <v>2.9685515943273202E-2</v>
          </cell>
          <cell r="E2430">
            <v>6.5649200324039998E-4</v>
          </cell>
          <cell r="F2430" t="str">
            <v>both</v>
          </cell>
          <cell r="G2430">
            <v>0.7104225855265921</v>
          </cell>
          <cell r="H2430" t="str">
            <v>Oral</v>
          </cell>
          <cell r="I2430" t="str">
            <v>hour 72</v>
          </cell>
          <cell r="J2430" t="str">
            <v>Physa</v>
          </cell>
          <cell r="K2430">
            <v>2.0375090219315193</v>
          </cell>
          <cell r="L2430" t="str">
            <v>8 to 24</v>
          </cell>
          <cell r="M2430" t="str">
            <v>Physa</v>
          </cell>
          <cell r="N2430">
            <v>0.87271687488727678</v>
          </cell>
        </row>
        <row r="2431">
          <cell r="A2431" t="str">
            <v>NEMVEDRAFT_v1g241327</v>
          </cell>
          <cell r="B2431" t="str">
            <v>low-density lipoprotein receptor-related protein 1b</v>
          </cell>
          <cell r="C2431">
            <v>3.70627E-6</v>
          </cell>
          <cell r="D2431">
            <v>6.1454335774027301E-4</v>
          </cell>
          <cell r="E2431">
            <v>5.9681293647630501E-2</v>
          </cell>
          <cell r="F2431" t="str">
            <v>Oral</v>
          </cell>
          <cell r="G2431">
            <v>0.71050855979448924</v>
          </cell>
          <cell r="H2431" t="str">
            <v>physa</v>
          </cell>
          <cell r="I2431" t="str">
            <v>hour 24</v>
          </cell>
          <cell r="J2431" t="str">
            <v>Oral</v>
          </cell>
          <cell r="K2431">
            <v>3.2419562507164099</v>
          </cell>
          <cell r="L2431" t="str">
            <v>8 to 24</v>
          </cell>
          <cell r="M2431" t="str">
            <v>Oral</v>
          </cell>
          <cell r="N2431">
            <v>2.0959101370327349</v>
          </cell>
        </row>
        <row r="2432">
          <cell r="A2432" t="str">
            <v>NEMVEDRAFT_v1g242500</v>
          </cell>
          <cell r="B2432" t="str">
            <v>phosphotidylinositol phosphatase ptprq</v>
          </cell>
          <cell r="C2432">
            <v>2.8169699999999999E-5</v>
          </cell>
          <cell r="D2432">
            <v>4.1702329785533003E-2</v>
          </cell>
          <cell r="E2432">
            <v>7.1481784452293497E-3</v>
          </cell>
          <cell r="F2432" t="str">
            <v>both</v>
          </cell>
          <cell r="G2432">
            <v>0.71061712458622228</v>
          </cell>
          <cell r="H2432" t="str">
            <v>Oral</v>
          </cell>
          <cell r="I2432" t="str">
            <v>hour 8</v>
          </cell>
          <cell r="J2432" t="str">
            <v>Physa</v>
          </cell>
          <cell r="K2432">
            <v>1.7337513826298923</v>
          </cell>
          <cell r="L2432" t="str">
            <v>0 to 8</v>
          </cell>
          <cell r="M2432" t="str">
            <v>Physa</v>
          </cell>
          <cell r="N2432">
            <v>1.7337513826298923</v>
          </cell>
        </row>
        <row r="2433">
          <cell r="A2433" t="str">
            <v>NEMVEDRAFT_v1g180149</v>
          </cell>
          <cell r="B2433" t="str">
            <v>cholesterol 24-hydroxylase-like</v>
          </cell>
          <cell r="C2433">
            <v>8.2143899999999998E-4</v>
          </cell>
          <cell r="D2433">
            <v>8.1910270694891592E-3</v>
          </cell>
          <cell r="E2433">
            <v>0.121137925001002</v>
          </cell>
          <cell r="F2433" t="str">
            <v>Oral</v>
          </cell>
          <cell r="G2433">
            <v>0.71096127389307251</v>
          </cell>
          <cell r="H2433" t="str">
            <v>physa</v>
          </cell>
          <cell r="I2433" t="str">
            <v>hour 24</v>
          </cell>
          <cell r="J2433" t="str">
            <v>Oral</v>
          </cell>
          <cell r="K2433">
            <v>1.6223961961790405</v>
          </cell>
          <cell r="L2433" t="str">
            <v>0 to 8</v>
          </cell>
          <cell r="M2433" t="str">
            <v>Physa</v>
          </cell>
          <cell r="N2433">
            <v>1.301255852845304</v>
          </cell>
        </row>
        <row r="2434">
          <cell r="A2434" t="str">
            <v>NEMVEDRAFT_v1g197267</v>
          </cell>
          <cell r="B2434" t="str">
            <v>alpha beta hydrolase</v>
          </cell>
          <cell r="C2434">
            <v>6.5670399999999997E-3</v>
          </cell>
          <cell r="D2434">
            <v>4.1515634098970799E-2</v>
          </cell>
          <cell r="E2434">
            <v>0.58203235632796202</v>
          </cell>
          <cell r="F2434" t="str">
            <v>Oral</v>
          </cell>
          <cell r="G2434">
            <v>0.71125409230296621</v>
          </cell>
          <cell r="H2434" t="str">
            <v>physa</v>
          </cell>
          <cell r="I2434" t="str">
            <v>hour 8</v>
          </cell>
          <cell r="J2434" t="str">
            <v>Oral</v>
          </cell>
          <cell r="K2434">
            <v>1.4773492869116223</v>
          </cell>
          <cell r="L2434" t="str">
            <v>0 to 8</v>
          </cell>
          <cell r="M2434" t="str">
            <v>Oral</v>
          </cell>
          <cell r="N2434">
            <v>1.4773492869116223</v>
          </cell>
        </row>
        <row r="2435">
          <cell r="A2435" t="str">
            <v>NEMVEDRAFT_v1g178184</v>
          </cell>
          <cell r="B2435" t="str">
            <v>lim and sh3 domain protein 1-like</v>
          </cell>
          <cell r="C2435">
            <v>9.7440500000000006E-3</v>
          </cell>
          <cell r="D2435">
            <v>0.18202625298731401</v>
          </cell>
          <cell r="E2435">
            <v>0.34551673635306801</v>
          </cell>
          <cell r="F2435" t="str">
            <v>none</v>
          </cell>
          <cell r="G2435">
            <v>0.71127614400920847</v>
          </cell>
          <cell r="H2435" t="str">
            <v>Oral</v>
          </cell>
          <cell r="I2435" t="str">
            <v>hour 24</v>
          </cell>
          <cell r="J2435" t="str">
            <v>Oral</v>
          </cell>
          <cell r="K2435">
            <v>1.178564127866601</v>
          </cell>
          <cell r="L2435" t="str">
            <v>0 to 8</v>
          </cell>
          <cell r="M2435" t="str">
            <v>Oral</v>
          </cell>
          <cell r="N2435">
            <v>0.79887087279185143</v>
          </cell>
        </row>
        <row r="2436">
          <cell r="A2436" t="str">
            <v>NEMVEDRAFT_v1g207057</v>
          </cell>
          <cell r="B2436" t="str">
            <v>nadh dehydrogenase</v>
          </cell>
          <cell r="C2436">
            <v>3.97994E-6</v>
          </cell>
          <cell r="D2436">
            <v>1.3187541371600201E-2</v>
          </cell>
          <cell r="E2436">
            <v>7.1515255068340597E-3</v>
          </cell>
          <cell r="F2436" t="str">
            <v>both</v>
          </cell>
          <cell r="G2436">
            <v>0.71164204294715028</v>
          </cell>
          <cell r="H2436" t="str">
            <v>Oral</v>
          </cell>
          <cell r="I2436" t="str">
            <v>hour 72</v>
          </cell>
          <cell r="J2436" t="str">
            <v>Physa</v>
          </cell>
          <cell r="K2436">
            <v>1.5297563718287057</v>
          </cell>
          <cell r="L2436" t="str">
            <v>8 to 24</v>
          </cell>
          <cell r="M2436" t="str">
            <v>Oral</v>
          </cell>
          <cell r="N2436">
            <v>1.094274260980453</v>
          </cell>
        </row>
        <row r="2437">
          <cell r="A2437" t="str">
            <v>NEMVEDRAFT_v1g100591</v>
          </cell>
          <cell r="B2437" t="str">
            <v>dipeptidyl peptidase 4</v>
          </cell>
          <cell r="C2437">
            <v>5.9087900000000002E-6</v>
          </cell>
          <cell r="D2437">
            <v>0.25241357810619403</v>
          </cell>
          <cell r="E2437">
            <v>8.7484672876891905E-5</v>
          </cell>
          <cell r="F2437" t="str">
            <v>Physa</v>
          </cell>
          <cell r="G2437">
            <v>0.71165662680825159</v>
          </cell>
          <cell r="H2437" t="str">
            <v>Oral</v>
          </cell>
          <cell r="I2437" t="str">
            <v>hour 24</v>
          </cell>
          <cell r="J2437" t="str">
            <v>Physa</v>
          </cell>
          <cell r="K2437">
            <v>3.5928996984761437</v>
          </cell>
          <cell r="L2437" t="str">
            <v>0 to 8</v>
          </cell>
          <cell r="M2437" t="str">
            <v>Physa</v>
          </cell>
          <cell r="N2437">
            <v>2.852415486309519</v>
          </cell>
        </row>
        <row r="2438">
          <cell r="A2438" t="str">
            <v>NEMVEDRAFT_v1g228574</v>
          </cell>
          <cell r="B2438" t="str">
            <v>lysyl-trna synthetase</v>
          </cell>
          <cell r="C2438">
            <v>2.6044999999999999E-2</v>
          </cell>
          <cell r="D2438">
            <v>7.9290603109604701E-2</v>
          </cell>
          <cell r="E2438">
            <v>0.74653153603694899</v>
          </cell>
          <cell r="F2438" t="str">
            <v>none</v>
          </cell>
          <cell r="G2438">
            <v>0.71180685060421922</v>
          </cell>
          <cell r="H2438" t="str">
            <v>Oral</v>
          </cell>
          <cell r="I2438" t="str">
            <v>hour 24</v>
          </cell>
          <cell r="J2438" t="str">
            <v>Oral</v>
          </cell>
          <cell r="K2438">
            <v>1.3390698763158317</v>
          </cell>
          <cell r="L2438" t="str">
            <v>0 to 8</v>
          </cell>
          <cell r="M2438" t="str">
            <v>Oral</v>
          </cell>
          <cell r="N2438">
            <v>0.81087963742617242</v>
          </cell>
        </row>
        <row r="2439">
          <cell r="A2439" t="str">
            <v>NEMVEDRAFT_v1g231484</v>
          </cell>
          <cell r="B2439" t="str">
            <v>phytanoyl- dioxygenase domain-containing protein 1-like</v>
          </cell>
          <cell r="C2439">
            <v>4.6959299999999995E-10</v>
          </cell>
          <cell r="D2439">
            <v>1.00975421645474E-7</v>
          </cell>
          <cell r="E2439">
            <v>3.6943130328221802E-2</v>
          </cell>
          <cell r="F2439" t="str">
            <v>both</v>
          </cell>
          <cell r="G2439">
            <v>0.71202241214564654</v>
          </cell>
          <cell r="H2439" t="str">
            <v>physa</v>
          </cell>
          <cell r="I2439" t="str">
            <v>hour 72</v>
          </cell>
          <cell r="J2439" t="str">
            <v>Oral</v>
          </cell>
          <cell r="K2439">
            <v>4.1090656972456649</v>
          </cell>
          <cell r="L2439" t="str">
            <v>0 to 8</v>
          </cell>
          <cell r="M2439" t="str">
            <v>Oral</v>
          </cell>
          <cell r="N2439">
            <v>2.085358821817656</v>
          </cell>
        </row>
        <row r="2440">
          <cell r="A2440" t="str">
            <v>NEMVEDRAFT_v1g247493</v>
          </cell>
          <cell r="B2440" t="str">
            <v>predicted protein</v>
          </cell>
          <cell r="C2440">
            <v>2.47647E-5</v>
          </cell>
          <cell r="D2440">
            <v>5.7711441969076202E-3</v>
          </cell>
          <cell r="E2440">
            <v>5.4724798781531997E-2</v>
          </cell>
          <cell r="F2440" t="str">
            <v>Oral</v>
          </cell>
          <cell r="G2440">
            <v>0.71209906814002832</v>
          </cell>
          <cell r="H2440" t="str">
            <v>Oral</v>
          </cell>
          <cell r="I2440" t="str">
            <v>hour 72</v>
          </cell>
          <cell r="J2440" t="str">
            <v>Oral</v>
          </cell>
          <cell r="K2440">
            <v>1.9714188990914094</v>
          </cell>
          <cell r="L2440" t="str">
            <v>0 to 8</v>
          </cell>
          <cell r="M2440" t="str">
            <v>Oral</v>
          </cell>
          <cell r="N2440">
            <v>1.3460933342006414</v>
          </cell>
        </row>
        <row r="2441">
          <cell r="A2441" t="str">
            <v>NEMVEDRAFT_v1g243436</v>
          </cell>
          <cell r="B2441" t="str">
            <v>leucine rich repeat protein</v>
          </cell>
          <cell r="C2441">
            <v>1.33043E-2</v>
          </cell>
          <cell r="D2441">
            <v>0.30024604847390401</v>
          </cell>
          <cell r="E2441">
            <v>0.13767792514393301</v>
          </cell>
          <cell r="F2441" t="str">
            <v>none</v>
          </cell>
          <cell r="G2441">
            <v>0.71221688206019429</v>
          </cell>
          <cell r="H2441" t="str">
            <v>physa</v>
          </cell>
          <cell r="I2441" t="str">
            <v>hour 8</v>
          </cell>
          <cell r="J2441" t="str">
            <v>Physa</v>
          </cell>
          <cell r="K2441">
            <v>1.4335131254612097</v>
          </cell>
          <cell r="L2441" t="str">
            <v>0 to 8</v>
          </cell>
          <cell r="M2441" t="str">
            <v>Physa</v>
          </cell>
          <cell r="N2441">
            <v>1.4335131254612097</v>
          </cell>
        </row>
        <row r="2442">
          <cell r="A2442" t="str">
            <v>NEMVEDRAFT_v1g245508</v>
          </cell>
          <cell r="B2442" t="str">
            <v>predicted protein</v>
          </cell>
          <cell r="C2442">
            <v>4.17931E-2</v>
          </cell>
          <cell r="D2442">
            <v>0.34702046573622097</v>
          </cell>
          <cell r="E2442">
            <v>0.37075191623114501</v>
          </cell>
          <cell r="F2442" t="str">
            <v>none</v>
          </cell>
          <cell r="G2442">
            <v>0.7123408601578809</v>
          </cell>
          <cell r="H2442" t="str">
            <v>Oral</v>
          </cell>
          <cell r="I2442" t="str">
            <v>hour 8</v>
          </cell>
          <cell r="J2442" t="str">
            <v>Physa</v>
          </cell>
          <cell r="K2442">
            <v>1.0178750247067379</v>
          </cell>
          <cell r="L2442" t="str">
            <v>0 to 8</v>
          </cell>
          <cell r="M2442" t="str">
            <v>Physa</v>
          </cell>
          <cell r="N2442">
            <v>1.0178750247067379</v>
          </cell>
        </row>
        <row r="2443">
          <cell r="A2443" t="str">
            <v>NEMVEDRAFT_v1g241655</v>
          </cell>
          <cell r="B2443" t="str">
            <v>transcription factor hes-1</v>
          </cell>
          <cell r="C2443">
            <v>1.9717199999999999E-7</v>
          </cell>
          <cell r="D2443">
            <v>1.2991725335872001E-5</v>
          </cell>
          <cell r="E2443">
            <v>0.102871165723912</v>
          </cell>
          <cell r="F2443" t="str">
            <v>Oral</v>
          </cell>
          <cell r="G2443">
            <v>0.71347454704568924</v>
          </cell>
          <cell r="H2443" t="str">
            <v>physa</v>
          </cell>
          <cell r="I2443" t="str">
            <v>hour 8</v>
          </cell>
          <cell r="J2443" t="str">
            <v>Oral</v>
          </cell>
          <cell r="K2443">
            <v>2.1958046213036804</v>
          </cell>
          <cell r="L2443" t="str">
            <v>0 to 8</v>
          </cell>
          <cell r="M2443" t="str">
            <v>Oral</v>
          </cell>
          <cell r="N2443">
            <v>2.1958046213036804</v>
          </cell>
        </row>
        <row r="2444">
          <cell r="A2444" t="str">
            <v>NEMVEDRAFT_v1g240774</v>
          </cell>
          <cell r="B2444" t="str">
            <v>protein</v>
          </cell>
          <cell r="C2444">
            <v>5.0292599999999998E-3</v>
          </cell>
          <cell r="D2444">
            <v>0.141969552618705</v>
          </cell>
          <cell r="E2444">
            <v>0.21923790734269799</v>
          </cell>
          <cell r="F2444" t="str">
            <v>none</v>
          </cell>
          <cell r="G2444">
            <v>0.71349842162637156</v>
          </cell>
          <cell r="H2444" t="str">
            <v>physa</v>
          </cell>
          <cell r="I2444" t="str">
            <v>hour 24</v>
          </cell>
          <cell r="J2444" t="str">
            <v>Oral</v>
          </cell>
          <cell r="K2444">
            <v>2.1849473834806412</v>
          </cell>
          <cell r="L2444" t="str">
            <v>24 to 72</v>
          </cell>
          <cell r="M2444" t="str">
            <v>Physa</v>
          </cell>
          <cell r="N2444">
            <v>2.289937533082532</v>
          </cell>
        </row>
        <row r="2445">
          <cell r="A2445" t="str">
            <v>NEMVEDRAFT_v1g208008</v>
          </cell>
          <cell r="B2445" t="str">
            <v>predicted protein</v>
          </cell>
          <cell r="C2445">
            <v>1.3369199999999999E-2</v>
          </cell>
          <cell r="D2445">
            <v>6.0220961704445401E-2</v>
          </cell>
          <cell r="E2445">
            <v>0.55950149775394897</v>
          </cell>
          <cell r="F2445" t="str">
            <v>none</v>
          </cell>
          <cell r="G2445">
            <v>0.71352029917891069</v>
          </cell>
          <cell r="H2445" t="str">
            <v>physa</v>
          </cell>
          <cell r="I2445" t="str">
            <v>hour 24</v>
          </cell>
          <cell r="J2445" t="str">
            <v>Oral</v>
          </cell>
          <cell r="K2445">
            <v>1.8315682667015289</v>
          </cell>
          <cell r="L2445" t="str">
            <v>0 to 8</v>
          </cell>
          <cell r="M2445" t="str">
            <v>Oral</v>
          </cell>
          <cell r="N2445">
            <v>1.6905155950604633</v>
          </cell>
        </row>
        <row r="2446">
          <cell r="A2446" t="str">
            <v>NEMVEDRAFT_v1g90352</v>
          </cell>
          <cell r="B2446" t="str">
            <v>t-cell acute lymphocytic leukemia protein 1 homolog</v>
          </cell>
          <cell r="C2446">
            <v>4.6928499999999998E-2</v>
          </cell>
          <cell r="D2446">
            <v>0.313149716730307</v>
          </cell>
          <cell r="E2446">
            <v>0.45103983704367401</v>
          </cell>
          <cell r="F2446" t="str">
            <v>none</v>
          </cell>
          <cell r="G2446">
            <v>0.71361795214007773</v>
          </cell>
          <cell r="H2446" t="str">
            <v>physa</v>
          </cell>
          <cell r="I2446" t="str">
            <v>hour 24</v>
          </cell>
          <cell r="J2446" t="str">
            <v>Oral</v>
          </cell>
          <cell r="K2446">
            <v>1.6785036953251893</v>
          </cell>
          <cell r="L2446" t="str">
            <v>8 to 24</v>
          </cell>
          <cell r="M2446" t="str">
            <v>Oral</v>
          </cell>
          <cell r="N2446">
            <v>2.3745778063438219</v>
          </cell>
        </row>
        <row r="2447">
          <cell r="A2447" t="str">
            <v>NEMVEDRAFT_v1g97871</v>
          </cell>
          <cell r="B2447" t="str">
            <v>dorsal-ventral patterning tolloid-like protein 1-like</v>
          </cell>
          <cell r="C2447">
            <v>3.3091000000000002E-2</v>
          </cell>
          <cell r="D2447">
            <v>0.75623069062187498</v>
          </cell>
          <cell r="E2447">
            <v>9.6155857893084104E-2</v>
          </cell>
          <cell r="F2447" t="str">
            <v>none</v>
          </cell>
          <cell r="G2447">
            <v>0.71363790326028897</v>
          </cell>
          <cell r="H2447" t="str">
            <v>physa</v>
          </cell>
          <cell r="I2447" t="str">
            <v>hour 8</v>
          </cell>
          <cell r="J2447" t="str">
            <v>Physa</v>
          </cell>
          <cell r="K2447">
            <v>2.339350295233829</v>
          </cell>
          <cell r="L2447" t="str">
            <v>0 to 8</v>
          </cell>
          <cell r="M2447" t="str">
            <v>Physa</v>
          </cell>
          <cell r="N2447">
            <v>2.339350295233829</v>
          </cell>
        </row>
        <row r="2448">
          <cell r="A2448" t="str">
            <v>NEMVEDRAFT_v1g101232</v>
          </cell>
          <cell r="B2448" t="str">
            <v>guanine deaminase</v>
          </cell>
          <cell r="C2448">
            <v>1.03737E-2</v>
          </cell>
          <cell r="D2448">
            <v>8.5886311207793498E-2</v>
          </cell>
          <cell r="E2448">
            <v>0.41649403833141802</v>
          </cell>
          <cell r="F2448" t="str">
            <v>none</v>
          </cell>
          <cell r="G2448">
            <v>0.71381316876435363</v>
          </cell>
          <cell r="H2448" t="str">
            <v>physa</v>
          </cell>
          <cell r="I2448" t="str">
            <v>hour 24</v>
          </cell>
          <cell r="J2448" t="str">
            <v>Oral</v>
          </cell>
          <cell r="K2448">
            <v>2.8022759985321124</v>
          </cell>
          <cell r="L2448" t="str">
            <v>0 to 8</v>
          </cell>
          <cell r="M2448" t="str">
            <v>Oral</v>
          </cell>
          <cell r="N2448">
            <v>1.6829660978849472</v>
          </cell>
        </row>
        <row r="2449">
          <cell r="A2449" t="str">
            <v>NEMVEDRAFT_v1g158265</v>
          </cell>
          <cell r="B2449" t="str">
            <v>protein transport protein sec61 subunit beta</v>
          </cell>
          <cell r="C2449">
            <v>1.13755E-2</v>
          </cell>
          <cell r="D2449">
            <v>0.72661112322431298</v>
          </cell>
          <cell r="E2449">
            <v>5.0542044075392499E-2</v>
          </cell>
          <cell r="F2449" t="str">
            <v>none</v>
          </cell>
          <cell r="G2449">
            <v>0.71400319257182598</v>
          </cell>
          <cell r="H2449" t="str">
            <v>physa</v>
          </cell>
          <cell r="I2449" t="str">
            <v>hour 8</v>
          </cell>
          <cell r="J2449" t="str">
            <v>Physa</v>
          </cell>
          <cell r="K2449">
            <v>0.92553124159249556</v>
          </cell>
          <cell r="L2449" t="str">
            <v>8 to 24</v>
          </cell>
          <cell r="M2449" t="str">
            <v>Physa</v>
          </cell>
          <cell r="N2449">
            <v>1.2140267110974403</v>
          </cell>
        </row>
        <row r="2450">
          <cell r="A2450" t="str">
            <v>NEMVEDRAFT_v1g116808</v>
          </cell>
          <cell r="B2450" t="str">
            <v>Protein Wnt (Nv-Wnt6)</v>
          </cell>
          <cell r="C2450">
            <v>1.29813E-4</v>
          </cell>
          <cell r="D2450">
            <v>1.5443932528568199E-3</v>
          </cell>
          <cell r="E2450">
            <v>5.3738842464206502E-2</v>
          </cell>
          <cell r="F2450" t="str">
            <v>Oral</v>
          </cell>
          <cell r="G2450">
            <v>0.71400607654921366</v>
          </cell>
          <cell r="H2450" t="str">
            <v>physa</v>
          </cell>
          <cell r="I2450" t="str">
            <v>hour 8</v>
          </cell>
          <cell r="J2450" t="str">
            <v>Oral</v>
          </cell>
          <cell r="K2450">
            <v>3.0197807689971317</v>
          </cell>
          <cell r="L2450" t="str">
            <v>0 to 8</v>
          </cell>
          <cell r="M2450" t="str">
            <v>Oral</v>
          </cell>
          <cell r="N2450">
            <v>3.0197807689971317</v>
          </cell>
        </row>
        <row r="2451">
          <cell r="A2451" t="str">
            <v>NEMVEDRAFT_v1g133070</v>
          </cell>
          <cell r="B2451" t="str">
            <v>nucleolysin tia-1 isoform p40 isoform 2</v>
          </cell>
          <cell r="C2451">
            <v>4.9655100000000001E-2</v>
          </cell>
          <cell r="D2451">
            <v>0.30041585996901399</v>
          </cell>
          <cell r="E2451">
            <v>0.386459904208173</v>
          </cell>
          <cell r="F2451" t="str">
            <v>none</v>
          </cell>
          <cell r="G2451">
            <v>0.71407775088282666</v>
          </cell>
          <cell r="H2451" t="str">
            <v>Oral</v>
          </cell>
          <cell r="I2451" t="str">
            <v>hour 24</v>
          </cell>
          <cell r="J2451" t="str">
            <v>Oral</v>
          </cell>
          <cell r="K2451">
            <v>1.2818893665519446</v>
          </cell>
          <cell r="L2451" t="str">
            <v>8 to 24</v>
          </cell>
          <cell r="M2451" t="str">
            <v>Physa</v>
          </cell>
          <cell r="N2451">
            <v>0.8411180662986526</v>
          </cell>
        </row>
        <row r="2452">
          <cell r="A2452" t="str">
            <v>NEMVEDRAFT_v1g95672</v>
          </cell>
          <cell r="B2452" t="str">
            <v>serine protease 56-like</v>
          </cell>
          <cell r="C2452">
            <v>9.9232400000000004E-7</v>
          </cell>
          <cell r="D2452">
            <v>5.8394705553198496E-4</v>
          </cell>
          <cell r="E2452">
            <v>1.5630953563234899E-2</v>
          </cell>
          <cell r="F2452" t="str">
            <v>both</v>
          </cell>
          <cell r="G2452">
            <v>0.71413132461239492</v>
          </cell>
          <cell r="H2452" t="str">
            <v>physa</v>
          </cell>
          <cell r="I2452" t="str">
            <v>hour 24</v>
          </cell>
          <cell r="J2452" t="str">
            <v>Oral</v>
          </cell>
          <cell r="K2452">
            <v>2.6337991272682313</v>
          </cell>
          <cell r="L2452" t="str">
            <v>0 to 8</v>
          </cell>
          <cell r="M2452" t="str">
            <v>Physa</v>
          </cell>
          <cell r="N2452">
            <v>2.4465909576589087</v>
          </cell>
        </row>
        <row r="2453">
          <cell r="A2453" t="str">
            <v>NEMVEDRAFT_v1g232079</v>
          </cell>
          <cell r="B2453" t="str">
            <v>protein fam76a-like</v>
          </cell>
          <cell r="C2453">
            <v>1.04262E-2</v>
          </cell>
          <cell r="D2453">
            <v>0.44940862423259997</v>
          </cell>
          <cell r="E2453">
            <v>6.9932079037000203E-2</v>
          </cell>
          <cell r="F2453" t="str">
            <v>none</v>
          </cell>
          <cell r="G2453">
            <v>0.714218842536123</v>
          </cell>
          <cell r="H2453" t="str">
            <v>physa</v>
          </cell>
          <cell r="I2453" t="str">
            <v>hour 8</v>
          </cell>
          <cell r="J2453" t="str">
            <v>Physa</v>
          </cell>
          <cell r="K2453">
            <v>1.6210618271536712</v>
          </cell>
          <cell r="L2453" t="str">
            <v>0 to 8</v>
          </cell>
          <cell r="M2453" t="str">
            <v>Physa</v>
          </cell>
          <cell r="N2453">
            <v>1.6210618271536712</v>
          </cell>
        </row>
        <row r="2454">
          <cell r="A2454" t="str">
            <v>NEMVEDRAFT_v1g162155</v>
          </cell>
          <cell r="B2454" t="str">
            <v>tyrosine-protein phosphatase non-receptor type 9-like</v>
          </cell>
          <cell r="C2454">
            <v>9.6921699999999996E-10</v>
          </cell>
          <cell r="D2454">
            <v>2.4198942564412301E-5</v>
          </cell>
          <cell r="E2454">
            <v>1.2875623957121301E-3</v>
          </cell>
          <cell r="F2454" t="str">
            <v>both</v>
          </cell>
          <cell r="G2454">
            <v>0.71436413386671338</v>
          </cell>
          <cell r="H2454" t="str">
            <v>Oral</v>
          </cell>
          <cell r="I2454" t="str">
            <v>hour 8</v>
          </cell>
          <cell r="J2454" t="str">
            <v>Oral</v>
          </cell>
          <cell r="K2454">
            <v>2.376583491681596</v>
          </cell>
          <cell r="L2454" t="str">
            <v>0 to 8</v>
          </cell>
          <cell r="M2454" t="str">
            <v>Oral</v>
          </cell>
          <cell r="N2454">
            <v>2.376583491681596</v>
          </cell>
        </row>
        <row r="2455">
          <cell r="A2455" t="str">
            <v>NEMVEDRAFT_v1g227565</v>
          </cell>
          <cell r="B2455" t="str">
            <v>gmp reductase 2</v>
          </cell>
          <cell r="C2455">
            <v>1.04663E-6</v>
          </cell>
          <cell r="D2455">
            <v>1.0364686034512899E-2</v>
          </cell>
          <cell r="E2455">
            <v>3.0790267926035101E-3</v>
          </cell>
          <cell r="F2455" t="str">
            <v>both</v>
          </cell>
          <cell r="G2455">
            <v>0.71446042800122678</v>
          </cell>
          <cell r="H2455" t="str">
            <v>Oral</v>
          </cell>
          <cell r="I2455" t="str">
            <v>hour 24</v>
          </cell>
          <cell r="J2455" t="str">
            <v>Physa</v>
          </cell>
          <cell r="K2455">
            <v>1.6798457975581376</v>
          </cell>
          <cell r="L2455" t="str">
            <v>0 to 8</v>
          </cell>
          <cell r="M2455" t="str">
            <v>Oral</v>
          </cell>
          <cell r="N2455">
            <v>1.120867400333414</v>
          </cell>
        </row>
        <row r="2456">
          <cell r="A2456" t="str">
            <v>NEMVEDRAFT_v1g246855</v>
          </cell>
          <cell r="B2456" t="str">
            <v>wd-40 repeat-containing protein</v>
          </cell>
          <cell r="C2456">
            <v>5.5340900000000002E-3</v>
          </cell>
          <cell r="D2456">
            <v>4.6622891297488603E-2</v>
          </cell>
          <cell r="E2456">
            <v>0.231590088983048</v>
          </cell>
          <cell r="F2456" t="str">
            <v>Oral</v>
          </cell>
          <cell r="G2456">
            <v>0.71459642385403921</v>
          </cell>
          <cell r="H2456" t="str">
            <v>physa</v>
          </cell>
          <cell r="I2456" t="str">
            <v>hour 72</v>
          </cell>
          <cell r="J2456" t="str">
            <v>Oral</v>
          </cell>
          <cell r="K2456">
            <v>1.4866063593443861</v>
          </cell>
          <cell r="L2456" t="str">
            <v>0 to 8</v>
          </cell>
          <cell r="M2456" t="str">
            <v>Physa</v>
          </cell>
          <cell r="N2456">
            <v>1.3749300308039196</v>
          </cell>
        </row>
        <row r="2457">
          <cell r="A2457" t="str">
            <v>NEMVEDRAFT_v1g165579</v>
          </cell>
          <cell r="B2457" t="str">
            <v>ribonucleoside-diphosphate reductase subunit m2-like isoform 1</v>
          </cell>
          <cell r="C2457">
            <v>1.69401E-9</v>
          </cell>
          <cell r="D2457">
            <v>3.6936543618899802E-8</v>
          </cell>
          <cell r="E2457">
            <v>8.7527290857657203E-2</v>
          </cell>
          <cell r="F2457" t="str">
            <v>Oral</v>
          </cell>
          <cell r="G2457">
            <v>0.71470884585845029</v>
          </cell>
          <cell r="H2457" t="str">
            <v>physa</v>
          </cell>
          <cell r="I2457" t="str">
            <v>hour 72</v>
          </cell>
          <cell r="J2457" t="str">
            <v>Oral</v>
          </cell>
          <cell r="K2457">
            <v>2.3670855315381343</v>
          </cell>
          <cell r="L2457" t="str">
            <v>24 to 72</v>
          </cell>
          <cell r="M2457" t="str">
            <v>Oral</v>
          </cell>
          <cell r="N2457">
            <v>2.031367856430796</v>
          </cell>
        </row>
        <row r="2458">
          <cell r="A2458" t="str">
            <v>NEMVEDRAFT_v1g240405</v>
          </cell>
          <cell r="B2458" t="str">
            <v>la ribonucleoprotein domain member 6</v>
          </cell>
          <cell r="C2458">
            <v>0</v>
          </cell>
          <cell r="D2458">
            <v>0</v>
          </cell>
          <cell r="E2458">
            <v>5.2288710995460301E-12</v>
          </cell>
          <cell r="F2458" t="str">
            <v>both</v>
          </cell>
          <cell r="G2458">
            <v>0.71480876810096372</v>
          </cell>
          <cell r="H2458" t="str">
            <v>Oral</v>
          </cell>
          <cell r="I2458" t="str">
            <v>hour 8</v>
          </cell>
          <cell r="J2458" t="str">
            <v>Oral</v>
          </cell>
          <cell r="K2458">
            <v>4.18211079721116</v>
          </cell>
          <cell r="L2458" t="str">
            <v>0 to 8</v>
          </cell>
          <cell r="M2458" t="str">
            <v>Oral</v>
          </cell>
          <cell r="N2458">
            <v>4.18211079721116</v>
          </cell>
        </row>
        <row r="2459">
          <cell r="A2459" t="str">
            <v>NEMVEDRAFT_v1g154583</v>
          </cell>
          <cell r="B2459" t="str">
            <v>protein</v>
          </cell>
          <cell r="C2459">
            <v>4.6321799999999996E-3</v>
          </cell>
          <cell r="D2459">
            <v>0.54388770385205798</v>
          </cell>
          <cell r="E2459">
            <v>4.8206252712343096E-3</v>
          </cell>
          <cell r="F2459" t="str">
            <v>Physa</v>
          </cell>
          <cell r="G2459">
            <v>0.71482402501296827</v>
          </cell>
          <cell r="H2459" t="str">
            <v>Oral</v>
          </cell>
          <cell r="I2459" t="str">
            <v>hour 24</v>
          </cell>
          <cell r="J2459" t="str">
            <v>Physa</v>
          </cell>
          <cell r="K2459">
            <v>4.0724364525235837</v>
          </cell>
          <cell r="L2459" t="str">
            <v>8 to 24</v>
          </cell>
          <cell r="M2459" t="str">
            <v>Physa</v>
          </cell>
          <cell r="N2459">
            <v>2.9985541418875759</v>
          </cell>
        </row>
        <row r="2460">
          <cell r="A2460" t="str">
            <v>NEMVEDRAFT_v1g203370</v>
          </cell>
          <cell r="B2460" t="str">
            <v>xk-related protein 6-like</v>
          </cell>
          <cell r="C2460">
            <v>1.95155E-8</v>
          </cell>
          <cell r="D2460">
            <v>1.45767810959178E-7</v>
          </cell>
          <cell r="E2460">
            <v>0.169118155947549</v>
          </cell>
          <cell r="F2460" t="str">
            <v>Oral</v>
          </cell>
          <cell r="G2460">
            <v>0.71484211824129174</v>
          </cell>
          <cell r="H2460" t="str">
            <v>physa</v>
          </cell>
          <cell r="I2460" t="str">
            <v>hour 24</v>
          </cell>
          <cell r="J2460" t="str">
            <v>Oral</v>
          </cell>
          <cell r="K2460">
            <v>2.7050816115432781</v>
          </cell>
          <cell r="L2460" t="str">
            <v>0 to 8</v>
          </cell>
          <cell r="M2460" t="str">
            <v>Oral</v>
          </cell>
          <cell r="N2460">
            <v>2.6714745509845703</v>
          </cell>
        </row>
        <row r="2461">
          <cell r="A2461" t="str">
            <v>NEMVEDRAFT_v1g241689</v>
          </cell>
          <cell r="B2461" t="str">
            <v>Chaperone protein DnaJ</v>
          </cell>
          <cell r="C2461">
            <v>6.9048E-3</v>
          </cell>
          <cell r="D2461">
            <v>0.13151151340142</v>
          </cell>
          <cell r="E2461">
            <v>0.26320243758372602</v>
          </cell>
          <cell r="F2461" t="str">
            <v>none</v>
          </cell>
          <cell r="G2461">
            <v>0.71493232165478082</v>
          </cell>
          <cell r="H2461" t="str">
            <v>Oral</v>
          </cell>
          <cell r="I2461" t="str">
            <v>hour 24</v>
          </cell>
          <cell r="J2461" t="str">
            <v>Oral</v>
          </cell>
          <cell r="K2461">
            <v>1.2330761990091388</v>
          </cell>
          <cell r="L2461" t="str">
            <v>0 to 8</v>
          </cell>
          <cell r="M2461" t="str">
            <v>Physa</v>
          </cell>
          <cell r="N2461">
            <v>1.0502813180966379</v>
          </cell>
        </row>
        <row r="2462">
          <cell r="A2462" t="str">
            <v>NEMVEDRAFT_v1g199266</v>
          </cell>
          <cell r="B2462" t="str">
            <v>predicted protein</v>
          </cell>
          <cell r="C2462">
            <v>4.4467399999999997E-2</v>
          </cell>
          <cell r="D2462">
            <v>0.57273160176624105</v>
          </cell>
          <cell r="E2462">
            <v>0.182501930616289</v>
          </cell>
          <cell r="F2462" t="str">
            <v>none</v>
          </cell>
          <cell r="G2462">
            <v>0.71502844805289045</v>
          </cell>
          <cell r="H2462" t="str">
            <v>Oral</v>
          </cell>
          <cell r="I2462" t="str">
            <v>hour 24</v>
          </cell>
          <cell r="J2462" t="str">
            <v>Physa</v>
          </cell>
          <cell r="K2462">
            <v>3.6523731910077943</v>
          </cell>
          <cell r="L2462" t="str">
            <v>24 to 72</v>
          </cell>
          <cell r="M2462" t="str">
            <v>Physa</v>
          </cell>
          <cell r="N2462">
            <v>2.5048292489444339</v>
          </cell>
        </row>
        <row r="2463">
          <cell r="A2463" t="str">
            <v>NEMVEDRAFT_v1g166855</v>
          </cell>
          <cell r="B2463" t="str">
            <v>ribosomal rna methyltransferase nop2</v>
          </cell>
          <cell r="C2463">
            <v>1.9419100000000002E-2</v>
          </cell>
          <cell r="D2463">
            <v>0.14037615581323801</v>
          </cell>
          <cell r="E2463">
            <v>0.54634673687861202</v>
          </cell>
          <cell r="F2463" t="str">
            <v>none</v>
          </cell>
          <cell r="G2463">
            <v>0.71504185800116071</v>
          </cell>
          <cell r="H2463" t="str">
            <v>Oral</v>
          </cell>
          <cell r="I2463" t="str">
            <v>hour 24</v>
          </cell>
          <cell r="J2463" t="str">
            <v>Oral</v>
          </cell>
          <cell r="K2463">
            <v>1.1562299245711238</v>
          </cell>
          <cell r="L2463" t="str">
            <v>8 to 24</v>
          </cell>
          <cell r="M2463" t="str">
            <v>Oral</v>
          </cell>
          <cell r="N2463">
            <v>1.1049397817854887</v>
          </cell>
        </row>
        <row r="2464">
          <cell r="A2464" t="str">
            <v>NEMVEDRAFT_v1g85528</v>
          </cell>
          <cell r="B2464" t="str">
            <v>protein (Metallopeptidase - ZnMc superfamily)</v>
          </cell>
          <cell r="C2464">
            <v>0</v>
          </cell>
          <cell r="D2464">
            <v>4.65434390807204E-8</v>
          </cell>
          <cell r="E2464">
            <v>8.2352366103699797E-7</v>
          </cell>
          <cell r="F2464" t="str">
            <v>both</v>
          </cell>
          <cell r="G2464">
            <v>0.71525772440114599</v>
          </cell>
          <cell r="H2464" t="str">
            <v>physa</v>
          </cell>
          <cell r="I2464" t="str">
            <v>hour 8</v>
          </cell>
          <cell r="J2464" t="str">
            <v>Oral</v>
          </cell>
          <cell r="K2464">
            <v>3.0933357514940942</v>
          </cell>
          <cell r="L2464" t="str">
            <v>0 to 8</v>
          </cell>
          <cell r="M2464" t="str">
            <v>Oral</v>
          </cell>
          <cell r="N2464">
            <v>3.0933357514940942</v>
          </cell>
        </row>
        <row r="2465">
          <cell r="A2465" t="str">
            <v>NEMVEDRAFT_v1g34191</v>
          </cell>
          <cell r="B2465" t="str">
            <v>protein</v>
          </cell>
          <cell r="C2465">
            <v>5.7797400000000002E-3</v>
          </cell>
          <cell r="D2465">
            <v>0.65411155048001501</v>
          </cell>
          <cell r="E2465">
            <v>2.4349972363126499E-2</v>
          </cell>
          <cell r="F2465" t="str">
            <v>Physa</v>
          </cell>
          <cell r="G2465">
            <v>0.71528933465096156</v>
          </cell>
          <cell r="H2465" t="str">
            <v>Oral</v>
          </cell>
          <cell r="I2465" t="str">
            <v>hour 24</v>
          </cell>
          <cell r="J2465" t="str">
            <v>Physa</v>
          </cell>
          <cell r="K2465">
            <v>2.8135658692907444</v>
          </cell>
          <cell r="L2465" t="str">
            <v>0 to 8</v>
          </cell>
          <cell r="M2465" t="str">
            <v>Physa</v>
          </cell>
          <cell r="N2465">
            <v>2.3405085501639098</v>
          </cell>
        </row>
        <row r="2466">
          <cell r="A2466" t="str">
            <v>NEMVEDRAFT_v1g89773</v>
          </cell>
          <cell r="B2466" t="str">
            <v>probable g-protein coupled receptor 158-like</v>
          </cell>
          <cell r="C2466">
            <v>4.8594300000000003E-5</v>
          </cell>
          <cell r="D2466">
            <v>1.67253346022E-2</v>
          </cell>
          <cell r="E2466">
            <v>3.3337047990391597E-2</v>
          </cell>
          <cell r="F2466" t="str">
            <v>both</v>
          </cell>
          <cell r="G2466">
            <v>0.71537429186411938</v>
          </cell>
          <cell r="H2466" t="str">
            <v>Oral</v>
          </cell>
          <cell r="I2466" t="str">
            <v>hour 72</v>
          </cell>
          <cell r="J2466" t="str">
            <v>Physa</v>
          </cell>
          <cell r="K2466">
            <v>3.2620765429036371</v>
          </cell>
          <cell r="L2466" t="str">
            <v>8 to 24</v>
          </cell>
          <cell r="M2466" t="str">
            <v>Oral</v>
          </cell>
          <cell r="N2466">
            <v>2.4157888444658284</v>
          </cell>
        </row>
        <row r="2467">
          <cell r="A2467" t="str">
            <v>NEMVEDRAFT_v1g221416</v>
          </cell>
          <cell r="B2467" t="str">
            <v>ubiquitin carboxyl-terminal hydrolase 8-like</v>
          </cell>
          <cell r="C2467">
            <v>1.7955100000000002E-2</v>
          </cell>
          <cell r="D2467">
            <v>0.42622269973848398</v>
          </cell>
          <cell r="E2467">
            <v>0.16245593542255499</v>
          </cell>
          <cell r="F2467" t="str">
            <v>none</v>
          </cell>
          <cell r="G2467">
            <v>0.7154272255600268</v>
          </cell>
          <cell r="H2467" t="str">
            <v>physa</v>
          </cell>
          <cell r="I2467" t="str">
            <v>hour 8</v>
          </cell>
          <cell r="J2467" t="str">
            <v>Physa</v>
          </cell>
          <cell r="K2467">
            <v>1.9733534854956831</v>
          </cell>
          <cell r="L2467" t="str">
            <v>0 to 8</v>
          </cell>
          <cell r="M2467" t="str">
            <v>Physa</v>
          </cell>
          <cell r="N2467">
            <v>1.9733534854956831</v>
          </cell>
        </row>
        <row r="2468">
          <cell r="A2468" t="str">
            <v>NEMVEDRAFT_v1g181733</v>
          </cell>
          <cell r="B2468" t="str">
            <v>peroxisomal n -acetyl-spermine spermidine oxidase-like</v>
          </cell>
          <cell r="C2468">
            <v>5.7521899999999997E-4</v>
          </cell>
          <cell r="D2468">
            <v>9.4524210205261305E-2</v>
          </cell>
          <cell r="E2468">
            <v>2.5779567857228802E-2</v>
          </cell>
          <cell r="F2468" t="str">
            <v>Physa</v>
          </cell>
          <cell r="G2468">
            <v>0.71560330415723006</v>
          </cell>
          <cell r="H2468" t="str">
            <v>Oral</v>
          </cell>
          <cell r="I2468" t="str">
            <v>hour 8</v>
          </cell>
          <cell r="J2468" t="str">
            <v>Physa</v>
          </cell>
          <cell r="K2468">
            <v>1.6245669483711507</v>
          </cell>
          <cell r="L2468" t="str">
            <v>0 to 8</v>
          </cell>
          <cell r="M2468" t="str">
            <v>Physa</v>
          </cell>
          <cell r="N2468">
            <v>1.6245669483711507</v>
          </cell>
        </row>
        <row r="2469">
          <cell r="A2469" t="str">
            <v>NEMVEDRAFT_v1g237779</v>
          </cell>
          <cell r="B2469" t="str">
            <v>predicted protein</v>
          </cell>
          <cell r="C2469">
            <v>1.7367700000000001E-6</v>
          </cell>
          <cell r="D2469">
            <v>4.16899336233998E-6</v>
          </cell>
          <cell r="E2469">
            <v>0.35220284144583502</v>
          </cell>
          <cell r="F2469" t="str">
            <v>Oral</v>
          </cell>
          <cell r="G2469">
            <v>0.71565855415287827</v>
          </cell>
          <cell r="H2469" t="str">
            <v>physa</v>
          </cell>
          <cell r="I2469" t="str">
            <v>hour 8</v>
          </cell>
          <cell r="J2469" t="str">
            <v>Oral</v>
          </cell>
          <cell r="K2469">
            <v>4.1120194929160059</v>
          </cell>
          <cell r="L2469" t="str">
            <v>0 to 8</v>
          </cell>
          <cell r="M2469" t="str">
            <v>Oral</v>
          </cell>
          <cell r="N2469">
            <v>4.1120194929160059</v>
          </cell>
        </row>
        <row r="2470">
          <cell r="A2470" t="str">
            <v>NEMVEDRAFT_v1g56592</v>
          </cell>
          <cell r="B2470" t="str">
            <v>putative vacuolar protein sorting-associated protein TDA6</v>
          </cell>
          <cell r="C2470">
            <v>0</v>
          </cell>
          <cell r="D2470">
            <v>0</v>
          </cell>
          <cell r="E2470">
            <v>1.6141449026335599E-9</v>
          </cell>
          <cell r="F2470" t="str">
            <v>both</v>
          </cell>
          <cell r="G2470">
            <v>0.71573499695434262</v>
          </cell>
          <cell r="H2470" t="str">
            <v>physa</v>
          </cell>
          <cell r="I2470" t="str">
            <v>hour 72</v>
          </cell>
          <cell r="J2470" t="str">
            <v>Oral</v>
          </cell>
          <cell r="K2470">
            <v>5.1220204853068756</v>
          </cell>
          <cell r="L2470" t="str">
            <v>8 to 24</v>
          </cell>
          <cell r="M2470" t="str">
            <v>Oral</v>
          </cell>
          <cell r="N2470">
            <v>3.1510699113885976</v>
          </cell>
        </row>
        <row r="2471">
          <cell r="A2471" t="str">
            <v>NEMVEDRAFT_v1g248008</v>
          </cell>
          <cell r="B2471" t="str">
            <v>predicted protein</v>
          </cell>
          <cell r="C2471">
            <v>8.6852900000000005E-4</v>
          </cell>
          <cell r="D2471">
            <v>2.6165164904912601E-2</v>
          </cell>
          <cell r="E2471">
            <v>0.17080599458483001</v>
          </cell>
          <cell r="F2471" t="str">
            <v>Oral</v>
          </cell>
          <cell r="G2471">
            <v>0.71585174990226652</v>
          </cell>
          <cell r="H2471" t="str">
            <v>physa</v>
          </cell>
          <cell r="I2471" t="str">
            <v>hour 24</v>
          </cell>
          <cell r="J2471" t="str">
            <v>Oral</v>
          </cell>
          <cell r="K2471">
            <v>1.5720201162631018</v>
          </cell>
          <cell r="L2471" t="str">
            <v>0 to 8</v>
          </cell>
          <cell r="M2471" t="str">
            <v>Oral</v>
          </cell>
          <cell r="N2471">
            <v>0.98529363343364429</v>
          </cell>
        </row>
        <row r="2472">
          <cell r="A2472" t="str">
            <v>NEMVEDRAFT_v1g100082</v>
          </cell>
          <cell r="B2472" t="str">
            <v>heparan sulfate 2-o-sulfotransferase 1-like</v>
          </cell>
          <cell r="C2472">
            <v>2.0635299999999998E-6</v>
          </cell>
          <cell r="D2472">
            <v>1.44419805007595E-2</v>
          </cell>
          <cell r="E2472">
            <v>2.9010321254176802E-3</v>
          </cell>
          <cell r="F2472" t="str">
            <v>both</v>
          </cell>
          <cell r="G2472">
            <v>0.71591949167332192</v>
          </cell>
          <cell r="H2472" t="str">
            <v>Oral</v>
          </cell>
          <cell r="I2472" t="str">
            <v>hour 24</v>
          </cell>
          <cell r="J2472" t="str">
            <v>Oral</v>
          </cell>
          <cell r="K2472">
            <v>1.6353416471440461</v>
          </cell>
          <cell r="L2472" t="str">
            <v>8 to 24</v>
          </cell>
          <cell r="M2472" t="str">
            <v>Physa</v>
          </cell>
          <cell r="N2472">
            <v>1.6857506164941034</v>
          </cell>
        </row>
        <row r="2473">
          <cell r="A2473" t="str">
            <v>NEMVEDRAFT_v1g216213</v>
          </cell>
          <cell r="B2473" t="str">
            <v>p2x purinoceptor 7-like</v>
          </cell>
          <cell r="C2473">
            <v>1.05954E-2</v>
          </cell>
          <cell r="D2473">
            <v>0.803436333366919</v>
          </cell>
          <cell r="E2473">
            <v>1.5615221646515E-2</v>
          </cell>
          <cell r="F2473" t="str">
            <v>Physa</v>
          </cell>
          <cell r="G2473">
            <v>0.71608393383090152</v>
          </cell>
          <cell r="H2473" t="str">
            <v>physa</v>
          </cell>
          <cell r="I2473" t="str">
            <v>hour 8</v>
          </cell>
          <cell r="J2473" t="str">
            <v>Physa</v>
          </cell>
          <cell r="K2473">
            <v>2.3323291418098977</v>
          </cell>
          <cell r="L2473" t="str">
            <v>0 to 8</v>
          </cell>
          <cell r="M2473" t="str">
            <v>Physa</v>
          </cell>
          <cell r="N2473">
            <v>2.3323291418098977</v>
          </cell>
        </row>
        <row r="2474">
          <cell r="A2474" t="str">
            <v>NEMVEDRAFT_v1g211081</v>
          </cell>
          <cell r="B2474" t="str">
            <v>methyltransferase nsun6</v>
          </cell>
          <cell r="C2474">
            <v>4.5461599999999996E-3</v>
          </cell>
          <cell r="D2474">
            <v>4.3948752813374098E-2</v>
          </cell>
          <cell r="E2474">
            <v>0.43922179199414502</v>
          </cell>
          <cell r="F2474" t="str">
            <v>Oral</v>
          </cell>
          <cell r="G2474">
            <v>0.71608419964037062</v>
          </cell>
          <cell r="H2474" t="str">
            <v>Oral</v>
          </cell>
          <cell r="I2474" t="str">
            <v>hour 24</v>
          </cell>
          <cell r="J2474" t="str">
            <v>Oral</v>
          </cell>
          <cell r="K2474">
            <v>1.4001344924582468</v>
          </cell>
          <cell r="L2474" t="str">
            <v>8 to 24</v>
          </cell>
          <cell r="M2474" t="str">
            <v>Oral</v>
          </cell>
          <cell r="N2474">
            <v>0.95414596391657991</v>
          </cell>
        </row>
        <row r="2475">
          <cell r="A2475" t="str">
            <v>NEMVEDRAFT_v1g242003</v>
          </cell>
          <cell r="B2475" t="str">
            <v>band -like protein 3 isoform 1</v>
          </cell>
          <cell r="C2475">
            <v>4.5361299999999997E-7</v>
          </cell>
          <cell r="D2475">
            <v>3.3995052655987701E-3</v>
          </cell>
          <cell r="E2475">
            <v>5.5611227261976003E-3</v>
          </cell>
          <cell r="F2475" t="str">
            <v>both</v>
          </cell>
          <cell r="G2475">
            <v>0.71679770265446552</v>
          </cell>
          <cell r="H2475" t="str">
            <v>Oral</v>
          </cell>
          <cell r="I2475" t="str">
            <v>hour 8</v>
          </cell>
          <cell r="J2475" t="str">
            <v>Physa</v>
          </cell>
          <cell r="K2475">
            <v>1.619124721908658</v>
          </cell>
          <cell r="L2475" t="str">
            <v>0 to 8</v>
          </cell>
          <cell r="M2475" t="str">
            <v>Physa</v>
          </cell>
          <cell r="N2475">
            <v>1.619124721908658</v>
          </cell>
        </row>
        <row r="2476">
          <cell r="A2476" t="str">
            <v>NEMVEDRAFT_v1g244338</v>
          </cell>
          <cell r="B2476" t="str">
            <v>anaphase-promoting complex subunit 10</v>
          </cell>
          <cell r="C2476">
            <v>3.3600199999999997E-2</v>
          </cell>
          <cell r="D2476">
            <v>4.7384223769569397E-2</v>
          </cell>
          <cell r="E2476">
            <v>0.75511783588776504</v>
          </cell>
          <cell r="F2476" t="str">
            <v>Oral</v>
          </cell>
          <cell r="G2476">
            <v>0.71697569274584361</v>
          </cell>
          <cell r="H2476" t="str">
            <v>physa</v>
          </cell>
          <cell r="I2476" t="str">
            <v>hour 72</v>
          </cell>
          <cell r="J2476" t="str">
            <v>Oral</v>
          </cell>
          <cell r="K2476">
            <v>2.9850371094993546</v>
          </cell>
          <cell r="L2476" t="str">
            <v>8 to 24</v>
          </cell>
          <cell r="M2476" t="str">
            <v>Oral</v>
          </cell>
          <cell r="N2476">
            <v>1.2196660901719307</v>
          </cell>
        </row>
        <row r="2477">
          <cell r="A2477" t="str">
            <v>NEMVEDRAFT_v1g72014</v>
          </cell>
          <cell r="B2477" t="str">
            <v>NA</v>
          </cell>
          <cell r="C2477">
            <v>3.04415E-2</v>
          </cell>
          <cell r="D2477">
            <v>0.70550736914976697</v>
          </cell>
          <cell r="E2477">
            <v>8.35014593064448E-2</v>
          </cell>
          <cell r="F2477" t="str">
            <v>none</v>
          </cell>
          <cell r="G2477">
            <v>0.71714938876436296</v>
          </cell>
          <cell r="H2477" t="str">
            <v>Oral</v>
          </cell>
          <cell r="I2477" t="str">
            <v>hour 24</v>
          </cell>
          <cell r="J2477" t="str">
            <v>Physa</v>
          </cell>
          <cell r="K2477">
            <v>2.6207365172863337</v>
          </cell>
          <cell r="L2477" t="str">
            <v>0 to 8</v>
          </cell>
          <cell r="M2477" t="str">
            <v>Physa</v>
          </cell>
          <cell r="N2477">
            <v>2.4153395319350897</v>
          </cell>
        </row>
        <row r="2478">
          <cell r="A2478" t="str">
            <v>NEMVEDRAFT_v1g115829</v>
          </cell>
          <cell r="B2478" t="str">
            <v>protein-lysine 6-oxidase-like</v>
          </cell>
          <cell r="C2478">
            <v>4.5730299999999998E-7</v>
          </cell>
          <cell r="D2478">
            <v>3.2073139556274E-3</v>
          </cell>
          <cell r="E2478">
            <v>3.9386526674758098E-3</v>
          </cell>
          <cell r="F2478" t="str">
            <v>both</v>
          </cell>
          <cell r="G2478">
            <v>0.71719516190267651</v>
          </cell>
          <cell r="H2478" t="str">
            <v>Oral</v>
          </cell>
          <cell r="I2478" t="str">
            <v>hour 24</v>
          </cell>
          <cell r="J2478" t="str">
            <v>Oral</v>
          </cell>
          <cell r="K2478">
            <v>1.9955067509716145</v>
          </cell>
          <cell r="L2478" t="str">
            <v>8 to 24</v>
          </cell>
          <cell r="M2478" t="str">
            <v>Physa</v>
          </cell>
          <cell r="N2478">
            <v>2.1789802094997732</v>
          </cell>
        </row>
        <row r="2479">
          <cell r="A2479" t="str">
            <v>NEMVEDRAFT_v1g136834</v>
          </cell>
          <cell r="B2479" t="str">
            <v>peptidase s15</v>
          </cell>
          <cell r="C2479">
            <v>3.1134799999999998E-6</v>
          </cell>
          <cell r="D2479">
            <v>9.6749699427768704E-2</v>
          </cell>
          <cell r="E2479">
            <v>1.9144091052521799E-4</v>
          </cell>
          <cell r="F2479" t="str">
            <v>Physa</v>
          </cell>
          <cell r="G2479">
            <v>0.71727106503990312</v>
          </cell>
          <cell r="H2479" t="str">
            <v>Oral</v>
          </cell>
          <cell r="I2479" t="str">
            <v>hour 8</v>
          </cell>
          <cell r="J2479" t="str">
            <v>Physa</v>
          </cell>
          <cell r="K2479">
            <v>1.995422970809428</v>
          </cell>
          <cell r="L2479" t="str">
            <v>0 to 8</v>
          </cell>
          <cell r="M2479" t="str">
            <v>Physa</v>
          </cell>
          <cell r="N2479">
            <v>1.995422970809428</v>
          </cell>
        </row>
        <row r="2480">
          <cell r="A2480" t="str">
            <v>NEMVEDRAFT_v1g102324</v>
          </cell>
          <cell r="B2480" t="str">
            <v>spermine synthase</v>
          </cell>
          <cell r="C2480">
            <v>3.61415E-8</v>
          </cell>
          <cell r="D2480">
            <v>1.0712694425464401E-5</v>
          </cell>
          <cell r="E2480">
            <v>1.35125351420038E-2</v>
          </cell>
          <cell r="F2480" t="str">
            <v>both</v>
          </cell>
          <cell r="G2480">
            <v>0.71735486424326311</v>
          </cell>
          <cell r="H2480" t="str">
            <v>physa</v>
          </cell>
          <cell r="I2480" t="str">
            <v>hour 24</v>
          </cell>
          <cell r="J2480" t="str">
            <v>Oral</v>
          </cell>
          <cell r="K2480">
            <v>2.1736220631223095</v>
          </cell>
          <cell r="L2480" t="str">
            <v>0 to 8</v>
          </cell>
          <cell r="M2480" t="str">
            <v>Oral</v>
          </cell>
          <cell r="N2480">
            <v>1.8873275924149224</v>
          </cell>
        </row>
        <row r="2481">
          <cell r="A2481" t="str">
            <v>NEMVEDRAFT_v1g246079</v>
          </cell>
          <cell r="B2481" t="str">
            <v>predicted protein (Oral high 8h)</v>
          </cell>
          <cell r="C2481">
            <v>0</v>
          </cell>
          <cell r="D2481">
            <v>3.6894643377217702E-9</v>
          </cell>
          <cell r="E2481">
            <v>4.0931695047352004E-6</v>
          </cell>
          <cell r="F2481" t="str">
            <v>both</v>
          </cell>
          <cell r="G2481">
            <v>0.71746768248712067</v>
          </cell>
          <cell r="H2481" t="str">
            <v>Oral</v>
          </cell>
          <cell r="I2481" t="str">
            <v>hour 8</v>
          </cell>
          <cell r="J2481" t="str">
            <v>Oral</v>
          </cell>
          <cell r="K2481">
            <v>2.6937502423353989</v>
          </cell>
          <cell r="L2481" t="str">
            <v>0 to 8</v>
          </cell>
          <cell r="M2481" t="str">
            <v>Oral</v>
          </cell>
          <cell r="N2481">
            <v>2.6937502423353989</v>
          </cell>
        </row>
        <row r="2482">
          <cell r="A2482" t="str">
            <v>NEMVEDRAFT_v1g233260</v>
          </cell>
          <cell r="B2482" t="str">
            <v>predicted protein</v>
          </cell>
          <cell r="C2482">
            <v>1.2831E-2</v>
          </cell>
          <cell r="D2482">
            <v>0.423301775680759</v>
          </cell>
          <cell r="E2482">
            <v>9.6465592351980406E-2</v>
          </cell>
          <cell r="F2482" t="str">
            <v>none</v>
          </cell>
          <cell r="G2482">
            <v>0.71777325450681106</v>
          </cell>
          <cell r="H2482" t="str">
            <v>Oral</v>
          </cell>
          <cell r="I2482" t="str">
            <v>hour 24</v>
          </cell>
          <cell r="J2482" t="str">
            <v>Physa</v>
          </cell>
          <cell r="K2482">
            <v>2.3953278616185716</v>
          </cell>
          <cell r="L2482" t="str">
            <v>0 to 8</v>
          </cell>
          <cell r="M2482" t="str">
            <v>Physa</v>
          </cell>
          <cell r="N2482">
            <v>1.3564621465418605</v>
          </cell>
        </row>
        <row r="2483">
          <cell r="A2483" t="str">
            <v>NEMVEDRAFT_v1g216187</v>
          </cell>
          <cell r="B2483" t="str">
            <v>s-crystallin sl11-like</v>
          </cell>
          <cell r="C2483">
            <v>3.4035499999999998E-7</v>
          </cell>
          <cell r="D2483">
            <v>9.02221103327492E-4</v>
          </cell>
          <cell r="E2483">
            <v>4.9456411489387803E-3</v>
          </cell>
          <cell r="F2483" t="str">
            <v>both</v>
          </cell>
          <cell r="G2483">
            <v>0.71794903436945234</v>
          </cell>
          <cell r="H2483" t="str">
            <v>physa</v>
          </cell>
          <cell r="I2483" t="str">
            <v>hour 24</v>
          </cell>
          <cell r="J2483" t="str">
            <v>Oral</v>
          </cell>
          <cell r="K2483">
            <v>1.8709813597729728</v>
          </cell>
          <cell r="L2483" t="str">
            <v>8 to 24</v>
          </cell>
          <cell r="M2483" t="str">
            <v>Physa</v>
          </cell>
          <cell r="N2483">
            <v>1.7420852641540796</v>
          </cell>
        </row>
        <row r="2484">
          <cell r="A2484" t="str">
            <v>NEMVEDRAFT_v1g239614</v>
          </cell>
          <cell r="B2484" t="str">
            <v>filamin-c isoform 3</v>
          </cell>
          <cell r="C2484">
            <v>4.0167299999999997E-5</v>
          </cell>
          <cell r="D2484">
            <v>5.7119729173633803E-2</v>
          </cell>
          <cell r="E2484">
            <v>1.34795465763182E-2</v>
          </cell>
          <cell r="F2484" t="str">
            <v>Physa</v>
          </cell>
          <cell r="G2484">
            <v>0.71831305559151792</v>
          </cell>
          <cell r="H2484" t="str">
            <v>Oral</v>
          </cell>
          <cell r="I2484" t="str">
            <v>hour 24</v>
          </cell>
          <cell r="J2484" t="str">
            <v>Physa</v>
          </cell>
          <cell r="K2484">
            <v>1.2241588826832288</v>
          </cell>
          <cell r="L2484" t="str">
            <v>8 to 24</v>
          </cell>
          <cell r="M2484" t="str">
            <v>Physa</v>
          </cell>
          <cell r="N2484">
            <v>1.1583396542615323</v>
          </cell>
        </row>
        <row r="2485">
          <cell r="A2485" t="str">
            <v>NEMVEDRAFT_v1g247874</v>
          </cell>
          <cell r="B2485" t="str">
            <v>predicted protein</v>
          </cell>
          <cell r="C2485">
            <v>3.7542500000000002E-3</v>
          </cell>
          <cell r="D2485">
            <v>0.112320921736382</v>
          </cell>
          <cell r="E2485">
            <v>7.2114963288210002E-2</v>
          </cell>
          <cell r="F2485" t="str">
            <v>none</v>
          </cell>
          <cell r="G2485">
            <v>0.71834208658095577</v>
          </cell>
          <cell r="H2485" t="str">
            <v>physa</v>
          </cell>
          <cell r="I2485" t="str">
            <v>hour 72</v>
          </cell>
          <cell r="J2485" t="str">
            <v>Physa</v>
          </cell>
          <cell r="K2485">
            <v>1.3225774386728648</v>
          </cell>
          <cell r="L2485" t="str">
            <v>0 to 8</v>
          </cell>
          <cell r="M2485" t="str">
            <v>Oral</v>
          </cell>
          <cell r="N2485">
            <v>0.9314092044936787</v>
          </cell>
        </row>
        <row r="2486">
          <cell r="A2486" t="str">
            <v>NEMVEDRAFT_v1g173936</v>
          </cell>
          <cell r="B2486" t="str">
            <v>glycine n-methyltransferase</v>
          </cell>
          <cell r="C2486">
            <v>0</v>
          </cell>
          <cell r="D2486">
            <v>4.0914313863294098E-3</v>
          </cell>
          <cell r="E2486">
            <v>0</v>
          </cell>
          <cell r="F2486" t="str">
            <v>both</v>
          </cell>
          <cell r="G2486">
            <v>0.71839781513979872</v>
          </cell>
          <cell r="H2486" t="str">
            <v>Oral</v>
          </cell>
          <cell r="I2486" t="str">
            <v>hour 8</v>
          </cell>
          <cell r="J2486" t="str">
            <v>Physa</v>
          </cell>
          <cell r="K2486">
            <v>3.3742523322743061</v>
          </cell>
          <cell r="L2486" t="str">
            <v>0 to 8</v>
          </cell>
          <cell r="M2486" t="str">
            <v>Physa</v>
          </cell>
          <cell r="N2486">
            <v>3.3742523322743061</v>
          </cell>
        </row>
        <row r="2487">
          <cell r="A2487" t="str">
            <v>NEMVEDRAFT_v1g171796</v>
          </cell>
          <cell r="B2487" t="str">
            <v>Lipase</v>
          </cell>
          <cell r="C2487">
            <v>8.0679899999999997E-4</v>
          </cell>
          <cell r="D2487">
            <v>6.8362865473740403E-2</v>
          </cell>
          <cell r="E2487">
            <v>0.12193367955340199</v>
          </cell>
          <cell r="F2487" t="str">
            <v>none</v>
          </cell>
          <cell r="G2487">
            <v>0.7186938644932731</v>
          </cell>
          <cell r="H2487" t="str">
            <v>Oral</v>
          </cell>
          <cell r="I2487" t="str">
            <v>hour 72</v>
          </cell>
          <cell r="J2487" t="str">
            <v>Oral</v>
          </cell>
          <cell r="K2487">
            <v>2.1920692870403435</v>
          </cell>
          <cell r="L2487" t="str">
            <v>8 to 24</v>
          </cell>
          <cell r="M2487" t="str">
            <v>Oral</v>
          </cell>
          <cell r="N2487">
            <v>1.158109640196018</v>
          </cell>
        </row>
        <row r="2488">
          <cell r="A2488" t="str">
            <v>NEMVEDRAFT_v1g241624</v>
          </cell>
          <cell r="B2488" t="str">
            <v>protein odr-4 homolog</v>
          </cell>
          <cell r="C2488">
            <v>3.0525799999999999E-2</v>
          </cell>
          <cell r="D2488">
            <v>0.500518300137893</v>
          </cell>
          <cell r="E2488">
            <v>0.25042504325864501</v>
          </cell>
          <cell r="F2488" t="str">
            <v>none</v>
          </cell>
          <cell r="G2488">
            <v>0.71872212810620151</v>
          </cell>
          <cell r="H2488" t="str">
            <v>physa</v>
          </cell>
          <cell r="I2488" t="str">
            <v>hour 72</v>
          </cell>
          <cell r="J2488" t="str">
            <v>Physa</v>
          </cell>
          <cell r="K2488">
            <v>1.0851744909045526</v>
          </cell>
          <cell r="L2488" t="str">
            <v>8 to 24</v>
          </cell>
          <cell r="M2488" t="str">
            <v>Oral</v>
          </cell>
          <cell r="N2488">
            <v>0.97105640225758194</v>
          </cell>
        </row>
        <row r="2489">
          <cell r="A2489" t="str">
            <v>NEMVEDRAFT_v1g215021</v>
          </cell>
          <cell r="B2489" t="str">
            <v>von willebrand factor type egf and pentraxin domain-containing protein 1-like</v>
          </cell>
          <cell r="C2489">
            <v>2.3714599999999999E-2</v>
          </cell>
          <cell r="D2489">
            <v>0.28005873336242298</v>
          </cell>
          <cell r="E2489">
            <v>0.24898842513913899</v>
          </cell>
          <cell r="F2489" t="str">
            <v>none</v>
          </cell>
          <cell r="G2489">
            <v>0.71910486034890808</v>
          </cell>
          <cell r="H2489" t="str">
            <v>Oral</v>
          </cell>
          <cell r="I2489" t="str">
            <v>hour 24</v>
          </cell>
          <cell r="J2489" t="str">
            <v>Physa</v>
          </cell>
          <cell r="K2489">
            <v>3.0869382042531024</v>
          </cell>
          <cell r="L2489" t="str">
            <v>0 to 8</v>
          </cell>
          <cell r="M2489" t="str">
            <v>Oral</v>
          </cell>
          <cell r="N2489">
            <v>2.1390307990686868</v>
          </cell>
        </row>
        <row r="2490">
          <cell r="A2490" t="str">
            <v>NEMVEDRAFT_v1g245460</v>
          </cell>
          <cell r="B2490" t="str">
            <v>beclin 1-associated autophagy-related key regulator</v>
          </cell>
          <cell r="C2490">
            <v>1.5755599999999999E-3</v>
          </cell>
          <cell r="D2490">
            <v>0.16939400542212901</v>
          </cell>
          <cell r="E2490">
            <v>5.0542044075392499E-2</v>
          </cell>
          <cell r="F2490" t="str">
            <v>none</v>
          </cell>
          <cell r="G2490">
            <v>0.71914884599378082</v>
          </cell>
          <cell r="H2490" t="str">
            <v>Oral</v>
          </cell>
          <cell r="I2490" t="str">
            <v>hour 8</v>
          </cell>
          <cell r="J2490" t="str">
            <v>Physa</v>
          </cell>
          <cell r="K2490">
            <v>1.4416574249614988</v>
          </cell>
          <cell r="L2490" t="str">
            <v>0 to 8</v>
          </cell>
          <cell r="M2490" t="str">
            <v>Physa</v>
          </cell>
          <cell r="N2490">
            <v>1.4416574249614988</v>
          </cell>
        </row>
        <row r="2491">
          <cell r="A2491" t="str">
            <v>NEMVEDRAFT_v1g244693</v>
          </cell>
          <cell r="B2491" t="str">
            <v>protocadherin fat 2</v>
          </cell>
          <cell r="C2491">
            <v>3.5339299999999997E-2</v>
          </cell>
          <cell r="D2491">
            <v>0.21819691901440799</v>
          </cell>
          <cell r="E2491">
            <v>0.50663182857377098</v>
          </cell>
          <cell r="F2491" t="str">
            <v>none</v>
          </cell>
          <cell r="G2491">
            <v>0.71948513798097957</v>
          </cell>
          <cell r="H2491" t="str">
            <v>physa</v>
          </cell>
          <cell r="I2491" t="str">
            <v>hour 24</v>
          </cell>
          <cell r="J2491" t="str">
            <v>Oral</v>
          </cell>
          <cell r="K2491">
            <v>1.0864723421369695</v>
          </cell>
          <cell r="L2491" t="str">
            <v>0 to 8</v>
          </cell>
          <cell r="M2491" t="str">
            <v>Oral</v>
          </cell>
          <cell r="N2491">
            <v>0.69243779865195976</v>
          </cell>
        </row>
        <row r="2492">
          <cell r="A2492" t="str">
            <v>NEMVEDRAFT_v1g161862</v>
          </cell>
          <cell r="B2492" t="str">
            <v>calmodulin</v>
          </cell>
          <cell r="C2492">
            <v>9.0696500000000003E-3</v>
          </cell>
          <cell r="D2492">
            <v>5.3808588565913203E-2</v>
          </cell>
          <cell r="E2492">
            <v>0.57048968012733303</v>
          </cell>
          <cell r="F2492" t="str">
            <v>none</v>
          </cell>
          <cell r="G2492">
            <v>0.71961565653799708</v>
          </cell>
          <cell r="H2492" t="str">
            <v>physa</v>
          </cell>
          <cell r="I2492" t="str">
            <v>hour 24</v>
          </cell>
          <cell r="J2492" t="str">
            <v>Oral</v>
          </cell>
          <cell r="K2492">
            <v>1.5245821403279971</v>
          </cell>
          <cell r="L2492" t="str">
            <v>24 to 72</v>
          </cell>
          <cell r="M2492" t="str">
            <v>Oral</v>
          </cell>
          <cell r="N2492">
            <v>0.92193525920945008</v>
          </cell>
        </row>
        <row r="2493">
          <cell r="A2493" t="str">
            <v>NEMVEDRAFT_v1g235633</v>
          </cell>
          <cell r="B2493" t="str">
            <v>transcription factor e2f5</v>
          </cell>
          <cell r="C2493">
            <v>3.6843800000000001E-4</v>
          </cell>
          <cell r="D2493">
            <v>6.9433864764837001E-4</v>
          </cell>
          <cell r="E2493">
            <v>0.56343225317690904</v>
          </cell>
          <cell r="F2493" t="str">
            <v>Oral</v>
          </cell>
          <cell r="G2493">
            <v>0.71963192783674612</v>
          </cell>
          <cell r="H2493" t="str">
            <v>Oral</v>
          </cell>
          <cell r="I2493" t="str">
            <v>hour 72</v>
          </cell>
          <cell r="J2493" t="str">
            <v>Oral</v>
          </cell>
          <cell r="K2493">
            <v>1.3770623058093974</v>
          </cell>
          <cell r="L2493" t="str">
            <v>24 to 72</v>
          </cell>
          <cell r="M2493" t="str">
            <v>Oral</v>
          </cell>
          <cell r="N2493">
            <v>1.0417834183381434</v>
          </cell>
        </row>
        <row r="2494">
          <cell r="A2494" t="str">
            <v>NEMVEDRAFT_v1g9249</v>
          </cell>
          <cell r="B2494" t="str">
            <v>serine protease inhibitor</v>
          </cell>
          <cell r="C2494">
            <v>1.5289699999999999E-13</v>
          </cell>
          <cell r="D2494">
            <v>4.9546643934703499E-6</v>
          </cell>
          <cell r="E2494">
            <v>5.7294639358654797E-6</v>
          </cell>
          <cell r="F2494" t="str">
            <v>both</v>
          </cell>
          <cell r="G2494">
            <v>0.71977868051965199</v>
          </cell>
          <cell r="H2494" t="str">
            <v>Oral</v>
          </cell>
          <cell r="I2494" t="str">
            <v>hour 72</v>
          </cell>
          <cell r="J2494" t="str">
            <v>Physa</v>
          </cell>
          <cell r="K2494">
            <v>2.4981825001613078</v>
          </cell>
          <cell r="L2494" t="str">
            <v>8 to 24</v>
          </cell>
          <cell r="M2494" t="str">
            <v>Oral</v>
          </cell>
          <cell r="N2494">
            <v>1.7929137142250517</v>
          </cell>
        </row>
        <row r="2495">
          <cell r="A2495" t="str">
            <v>NEMVEDRAFT_v1g208411</v>
          </cell>
          <cell r="B2495" t="str">
            <v>tyrosine hydroxylase</v>
          </cell>
          <cell r="C2495">
            <v>1.4762000000000001E-2</v>
          </cell>
          <cell r="D2495">
            <v>0.39472386852061703</v>
          </cell>
          <cell r="E2495">
            <v>0.16604239832029899</v>
          </cell>
          <cell r="F2495" t="str">
            <v>none</v>
          </cell>
          <cell r="G2495">
            <v>0.71990375043845245</v>
          </cell>
          <cell r="H2495" t="str">
            <v>Oral</v>
          </cell>
          <cell r="I2495" t="str">
            <v>hour 8</v>
          </cell>
          <cell r="J2495" t="str">
            <v>Physa</v>
          </cell>
          <cell r="K2495">
            <v>1.8480126206241596</v>
          </cell>
          <cell r="L2495" t="str">
            <v>0 to 8</v>
          </cell>
          <cell r="M2495" t="str">
            <v>Physa</v>
          </cell>
          <cell r="N2495">
            <v>1.8480126206241596</v>
          </cell>
        </row>
        <row r="2496">
          <cell r="A2496" t="str">
            <v>NEMVEDRAFT_v1g94209</v>
          </cell>
          <cell r="B2496" t="str">
            <v>wd-40 repeat protein</v>
          </cell>
          <cell r="C2496">
            <v>2.2300600000000001E-8</v>
          </cell>
          <cell r="D2496">
            <v>1.3790417424553999E-6</v>
          </cell>
          <cell r="E2496">
            <v>3.1364997416779401E-2</v>
          </cell>
          <cell r="F2496" t="str">
            <v>both</v>
          </cell>
          <cell r="G2496">
            <v>0.7200157865984268</v>
          </cell>
          <cell r="H2496" t="str">
            <v>physa</v>
          </cell>
          <cell r="I2496" t="str">
            <v>hour 24</v>
          </cell>
          <cell r="J2496" t="str">
            <v>Oral</v>
          </cell>
          <cell r="K2496">
            <v>3.1612949859414834</v>
          </cell>
          <cell r="L2496" t="str">
            <v>8 to 24</v>
          </cell>
          <cell r="M2496" t="str">
            <v>Oral</v>
          </cell>
          <cell r="N2496">
            <v>2.0731792107877589</v>
          </cell>
        </row>
        <row r="2497">
          <cell r="A2497" t="str">
            <v>NEMVEDRAFT_v1g202209</v>
          </cell>
          <cell r="B2497" t="str">
            <v>otoa protein</v>
          </cell>
          <cell r="C2497">
            <v>1.7657699999999999E-6</v>
          </cell>
          <cell r="D2497">
            <v>3.1582865334758401E-5</v>
          </cell>
          <cell r="E2497">
            <v>0.199914341607315</v>
          </cell>
          <cell r="F2497" t="str">
            <v>Oral</v>
          </cell>
          <cell r="G2497">
            <v>0.72031519131364519</v>
          </cell>
          <cell r="H2497" t="str">
            <v>physa</v>
          </cell>
          <cell r="I2497" t="str">
            <v>hour 72</v>
          </cell>
          <cell r="J2497" t="str">
            <v>Oral</v>
          </cell>
          <cell r="K2497">
            <v>2.1258325005312173</v>
          </cell>
          <cell r="L2497" t="str">
            <v>0 to 8</v>
          </cell>
          <cell r="M2497" t="str">
            <v>Oral</v>
          </cell>
          <cell r="N2497">
            <v>1.3955219732532538</v>
          </cell>
        </row>
        <row r="2498">
          <cell r="A2498" t="str">
            <v>NEMVEDRAFT_v1g227033</v>
          </cell>
          <cell r="B2498" t="str">
            <v>iron-sulfur cluster assembly enzyme mitochondrial-like</v>
          </cell>
          <cell r="C2498">
            <v>2.6897200000000001E-7</v>
          </cell>
          <cell r="D2498">
            <v>3.0475860500245502E-2</v>
          </cell>
          <cell r="E2498">
            <v>1.22889170263194E-4</v>
          </cell>
          <cell r="F2498" t="str">
            <v>both</v>
          </cell>
          <cell r="G2498">
            <v>0.72067474890539829</v>
          </cell>
          <cell r="H2498" t="str">
            <v>Oral</v>
          </cell>
          <cell r="I2498" t="str">
            <v>hour 8</v>
          </cell>
          <cell r="J2498" t="str">
            <v>Physa</v>
          </cell>
          <cell r="K2498">
            <v>1.9462133439089639</v>
          </cell>
          <cell r="L2498" t="str">
            <v>0 to 8</v>
          </cell>
          <cell r="M2498" t="str">
            <v>Physa</v>
          </cell>
          <cell r="N2498">
            <v>1.9462133439089639</v>
          </cell>
        </row>
        <row r="2499">
          <cell r="A2499" t="str">
            <v>NEMVEDRAFT_v1g34948</v>
          </cell>
          <cell r="B2499" t="str">
            <v>protein</v>
          </cell>
          <cell r="C2499">
            <v>1.28372E-2</v>
          </cell>
          <cell r="D2499">
            <v>0.23599544944124401</v>
          </cell>
          <cell r="E2499">
            <v>0.29112844550132799</v>
          </cell>
          <cell r="F2499" t="str">
            <v>none</v>
          </cell>
          <cell r="G2499">
            <v>0.72068313851525745</v>
          </cell>
          <cell r="H2499" t="str">
            <v>Oral</v>
          </cell>
          <cell r="I2499" t="str">
            <v>hour 8</v>
          </cell>
          <cell r="J2499" t="str">
            <v>Oral</v>
          </cell>
          <cell r="K2499">
            <v>1.5609872692869187</v>
          </cell>
          <cell r="L2499" t="str">
            <v>0 to 8</v>
          </cell>
          <cell r="M2499" t="str">
            <v>Oral</v>
          </cell>
          <cell r="N2499">
            <v>1.5609872692869187</v>
          </cell>
        </row>
        <row r="2500">
          <cell r="A2500" t="str">
            <v>NEMVEDRAFT_v1g204742</v>
          </cell>
          <cell r="B2500" t="str">
            <v>collagen alpha-1 chain</v>
          </cell>
          <cell r="C2500">
            <v>3.5265400000000003E-5</v>
          </cell>
          <cell r="D2500">
            <v>1.6254973544716201E-3</v>
          </cell>
          <cell r="E2500">
            <v>0.16624507523735099</v>
          </cell>
          <cell r="F2500" t="str">
            <v>Oral</v>
          </cell>
          <cell r="G2500">
            <v>0.72070598708354672</v>
          </cell>
          <cell r="H2500" t="str">
            <v>Oral</v>
          </cell>
          <cell r="I2500" t="str">
            <v>hour 72</v>
          </cell>
          <cell r="J2500" t="str">
            <v>Oral</v>
          </cell>
          <cell r="K2500">
            <v>2.1057638744161697</v>
          </cell>
          <cell r="L2500" t="str">
            <v>8 to 24</v>
          </cell>
          <cell r="M2500" t="str">
            <v>Oral</v>
          </cell>
          <cell r="N2500">
            <v>1.8534415601791101</v>
          </cell>
        </row>
        <row r="2501">
          <cell r="A2501" t="str">
            <v>NEMVEDRAFT_v1g114513</v>
          </cell>
          <cell r="B2501" t="str">
            <v>NA</v>
          </cell>
          <cell r="C2501">
            <v>4.9840900000000002E-13</v>
          </cell>
          <cell r="D2501">
            <v>9.0730768221522699E-9</v>
          </cell>
          <cell r="E2501">
            <v>1.036930421278E-3</v>
          </cell>
          <cell r="F2501" t="str">
            <v>both</v>
          </cell>
          <cell r="G2501">
            <v>0.7208580898176401</v>
          </cell>
          <cell r="H2501" t="str">
            <v>Oral</v>
          </cell>
          <cell r="I2501" t="str">
            <v>hour 72</v>
          </cell>
          <cell r="J2501" t="str">
            <v>Oral</v>
          </cell>
          <cell r="K2501">
            <v>4.973872479944931</v>
          </cell>
          <cell r="L2501" t="str">
            <v>0 to 8</v>
          </cell>
          <cell r="M2501" t="str">
            <v>Oral</v>
          </cell>
          <cell r="N2501">
            <v>2.5060880728672226</v>
          </cell>
        </row>
        <row r="2502">
          <cell r="A2502" t="str">
            <v>NEMVEDRAFT_v1g232647</v>
          </cell>
          <cell r="B2502" t="str">
            <v>procollagen c-endopeptidase enhancer 2</v>
          </cell>
          <cell r="C2502">
            <v>4.3427300000000004E-3</v>
          </cell>
          <cell r="D2502">
            <v>0.13212652647599701</v>
          </cell>
          <cell r="E2502">
            <v>0.117549738991405</v>
          </cell>
          <cell r="F2502" t="str">
            <v>none</v>
          </cell>
          <cell r="G2502">
            <v>0.72151919804946674</v>
          </cell>
          <cell r="H2502" t="str">
            <v>physa</v>
          </cell>
          <cell r="I2502" t="str">
            <v>hour 8</v>
          </cell>
          <cell r="J2502" t="str">
            <v>Physa</v>
          </cell>
          <cell r="K2502">
            <v>1.4089955018554234</v>
          </cell>
          <cell r="L2502" t="str">
            <v>0 to 8</v>
          </cell>
          <cell r="M2502" t="str">
            <v>Physa</v>
          </cell>
          <cell r="N2502">
            <v>1.4089955018554234</v>
          </cell>
        </row>
        <row r="2503">
          <cell r="A2503" t="str">
            <v>NEMVEDRAFT_v1g237773</v>
          </cell>
          <cell r="B2503" t="str">
            <v>protein</v>
          </cell>
          <cell r="C2503">
            <v>4.0307599999999998E-8</v>
          </cell>
          <cell r="D2503">
            <v>1.20299865941142E-4</v>
          </cell>
          <cell r="E2503">
            <v>7.1089083671966799E-4</v>
          </cell>
          <cell r="F2503" t="str">
            <v>both</v>
          </cell>
          <cell r="G2503">
            <v>0.721593973392888</v>
          </cell>
          <cell r="H2503" t="str">
            <v>physa</v>
          </cell>
          <cell r="I2503" t="str">
            <v>hour 8</v>
          </cell>
          <cell r="J2503" t="str">
            <v>Physa</v>
          </cell>
          <cell r="K2503">
            <v>2.3967140573207764</v>
          </cell>
          <cell r="L2503" t="str">
            <v>0 to 8</v>
          </cell>
          <cell r="M2503" t="str">
            <v>Physa</v>
          </cell>
          <cell r="N2503">
            <v>2.3967140573207764</v>
          </cell>
        </row>
        <row r="2504">
          <cell r="A2504" t="str">
            <v>NEMVEDRAFT_v1g238419</v>
          </cell>
          <cell r="B2504" t="str">
            <v>major facilitator superfamily domain-containing protein 6</v>
          </cell>
          <cell r="C2504">
            <v>6.0110199999999997E-3</v>
          </cell>
          <cell r="D2504">
            <v>5.6126851473269998E-2</v>
          </cell>
          <cell r="E2504">
            <v>0.34856941919277001</v>
          </cell>
          <cell r="F2504" t="str">
            <v>none</v>
          </cell>
          <cell r="G2504">
            <v>0.72162704160751212</v>
          </cell>
          <cell r="H2504" t="str">
            <v>physa</v>
          </cell>
          <cell r="I2504" t="str">
            <v>hour 24</v>
          </cell>
          <cell r="J2504" t="str">
            <v>Oral</v>
          </cell>
          <cell r="K2504">
            <v>1.5708382087601913</v>
          </cell>
          <cell r="L2504" t="str">
            <v>24 to 72</v>
          </cell>
          <cell r="M2504" t="str">
            <v>Oral</v>
          </cell>
          <cell r="N2504">
            <v>0.92569618759451977</v>
          </cell>
        </row>
        <row r="2505">
          <cell r="A2505" t="str">
            <v>NEMVEDRAFT_v1g207240</v>
          </cell>
          <cell r="B2505" t="str">
            <v>nucleolar protein 10-like</v>
          </cell>
          <cell r="C2505">
            <v>6.1350400000000001E-5</v>
          </cell>
          <cell r="D2505">
            <v>4.8849755976979402E-2</v>
          </cell>
          <cell r="E2505">
            <v>1.34240173973933E-2</v>
          </cell>
          <cell r="F2505" t="str">
            <v>both</v>
          </cell>
          <cell r="G2505">
            <v>0.7217057187419863</v>
          </cell>
          <cell r="H2505" t="str">
            <v>physa</v>
          </cell>
          <cell r="I2505" t="str">
            <v>hour 8</v>
          </cell>
          <cell r="J2505" t="str">
            <v>Physa</v>
          </cell>
          <cell r="K2505">
            <v>2.046925964026673</v>
          </cell>
          <cell r="L2505" t="str">
            <v>0 to 8</v>
          </cell>
          <cell r="M2505" t="str">
            <v>Physa</v>
          </cell>
          <cell r="N2505">
            <v>2.046925964026673</v>
          </cell>
        </row>
        <row r="2506">
          <cell r="A2506" t="str">
            <v>NEMVEDRAFT_v1g50824</v>
          </cell>
          <cell r="B2506" t="str">
            <v>chorion peroxidase-like</v>
          </cell>
          <cell r="C2506">
            <v>3.6015999999999999E-2</v>
          </cell>
          <cell r="D2506">
            <v>0.18967450944796099</v>
          </cell>
          <cell r="E2506">
            <v>7.6372303085058199E-2</v>
          </cell>
          <cell r="F2506" t="str">
            <v>none</v>
          </cell>
          <cell r="G2506">
            <v>0.72176718376404891</v>
          </cell>
          <cell r="H2506" t="str">
            <v>physa</v>
          </cell>
          <cell r="I2506" t="str">
            <v>hour 24</v>
          </cell>
          <cell r="J2506" t="str">
            <v>Oral</v>
          </cell>
          <cell r="K2506">
            <v>2.7998529863768868</v>
          </cell>
          <cell r="L2506" t="str">
            <v>24 to 72</v>
          </cell>
          <cell r="M2506" t="str">
            <v>Oral</v>
          </cell>
          <cell r="N2506">
            <v>1.926177405628513</v>
          </cell>
        </row>
        <row r="2507">
          <cell r="A2507" t="str">
            <v>NEMVEDRAFT_v1g222564</v>
          </cell>
          <cell r="B2507" t="str">
            <v>iq motif and ankyrin repeat domain-containing protein loc642574-like</v>
          </cell>
          <cell r="C2507">
            <v>1.0988E-2</v>
          </cell>
          <cell r="D2507">
            <v>0.175245700098275</v>
          </cell>
          <cell r="E2507">
            <v>0.35761794850409601</v>
          </cell>
          <cell r="F2507" t="str">
            <v>none</v>
          </cell>
          <cell r="G2507">
            <v>0.72207171689274208</v>
          </cell>
          <cell r="H2507" t="str">
            <v>physa</v>
          </cell>
          <cell r="I2507" t="str">
            <v>hour 8</v>
          </cell>
          <cell r="J2507" t="str">
            <v>Oral</v>
          </cell>
          <cell r="K2507">
            <v>2.9470953517943577</v>
          </cell>
          <cell r="L2507" t="str">
            <v>0 to 8</v>
          </cell>
          <cell r="M2507" t="str">
            <v>Oral</v>
          </cell>
          <cell r="N2507">
            <v>2.9470953517943577</v>
          </cell>
        </row>
        <row r="2508">
          <cell r="A2508" t="str">
            <v>NEMVEDRAFT_v1g47103</v>
          </cell>
          <cell r="B2508" t="str">
            <v>interferon regulatory factor 2</v>
          </cell>
          <cell r="C2508">
            <v>3.10363E-3</v>
          </cell>
          <cell r="D2508">
            <v>0.41008563743202697</v>
          </cell>
          <cell r="E2508">
            <v>1.81847998842238E-2</v>
          </cell>
          <cell r="F2508" t="str">
            <v>Physa</v>
          </cell>
          <cell r="G2508">
            <v>0.72208100870633163</v>
          </cell>
          <cell r="H2508" t="str">
            <v>Oral</v>
          </cell>
          <cell r="I2508" t="str">
            <v>hour 8</v>
          </cell>
          <cell r="J2508" t="str">
            <v>Physa</v>
          </cell>
          <cell r="K2508">
            <v>2.3225397468562767</v>
          </cell>
          <cell r="L2508" t="str">
            <v>0 to 8</v>
          </cell>
          <cell r="M2508" t="str">
            <v>Physa</v>
          </cell>
          <cell r="N2508">
            <v>2.3225397468562767</v>
          </cell>
        </row>
        <row r="2509">
          <cell r="A2509" t="str">
            <v>NEMVEDRAFT_v1g143309</v>
          </cell>
          <cell r="B2509" t="str">
            <v>wd repeat-containing protein 19</v>
          </cell>
          <cell r="C2509">
            <v>4.6885099999999999E-2</v>
          </cell>
          <cell r="D2509">
            <v>0.404243441900416</v>
          </cell>
          <cell r="E2509">
            <v>0.379306214901245</v>
          </cell>
          <cell r="F2509" t="str">
            <v>none</v>
          </cell>
          <cell r="G2509">
            <v>0.7221030863131086</v>
          </cell>
          <cell r="H2509" t="str">
            <v>Oral</v>
          </cell>
          <cell r="I2509" t="str">
            <v>hour 8</v>
          </cell>
          <cell r="J2509" t="str">
            <v>Physa</v>
          </cell>
          <cell r="K2509">
            <v>1.583735224401984</v>
          </cell>
          <cell r="L2509" t="str">
            <v>8 to 24</v>
          </cell>
          <cell r="M2509" t="str">
            <v>Oral</v>
          </cell>
          <cell r="N2509">
            <v>1.7828541143764409</v>
          </cell>
        </row>
        <row r="2510">
          <cell r="A2510" t="str">
            <v>NEMVEDRAFT_v1g125819</v>
          </cell>
          <cell r="B2510" t="str">
            <v>skeletal receptor tyrosine-protein kinase isoform 3</v>
          </cell>
          <cell r="C2510">
            <v>2.9125600000000001E-9</v>
          </cell>
          <cell r="D2510">
            <v>1.0847986478663E-4</v>
          </cell>
          <cell r="E2510">
            <v>8.3039418620318897E-4</v>
          </cell>
          <cell r="F2510" t="str">
            <v>both</v>
          </cell>
          <cell r="G2510">
            <v>0.72213596508984601</v>
          </cell>
          <cell r="H2510" t="str">
            <v>Oral</v>
          </cell>
          <cell r="I2510" t="str">
            <v>hour 8</v>
          </cell>
          <cell r="J2510" t="str">
            <v>Oral</v>
          </cell>
          <cell r="K2510">
            <v>2.1983608018909724</v>
          </cell>
          <cell r="L2510" t="str">
            <v>0 to 8</v>
          </cell>
          <cell r="M2510" t="str">
            <v>Oral</v>
          </cell>
          <cell r="N2510">
            <v>2.1983608018909724</v>
          </cell>
        </row>
        <row r="2511">
          <cell r="A2511" t="str">
            <v>NEMVEDRAFT_v1g238356</v>
          </cell>
          <cell r="B2511" t="str">
            <v>dolichyl-diphosphooligosaccharide--protein glycosyltransferase subunit stt3b</v>
          </cell>
          <cell r="C2511">
            <v>2.4079399999999999E-3</v>
          </cell>
          <cell r="D2511">
            <v>0.13703329120470101</v>
          </cell>
          <cell r="E2511">
            <v>9.5165450578846303E-2</v>
          </cell>
          <cell r="F2511" t="str">
            <v>none</v>
          </cell>
          <cell r="G2511">
            <v>0.72215191835412429</v>
          </cell>
          <cell r="H2511" t="str">
            <v>Oral</v>
          </cell>
          <cell r="I2511" t="str">
            <v>hour 8</v>
          </cell>
          <cell r="J2511" t="str">
            <v>Physa</v>
          </cell>
          <cell r="K2511">
            <v>1.3467196199266833</v>
          </cell>
          <cell r="L2511" t="str">
            <v>0 to 8</v>
          </cell>
          <cell r="M2511" t="str">
            <v>Physa</v>
          </cell>
          <cell r="N2511">
            <v>1.3467196199266833</v>
          </cell>
        </row>
        <row r="2512">
          <cell r="A2512" t="str">
            <v>NEMVEDRAFT_v1g126214</v>
          </cell>
          <cell r="B2512" t="str">
            <v>homeobox protein six1</v>
          </cell>
          <cell r="C2512">
            <v>1.52287E-2</v>
          </cell>
          <cell r="D2512">
            <v>0.20828419503264001</v>
          </cell>
          <cell r="E2512">
            <v>0.18283363182764201</v>
          </cell>
          <cell r="F2512" t="str">
            <v>none</v>
          </cell>
          <cell r="G2512">
            <v>0.72216739650965811</v>
          </cell>
          <cell r="H2512" t="str">
            <v>physa</v>
          </cell>
          <cell r="I2512" t="str">
            <v>hour 8</v>
          </cell>
          <cell r="J2512" t="str">
            <v>Physa</v>
          </cell>
          <cell r="K2512">
            <v>1.3423537566750441</v>
          </cell>
          <cell r="L2512" t="str">
            <v>0 to 8</v>
          </cell>
          <cell r="M2512" t="str">
            <v>Physa</v>
          </cell>
          <cell r="N2512">
            <v>1.3423537566750441</v>
          </cell>
        </row>
        <row r="2513">
          <cell r="A2513" t="str">
            <v>NEMVEDRAFT_v1g129920</v>
          </cell>
          <cell r="B2513" t="str">
            <v>Caveolin</v>
          </cell>
          <cell r="C2513">
            <v>3.77778E-4</v>
          </cell>
          <cell r="D2513">
            <v>3.9966840793774902E-3</v>
          </cell>
          <cell r="E2513">
            <v>0.33871385918504299</v>
          </cell>
          <cell r="F2513" t="str">
            <v>Oral</v>
          </cell>
          <cell r="G2513">
            <v>0.72253890256627806</v>
          </cell>
          <cell r="H2513" t="str">
            <v>physa</v>
          </cell>
          <cell r="I2513" t="str">
            <v>hour 24</v>
          </cell>
          <cell r="J2513" t="str">
            <v>Oral</v>
          </cell>
          <cell r="K2513">
            <v>1.8951106694971833</v>
          </cell>
          <cell r="L2513" t="str">
            <v>8 to 24</v>
          </cell>
          <cell r="M2513" t="str">
            <v>Oral</v>
          </cell>
          <cell r="N2513">
            <v>1.0921087386341346</v>
          </cell>
        </row>
        <row r="2514">
          <cell r="A2514" t="str">
            <v>NEMVEDRAFT_v1g13935</v>
          </cell>
          <cell r="B2514" t="str">
            <v>Amine oxidase (Fragment)</v>
          </cell>
          <cell r="C2514">
            <v>1.0553100000000001E-5</v>
          </cell>
          <cell r="D2514">
            <v>5.6505177744992797E-3</v>
          </cell>
          <cell r="E2514">
            <v>1.03910766317486E-2</v>
          </cell>
          <cell r="F2514" t="str">
            <v>both</v>
          </cell>
          <cell r="G2514">
            <v>0.72269160883620887</v>
          </cell>
          <cell r="H2514" t="str">
            <v>Oral</v>
          </cell>
          <cell r="I2514" t="str">
            <v>hour 24</v>
          </cell>
          <cell r="J2514" t="str">
            <v>Oral</v>
          </cell>
          <cell r="K2514">
            <v>2.5301457033001515</v>
          </cell>
          <cell r="L2514" t="str">
            <v>0 to 8</v>
          </cell>
          <cell r="M2514" t="str">
            <v>Physa</v>
          </cell>
          <cell r="N2514">
            <v>2.366893909390507</v>
          </cell>
        </row>
        <row r="2515">
          <cell r="A2515" t="str">
            <v>NEMVEDRAFT_v1g130653</v>
          </cell>
          <cell r="B2515" t="str">
            <v>tax1-binding protein 1 homolog</v>
          </cell>
          <cell r="C2515">
            <v>3.7106399999999999E-3</v>
          </cell>
          <cell r="D2515">
            <v>3.8390952590151399E-2</v>
          </cell>
          <cell r="E2515">
            <v>0.17100086955186899</v>
          </cell>
          <cell r="F2515" t="str">
            <v>Oral</v>
          </cell>
          <cell r="G2515">
            <v>0.72282263923545675</v>
          </cell>
          <cell r="H2515" t="str">
            <v>physa</v>
          </cell>
          <cell r="I2515" t="str">
            <v>hour 72</v>
          </cell>
          <cell r="J2515" t="str">
            <v>Oral</v>
          </cell>
          <cell r="K2515">
            <v>1.7870440715245901</v>
          </cell>
          <cell r="L2515" t="str">
            <v>0 to 8</v>
          </cell>
          <cell r="M2515" t="str">
            <v>Physa</v>
          </cell>
          <cell r="N2515">
            <v>1.581769726114173</v>
          </cell>
        </row>
        <row r="2516">
          <cell r="A2516" t="str">
            <v>NEMVEDRAFT_v1g185623</v>
          </cell>
          <cell r="B2516" t="str">
            <v>counting factor associated protein d-like</v>
          </cell>
          <cell r="C2516">
            <v>2.8954000000000001E-5</v>
          </cell>
          <cell r="D2516">
            <v>4.1920133068565297E-4</v>
          </cell>
          <cell r="E2516">
            <v>0.25469427030216502</v>
          </cell>
          <cell r="F2516" t="str">
            <v>Oral</v>
          </cell>
          <cell r="G2516">
            <v>0.72283574267751394</v>
          </cell>
          <cell r="H2516" t="str">
            <v>physa</v>
          </cell>
          <cell r="I2516" t="str">
            <v>hour 24</v>
          </cell>
          <cell r="J2516" t="str">
            <v>Oral</v>
          </cell>
          <cell r="K2516">
            <v>1.7754937920852101</v>
          </cell>
          <cell r="L2516" t="str">
            <v>0 to 8</v>
          </cell>
          <cell r="M2516" t="str">
            <v>Oral</v>
          </cell>
          <cell r="N2516">
            <v>1.1773243484825779</v>
          </cell>
        </row>
        <row r="2517">
          <cell r="A2517" t="str">
            <v>NEMVEDRAFT_v1g50499</v>
          </cell>
          <cell r="B2517" t="str">
            <v>NA</v>
          </cell>
          <cell r="C2517">
            <v>4.3482899999999997E-6</v>
          </cell>
          <cell r="D2517">
            <v>1.9600970723073101E-4</v>
          </cell>
          <cell r="E2517">
            <v>4.7719839656394099E-2</v>
          </cell>
          <cell r="F2517" t="str">
            <v>both</v>
          </cell>
          <cell r="G2517">
            <v>0.72307100032139016</v>
          </cell>
          <cell r="H2517" t="str">
            <v>physa</v>
          </cell>
          <cell r="I2517" t="str">
            <v>hour 24</v>
          </cell>
          <cell r="J2517" t="str">
            <v>Oral</v>
          </cell>
          <cell r="K2517">
            <v>2.2168824454566467</v>
          </cell>
          <cell r="L2517" t="str">
            <v>0 to 8</v>
          </cell>
          <cell r="M2517" t="str">
            <v>Physa</v>
          </cell>
          <cell r="N2517">
            <v>1.3949272900195862</v>
          </cell>
        </row>
        <row r="2518">
          <cell r="A2518" t="str">
            <v>NEMVEDRAFT_v1g233772</v>
          </cell>
          <cell r="B2518" t="str">
            <v>serine threonine-protein kinase nlk (non-cnonical Wnt 5 induced and negative regulator of Lef-1 and notch)</v>
          </cell>
          <cell r="C2518">
            <v>9.5930599999999999E-12</v>
          </cell>
          <cell r="D2518">
            <v>1.0393037515175499E-6</v>
          </cell>
          <cell r="E2518">
            <v>2.4387931103741101E-4</v>
          </cell>
          <cell r="F2518" t="str">
            <v>both</v>
          </cell>
          <cell r="G2518">
            <v>0.72309429052340302</v>
          </cell>
          <cell r="H2518" t="str">
            <v>Oral</v>
          </cell>
          <cell r="I2518" t="str">
            <v>hour 72</v>
          </cell>
          <cell r="J2518" t="str">
            <v>Oral</v>
          </cell>
          <cell r="K2518">
            <v>2.5502668948814238</v>
          </cell>
          <cell r="L2518" t="str">
            <v>0 to 8</v>
          </cell>
          <cell r="M2518" t="str">
            <v>Oral</v>
          </cell>
          <cell r="N2518">
            <v>2.3817394741523419</v>
          </cell>
        </row>
        <row r="2519">
          <cell r="A2519" t="str">
            <v>NEMVEDRAFT_v1g19046</v>
          </cell>
          <cell r="B2519" t="str">
            <v>arachidonate 15-lipoxygenase</v>
          </cell>
          <cell r="C2519">
            <v>2.30535E-10</v>
          </cell>
          <cell r="D2519">
            <v>4.1593986167261301E-7</v>
          </cell>
          <cell r="E2519">
            <v>4.8944904137251705E-4</v>
          </cell>
          <cell r="F2519" t="str">
            <v>both</v>
          </cell>
          <cell r="G2519">
            <v>0.72311385611112178</v>
          </cell>
          <cell r="H2519" t="str">
            <v>physa</v>
          </cell>
          <cell r="I2519" t="str">
            <v>hour 24</v>
          </cell>
          <cell r="J2519" t="str">
            <v>Oral</v>
          </cell>
          <cell r="K2519">
            <v>3.9865734560645643</v>
          </cell>
          <cell r="L2519" t="str">
            <v>0 to 8</v>
          </cell>
          <cell r="M2519" t="str">
            <v>Physa</v>
          </cell>
          <cell r="N2519">
            <v>3.1334754090265085</v>
          </cell>
        </row>
        <row r="2520">
          <cell r="A2520" t="str">
            <v>NEMVEDRAFT_v1g243274</v>
          </cell>
          <cell r="B2520" t="str">
            <v>nadph-dependent fmn reductase</v>
          </cell>
          <cell r="C2520">
            <v>0</v>
          </cell>
          <cell r="D2520">
            <v>4.4629204058351401E-7</v>
          </cell>
          <cell r="E2520">
            <v>2.10275517770922E-9</v>
          </cell>
          <cell r="F2520" t="str">
            <v>both</v>
          </cell>
          <cell r="G2520">
            <v>0.72323646007379794</v>
          </cell>
          <cell r="H2520" t="str">
            <v>Oral</v>
          </cell>
          <cell r="I2520" t="str">
            <v>hour 8</v>
          </cell>
          <cell r="J2520" t="str">
            <v>Physa</v>
          </cell>
          <cell r="K2520">
            <v>3.2466064917700135</v>
          </cell>
          <cell r="L2520" t="str">
            <v>0 to 8</v>
          </cell>
          <cell r="M2520" t="str">
            <v>Physa</v>
          </cell>
          <cell r="N2520">
            <v>3.2466064917700135</v>
          </cell>
        </row>
        <row r="2521">
          <cell r="A2521" t="str">
            <v>NEMVEDRAFT_v1g168774</v>
          </cell>
          <cell r="B2521" t="str">
            <v>Peptidyl-prolyl cis-trans isomerase</v>
          </cell>
          <cell r="C2521">
            <v>1.10759E-2</v>
          </cell>
          <cell r="D2521">
            <v>7.5079452311235501E-2</v>
          </cell>
          <cell r="E2521">
            <v>0.42008665458483402</v>
          </cell>
          <cell r="F2521" t="str">
            <v>none</v>
          </cell>
          <cell r="G2521">
            <v>0.72330564805380471</v>
          </cell>
          <cell r="H2521" t="str">
            <v>Oral</v>
          </cell>
          <cell r="I2521" t="str">
            <v>hour 8</v>
          </cell>
          <cell r="J2521" t="str">
            <v>Oral</v>
          </cell>
          <cell r="K2521">
            <v>1.3949807323342831</v>
          </cell>
          <cell r="L2521" t="str">
            <v>0 to 8</v>
          </cell>
          <cell r="M2521" t="str">
            <v>Oral</v>
          </cell>
          <cell r="N2521">
            <v>1.3949807323342831</v>
          </cell>
        </row>
        <row r="2522">
          <cell r="A2522" t="str">
            <v>NEMVEDRAFT_v1g91549</v>
          </cell>
          <cell r="B2522" t="str">
            <v>protein</v>
          </cell>
          <cell r="C2522">
            <v>5.3152700000000004E-3</v>
          </cell>
          <cell r="D2522">
            <v>0.12488665292528101</v>
          </cell>
          <cell r="E2522">
            <v>0.26222193064881799</v>
          </cell>
          <cell r="F2522" t="str">
            <v>none</v>
          </cell>
          <cell r="G2522">
            <v>0.72338020901463174</v>
          </cell>
          <cell r="H2522" t="str">
            <v>Oral</v>
          </cell>
          <cell r="I2522" t="str">
            <v>hour 24</v>
          </cell>
          <cell r="J2522" t="str">
            <v>Oral</v>
          </cell>
          <cell r="K2522">
            <v>2.8932646942423257</v>
          </cell>
          <cell r="L2522" t="str">
            <v>8 to 24</v>
          </cell>
          <cell r="M2522" t="str">
            <v>Oral</v>
          </cell>
          <cell r="N2522">
            <v>2.1523230270855001</v>
          </cell>
        </row>
        <row r="2523">
          <cell r="A2523" t="str">
            <v>NEMVEDRAFT_v1g244626</v>
          </cell>
          <cell r="B2523" t="str">
            <v>meteorin-like</v>
          </cell>
          <cell r="C2523">
            <v>2.8353900000000001E-3</v>
          </cell>
          <cell r="D2523">
            <v>0.24117197372126201</v>
          </cell>
          <cell r="E2523">
            <v>7.35774542236729E-2</v>
          </cell>
          <cell r="F2523" t="str">
            <v>none</v>
          </cell>
          <cell r="G2523">
            <v>0.72354499808944295</v>
          </cell>
          <cell r="H2523" t="str">
            <v>physa</v>
          </cell>
          <cell r="I2523" t="str">
            <v>hour 8</v>
          </cell>
          <cell r="J2523" t="str">
            <v>Physa</v>
          </cell>
          <cell r="K2523">
            <v>1.4637699312542098</v>
          </cell>
          <cell r="L2523" t="str">
            <v>0 to 8</v>
          </cell>
          <cell r="M2523" t="str">
            <v>Physa</v>
          </cell>
          <cell r="N2523">
            <v>1.4637699312542098</v>
          </cell>
        </row>
        <row r="2524">
          <cell r="A2524" t="str">
            <v>NEMVEDRAFT_v1g117570</v>
          </cell>
          <cell r="B2524" t="str">
            <v>protein</v>
          </cell>
          <cell r="C2524">
            <v>4.9260199999999997E-3</v>
          </cell>
          <cell r="D2524">
            <v>0.39201035181896399</v>
          </cell>
          <cell r="E2524">
            <v>2.4646503611101801E-2</v>
          </cell>
          <cell r="F2524" t="str">
            <v>Physa</v>
          </cell>
          <cell r="G2524">
            <v>0.72359945531586134</v>
          </cell>
          <cell r="H2524" t="str">
            <v>Oral</v>
          </cell>
          <cell r="I2524" t="str">
            <v>hour 8</v>
          </cell>
          <cell r="J2524" t="str">
            <v>Physa</v>
          </cell>
          <cell r="K2524">
            <v>3.1358770010197112</v>
          </cell>
          <cell r="L2524" t="str">
            <v>0 to 8</v>
          </cell>
          <cell r="M2524" t="str">
            <v>Physa</v>
          </cell>
          <cell r="N2524">
            <v>3.1358770010197112</v>
          </cell>
        </row>
        <row r="2525">
          <cell r="A2525" t="str">
            <v>NEMVEDRAFT_v1g169754</v>
          </cell>
          <cell r="B2525" t="str">
            <v>kelch-like protein 20</v>
          </cell>
          <cell r="C2525">
            <v>9.4108699999999996E-6</v>
          </cell>
          <cell r="D2525">
            <v>2.9508393976408097E-4</v>
          </cell>
          <cell r="E2525">
            <v>0.15661094398511</v>
          </cell>
          <cell r="F2525" t="str">
            <v>Oral</v>
          </cell>
          <cell r="G2525">
            <v>0.72374361448917912</v>
          </cell>
          <cell r="H2525" t="str">
            <v>Oral</v>
          </cell>
          <cell r="I2525" t="str">
            <v>hour 24</v>
          </cell>
          <cell r="J2525" t="str">
            <v>Oral</v>
          </cell>
          <cell r="K2525">
            <v>2.0908457998677052</v>
          </cell>
          <cell r="L2525" t="str">
            <v>0 to 8</v>
          </cell>
          <cell r="M2525" t="str">
            <v>Oral</v>
          </cell>
          <cell r="N2525">
            <v>1.6795842541098247</v>
          </cell>
        </row>
        <row r="2526">
          <cell r="A2526" t="str">
            <v>NEMVEDRAFT_v1g224097</v>
          </cell>
          <cell r="B2526" t="str">
            <v>cl045 protein</v>
          </cell>
          <cell r="C2526">
            <v>1.48004E-2</v>
          </cell>
          <cell r="D2526">
            <v>0.18038027804001699</v>
          </cell>
          <cell r="E2526">
            <v>0.38066264034803499</v>
          </cell>
          <cell r="F2526" t="str">
            <v>none</v>
          </cell>
          <cell r="G2526">
            <v>0.7237483591591467</v>
          </cell>
          <cell r="H2526" t="str">
            <v>Oral</v>
          </cell>
          <cell r="I2526" t="str">
            <v>hour 72</v>
          </cell>
          <cell r="J2526" t="str">
            <v>Oral</v>
          </cell>
          <cell r="K2526">
            <v>2.5392652464401437</v>
          </cell>
          <cell r="L2526" t="str">
            <v>0 to 8</v>
          </cell>
          <cell r="M2526" t="str">
            <v>Physa</v>
          </cell>
          <cell r="N2526">
            <v>2.2600876830850143</v>
          </cell>
        </row>
        <row r="2527">
          <cell r="A2527" t="str">
            <v>NEMVEDRAFT_v1g248423</v>
          </cell>
          <cell r="B2527" t="str">
            <v>predicted protein</v>
          </cell>
          <cell r="C2527">
            <v>3.5984900000000001E-7</v>
          </cell>
          <cell r="D2527">
            <v>9.6718589174851505E-3</v>
          </cell>
          <cell r="E2527">
            <v>3.8212867351699302E-4</v>
          </cell>
          <cell r="F2527" t="str">
            <v>both</v>
          </cell>
          <cell r="G2527">
            <v>0.72382780640408206</v>
          </cell>
          <cell r="H2527" t="str">
            <v>Oral</v>
          </cell>
          <cell r="I2527" t="str">
            <v>hour 24</v>
          </cell>
          <cell r="J2527" t="str">
            <v>Oral</v>
          </cell>
          <cell r="K2527">
            <v>1.6135965839238096</v>
          </cell>
          <cell r="L2527" t="str">
            <v>8 to 24</v>
          </cell>
          <cell r="M2527" t="str">
            <v>Physa</v>
          </cell>
          <cell r="N2527">
            <v>1.7949247155002548</v>
          </cell>
        </row>
        <row r="2528">
          <cell r="A2528" t="str">
            <v>NEMVEDRAFT_v1g166119</v>
          </cell>
          <cell r="B2528" t="str">
            <v>protein arginine n-methyltransferase 5 isoform 2</v>
          </cell>
          <cell r="C2528">
            <v>3.9724799999999998E-2</v>
          </cell>
          <cell r="D2528">
            <v>0.24491405554012599</v>
          </cell>
          <cell r="E2528">
            <v>0.61951098036090801</v>
          </cell>
          <cell r="F2528" t="str">
            <v>none</v>
          </cell>
          <cell r="G2528">
            <v>0.72384442246938652</v>
          </cell>
          <cell r="H2528" t="str">
            <v>Oral</v>
          </cell>
          <cell r="I2528" t="str">
            <v>hour 24</v>
          </cell>
          <cell r="J2528" t="str">
            <v>Oral</v>
          </cell>
          <cell r="K2528">
            <v>1.0912986856955005</v>
          </cell>
          <cell r="L2528" t="str">
            <v>8 to 24</v>
          </cell>
          <cell r="M2528" t="str">
            <v>Oral</v>
          </cell>
          <cell r="N2528">
            <v>0.8444441634069717</v>
          </cell>
        </row>
        <row r="2529">
          <cell r="A2529" t="str">
            <v>NEMVEDRAFT_v1g242950</v>
          </cell>
          <cell r="B2529" t="str">
            <v>protein</v>
          </cell>
          <cell r="C2529">
            <v>1.2368500000000001E-4</v>
          </cell>
          <cell r="D2529">
            <v>1.4019812352202499E-2</v>
          </cell>
          <cell r="E2529">
            <v>9.6820526839554596E-2</v>
          </cell>
          <cell r="F2529" t="str">
            <v>Oral</v>
          </cell>
          <cell r="G2529">
            <v>0.72386501506826328</v>
          </cell>
          <cell r="H2529" t="str">
            <v>physa</v>
          </cell>
          <cell r="I2529" t="str">
            <v>hour 24</v>
          </cell>
          <cell r="J2529" t="str">
            <v>Oral</v>
          </cell>
          <cell r="K2529">
            <v>2.7751800114194256</v>
          </cell>
          <cell r="L2529" t="str">
            <v>8 to 24</v>
          </cell>
          <cell r="M2529" t="str">
            <v>Oral</v>
          </cell>
          <cell r="N2529">
            <v>1.4944855854091121</v>
          </cell>
        </row>
        <row r="2530">
          <cell r="A2530" t="str">
            <v>NEMVEDRAFT_v1g115107</v>
          </cell>
          <cell r="B2530" t="str">
            <v>phosphatidylinositol-glycan-specific phospholipase d</v>
          </cell>
          <cell r="C2530">
            <v>7.6319999999999995E-7</v>
          </cell>
          <cell r="D2530">
            <v>1.23571821743044E-3</v>
          </cell>
          <cell r="E2530">
            <v>1.53169726458358E-2</v>
          </cell>
          <cell r="F2530" t="str">
            <v>both</v>
          </cell>
          <cell r="G2530">
            <v>0.72389913248562776</v>
          </cell>
          <cell r="H2530" t="str">
            <v>physa</v>
          </cell>
          <cell r="I2530" t="str">
            <v>hour 8</v>
          </cell>
          <cell r="J2530" t="str">
            <v>Oral</v>
          </cell>
          <cell r="K2530">
            <v>2.3298507335759453</v>
          </cell>
          <cell r="L2530" t="str">
            <v>0 to 8</v>
          </cell>
          <cell r="M2530" t="str">
            <v>Oral</v>
          </cell>
          <cell r="N2530">
            <v>2.3298507335759453</v>
          </cell>
        </row>
        <row r="2531">
          <cell r="A2531" t="str">
            <v>NEMVEDRAFT_v1g165346</v>
          </cell>
          <cell r="B2531" t="str">
            <v>rootletin</v>
          </cell>
          <cell r="C2531">
            <v>2.33525E-5</v>
          </cell>
          <cell r="D2531">
            <v>2.1805967274083599E-4</v>
          </cell>
          <cell r="E2531">
            <v>0.37031186279053302</v>
          </cell>
          <cell r="F2531" t="str">
            <v>Oral</v>
          </cell>
          <cell r="G2531">
            <v>0.7239100954279114</v>
          </cell>
          <cell r="H2531" t="str">
            <v>physa</v>
          </cell>
          <cell r="I2531" t="str">
            <v>hour 24</v>
          </cell>
          <cell r="J2531" t="str">
            <v>Oral</v>
          </cell>
          <cell r="K2531">
            <v>1.7489413163232026</v>
          </cell>
          <cell r="L2531" t="str">
            <v>0 to 8</v>
          </cell>
          <cell r="M2531" t="str">
            <v>Oral</v>
          </cell>
          <cell r="N2531">
            <v>1.4642555033742364</v>
          </cell>
        </row>
        <row r="2532">
          <cell r="A2532" t="str">
            <v>NEMVEDRAFT_v1g170431</v>
          </cell>
          <cell r="B2532" t="str">
            <v>transmembrane protein 230</v>
          </cell>
          <cell r="C2532">
            <v>1.6277699999999999E-2</v>
          </cell>
          <cell r="D2532">
            <v>0.65007728610161997</v>
          </cell>
          <cell r="E2532">
            <v>8.7903987220057905E-2</v>
          </cell>
          <cell r="F2532" t="str">
            <v>none</v>
          </cell>
          <cell r="G2532">
            <v>0.72400182186032658</v>
          </cell>
          <cell r="H2532" t="str">
            <v>Oral</v>
          </cell>
          <cell r="I2532" t="str">
            <v>hour 8</v>
          </cell>
          <cell r="J2532" t="str">
            <v>Physa</v>
          </cell>
          <cell r="K2532">
            <v>1.3260709312938481</v>
          </cell>
          <cell r="L2532" t="str">
            <v>0 to 8</v>
          </cell>
          <cell r="M2532" t="str">
            <v>Physa</v>
          </cell>
          <cell r="N2532">
            <v>1.3260709312938481</v>
          </cell>
        </row>
        <row r="2533">
          <cell r="A2533" t="str">
            <v>NEMVEDRAFT_v1g86861</v>
          </cell>
          <cell r="B2533" t="str">
            <v>Aspartate aminotransferase</v>
          </cell>
          <cell r="C2533">
            <v>6.0943600000000001E-3</v>
          </cell>
          <cell r="D2533">
            <v>0.251668533070942</v>
          </cell>
          <cell r="E2533">
            <v>0.152485646750882</v>
          </cell>
          <cell r="F2533" t="str">
            <v>none</v>
          </cell>
          <cell r="G2533">
            <v>0.72406953016052455</v>
          </cell>
          <cell r="H2533" t="str">
            <v>Oral</v>
          </cell>
          <cell r="I2533" t="str">
            <v>hour 24</v>
          </cell>
          <cell r="J2533" t="str">
            <v>Oral</v>
          </cell>
          <cell r="K2533">
            <v>0.89950849802164601</v>
          </cell>
          <cell r="L2533" t="str">
            <v>8 to 24</v>
          </cell>
          <cell r="M2533" t="str">
            <v>Physa</v>
          </cell>
          <cell r="N2533">
            <v>0.84370917730912232</v>
          </cell>
        </row>
        <row r="2534">
          <cell r="A2534" t="str">
            <v>NEMVEDRAFT_v1g92641</v>
          </cell>
          <cell r="B2534" t="str">
            <v>receptor-type tyrosine-protein phosphatase delta</v>
          </cell>
          <cell r="C2534">
            <v>6.2690799999999998E-3</v>
          </cell>
          <cell r="D2534">
            <v>0.21659373264085399</v>
          </cell>
          <cell r="E2534">
            <v>0.206622564136165</v>
          </cell>
          <cell r="F2534" t="str">
            <v>none</v>
          </cell>
          <cell r="G2534">
            <v>0.72410494925759572</v>
          </cell>
          <cell r="H2534" t="str">
            <v>physa</v>
          </cell>
          <cell r="I2534" t="str">
            <v>hour 24</v>
          </cell>
          <cell r="J2534" t="str">
            <v>Physa</v>
          </cell>
          <cell r="K2534">
            <v>1.1481859230547937</v>
          </cell>
          <cell r="L2534" t="str">
            <v>8 to 24</v>
          </cell>
          <cell r="M2534" t="str">
            <v>Oral</v>
          </cell>
          <cell r="N2534">
            <v>0.61117701732261565</v>
          </cell>
        </row>
        <row r="2535">
          <cell r="A2535" t="str">
            <v>NEMVEDRAFT_v1g36094</v>
          </cell>
          <cell r="B2535" t="str">
            <v>NA</v>
          </cell>
          <cell r="C2535">
            <v>2.04583E-8</v>
          </cell>
          <cell r="D2535">
            <v>2.6881533659893998E-7</v>
          </cell>
          <cell r="E2535">
            <v>5.1509123250433803E-2</v>
          </cell>
          <cell r="F2535" t="str">
            <v>Oral</v>
          </cell>
          <cell r="G2535">
            <v>0.72434666964219696</v>
          </cell>
          <cell r="H2535" t="str">
            <v>physa</v>
          </cell>
          <cell r="I2535" t="str">
            <v>hour 72</v>
          </cell>
          <cell r="J2535" t="str">
            <v>Oral</v>
          </cell>
          <cell r="K2535">
            <v>3.1296496073089726</v>
          </cell>
          <cell r="L2535" t="str">
            <v>24 to 72</v>
          </cell>
          <cell r="M2535" t="str">
            <v>Oral</v>
          </cell>
          <cell r="N2535">
            <v>1.7266301625915152</v>
          </cell>
        </row>
        <row r="2536">
          <cell r="A2536" t="str">
            <v>NEMVEDRAFT_v1g132896</v>
          </cell>
          <cell r="B2536" t="str">
            <v>sodium-coupled neutral amino acid transporter 7</v>
          </cell>
          <cell r="C2536">
            <v>7.0617400000000004E-3</v>
          </cell>
          <cell r="D2536">
            <v>7.8222424039984501E-2</v>
          </cell>
          <cell r="E2536">
            <v>0.194316801344566</v>
          </cell>
          <cell r="F2536" t="str">
            <v>none</v>
          </cell>
          <cell r="G2536">
            <v>0.72452843339471096</v>
          </cell>
          <cell r="H2536" t="str">
            <v>physa</v>
          </cell>
          <cell r="I2536" t="str">
            <v>hour 24</v>
          </cell>
          <cell r="J2536" t="str">
            <v>Oral</v>
          </cell>
          <cell r="K2536">
            <v>1.7909508622403338</v>
          </cell>
          <cell r="L2536" t="str">
            <v>0 to 8</v>
          </cell>
          <cell r="M2536" t="str">
            <v>Oral</v>
          </cell>
          <cell r="N2536">
            <v>1.3867856870854971</v>
          </cell>
        </row>
        <row r="2537">
          <cell r="A2537" t="str">
            <v>NEMVEDRAFT_v1g113651</v>
          </cell>
          <cell r="B2537" t="str">
            <v>protein</v>
          </cell>
          <cell r="C2537">
            <v>0</v>
          </cell>
          <cell r="D2537">
            <v>1.2747388127263199E-8</v>
          </cell>
          <cell r="E2537">
            <v>2.6292605478002899E-8</v>
          </cell>
          <cell r="F2537" t="str">
            <v>both</v>
          </cell>
          <cell r="G2537">
            <v>0.72465177057087748</v>
          </cell>
          <cell r="H2537" t="str">
            <v>Oral</v>
          </cell>
          <cell r="I2537" t="str">
            <v>hour 72</v>
          </cell>
          <cell r="J2537" t="str">
            <v>Physa</v>
          </cell>
          <cell r="K2537">
            <v>2.4761730796281776</v>
          </cell>
          <cell r="L2537" t="str">
            <v>8 to 24</v>
          </cell>
          <cell r="M2537" t="str">
            <v>Oral</v>
          </cell>
          <cell r="N2537">
            <v>1.6449474801804245</v>
          </cell>
        </row>
        <row r="2538">
          <cell r="A2538" t="str">
            <v>NEMVEDRAFT_v1g241259</v>
          </cell>
          <cell r="B2538" t="str">
            <v>cyclodipeptide synthase</v>
          </cell>
          <cell r="C2538">
            <v>1.3017E-3</v>
          </cell>
          <cell r="D2538">
            <v>0.340520491654911</v>
          </cell>
          <cell r="E2538">
            <v>2.2930898387879501E-2</v>
          </cell>
          <cell r="F2538" t="str">
            <v>Physa</v>
          </cell>
          <cell r="G2538">
            <v>0.72491855969569985</v>
          </cell>
          <cell r="H2538" t="str">
            <v>Oral</v>
          </cell>
          <cell r="I2538" t="str">
            <v>hour 24</v>
          </cell>
          <cell r="J2538" t="str">
            <v>Physa</v>
          </cell>
          <cell r="K2538">
            <v>1.8750514954820998</v>
          </cell>
          <cell r="L2538" t="str">
            <v>24 to 72</v>
          </cell>
          <cell r="M2538" t="str">
            <v>Physa</v>
          </cell>
          <cell r="N2538">
            <v>1.8890594526002695</v>
          </cell>
        </row>
        <row r="2539">
          <cell r="A2539" t="str">
            <v>NEMVEDRAFT_v1g245471</v>
          </cell>
          <cell r="B2539" t="str">
            <v>predicted protein</v>
          </cell>
          <cell r="C2539">
            <v>3.6629099999999998E-2</v>
          </cell>
          <cell r="D2539">
            <v>0.168487367264503</v>
          </cell>
          <cell r="E2539">
            <v>0.67323252315139603</v>
          </cell>
          <cell r="F2539" t="str">
            <v>none</v>
          </cell>
          <cell r="G2539">
            <v>0.72530537684686258</v>
          </cell>
          <cell r="H2539" t="str">
            <v>Oral</v>
          </cell>
          <cell r="I2539" t="str">
            <v>hour 24</v>
          </cell>
          <cell r="J2539" t="str">
            <v>Oral</v>
          </cell>
          <cell r="K2539">
            <v>2.9629877073901905</v>
          </cell>
          <cell r="L2539" t="str">
            <v>8 to 24</v>
          </cell>
          <cell r="M2539" t="str">
            <v>Oral</v>
          </cell>
          <cell r="N2539">
            <v>2.4098609676020417</v>
          </cell>
        </row>
        <row r="2540">
          <cell r="A2540" t="str">
            <v>NEMVEDRAFT_v1g107129</v>
          </cell>
          <cell r="B2540" t="str">
            <v>tolloid-like protein 2</v>
          </cell>
          <cell r="C2540">
            <v>2.22938E-3</v>
          </cell>
          <cell r="D2540">
            <v>4.86859558823153E-2</v>
          </cell>
          <cell r="E2540">
            <v>0.112149593297071</v>
          </cell>
          <cell r="F2540" t="str">
            <v>Oral</v>
          </cell>
          <cell r="G2540">
            <v>0.72538849686742146</v>
          </cell>
          <cell r="H2540" t="str">
            <v>physa</v>
          </cell>
          <cell r="I2540" t="str">
            <v>hour 24</v>
          </cell>
          <cell r="J2540" t="str">
            <v>Oral</v>
          </cell>
          <cell r="K2540">
            <v>1.5669991070721676</v>
          </cell>
          <cell r="L2540" t="str">
            <v>0 to 8</v>
          </cell>
          <cell r="M2540" t="str">
            <v>Physa</v>
          </cell>
          <cell r="N2540">
            <v>1.5434134285419669</v>
          </cell>
        </row>
        <row r="2541">
          <cell r="A2541" t="str">
            <v>NEMVEDRAFT_v1g166808</v>
          </cell>
          <cell r="B2541" t="str">
            <v>creatinase</v>
          </cell>
          <cell r="C2541">
            <v>3.1065299999999998E-4</v>
          </cell>
          <cell r="D2541">
            <v>1.65399715773758E-2</v>
          </cell>
          <cell r="E2541">
            <v>0.188453694817692</v>
          </cell>
          <cell r="F2541" t="str">
            <v>Oral</v>
          </cell>
          <cell r="G2541">
            <v>0.72582174528505083</v>
          </cell>
          <cell r="H2541" t="str">
            <v>Oral</v>
          </cell>
          <cell r="I2541" t="str">
            <v>hour 24</v>
          </cell>
          <cell r="J2541" t="str">
            <v>Oral</v>
          </cell>
          <cell r="K2541">
            <v>1.5467698636236007</v>
          </cell>
          <cell r="L2541" t="str">
            <v>8 to 24</v>
          </cell>
          <cell r="M2541" t="str">
            <v>Oral</v>
          </cell>
          <cell r="N2541">
            <v>0.85615729885251024</v>
          </cell>
        </row>
        <row r="2542">
          <cell r="A2542" t="str">
            <v>NEMVEDRAFT_v1g24147</v>
          </cell>
          <cell r="B2542" t="str">
            <v>NA</v>
          </cell>
          <cell r="C2542">
            <v>2.3296899999999999E-12</v>
          </cell>
          <cell r="D2542">
            <v>9.72215531127437E-5</v>
          </cell>
          <cell r="E2542">
            <v>3.0137887787522301E-6</v>
          </cell>
          <cell r="F2542" t="str">
            <v>both</v>
          </cell>
          <cell r="G2542">
            <v>0.72592228934462844</v>
          </cell>
          <cell r="H2542" t="str">
            <v>physa</v>
          </cell>
          <cell r="I2542" t="str">
            <v>hour 72</v>
          </cell>
          <cell r="J2542" t="str">
            <v>Physa</v>
          </cell>
          <cell r="K2542">
            <v>2.5268969528334519</v>
          </cell>
          <cell r="L2542" t="str">
            <v>0 to 8</v>
          </cell>
          <cell r="M2542" t="str">
            <v>Physa</v>
          </cell>
          <cell r="N2542">
            <v>1.307243317751775</v>
          </cell>
        </row>
        <row r="2543">
          <cell r="A2543" t="str">
            <v>NEMVEDRAFT_v1g233364</v>
          </cell>
          <cell r="B2543" t="str">
            <v>tetraspanin-9</v>
          </cell>
          <cell r="C2543">
            <v>3.4763700000000003E-8</v>
          </cell>
          <cell r="D2543">
            <v>8.4063021156796595E-5</v>
          </cell>
          <cell r="E2543">
            <v>1.381516694825E-2</v>
          </cell>
          <cell r="F2543" t="str">
            <v>both</v>
          </cell>
          <cell r="G2543">
            <v>0.726182025018</v>
          </cell>
          <cell r="H2543" t="str">
            <v>Oral</v>
          </cell>
          <cell r="I2543" t="str">
            <v>hour 24</v>
          </cell>
          <cell r="J2543" t="str">
            <v>Oral</v>
          </cell>
          <cell r="K2543">
            <v>1.9860606685658542</v>
          </cell>
          <cell r="L2543" t="str">
            <v>0 to 8</v>
          </cell>
          <cell r="M2543" t="str">
            <v>Oral</v>
          </cell>
          <cell r="N2543">
            <v>0.9998575640842936</v>
          </cell>
        </row>
        <row r="2544">
          <cell r="A2544" t="str">
            <v>NEMVEDRAFT_v1g205781</v>
          </cell>
          <cell r="B2544" t="str">
            <v>solute carrier organic anion transporter family member 4a1</v>
          </cell>
          <cell r="C2544">
            <v>2.42023E-5</v>
          </cell>
          <cell r="D2544">
            <v>3.7482427424302599E-2</v>
          </cell>
          <cell r="E2544">
            <v>1.44333719151919E-2</v>
          </cell>
          <cell r="F2544" t="str">
            <v>both</v>
          </cell>
          <cell r="G2544">
            <v>0.72633339296542954</v>
          </cell>
          <cell r="H2544" t="str">
            <v>Oral</v>
          </cell>
          <cell r="I2544" t="str">
            <v>hour 24</v>
          </cell>
          <cell r="J2544" t="str">
            <v>Physa</v>
          </cell>
          <cell r="K2544">
            <v>1.5684000504948756</v>
          </cell>
          <cell r="L2544" t="str">
            <v>0 to 8</v>
          </cell>
          <cell r="M2544" t="str">
            <v>Physa</v>
          </cell>
          <cell r="N2544">
            <v>1.1225244889977903</v>
          </cell>
        </row>
        <row r="2545">
          <cell r="A2545" t="str">
            <v>NEMVEDRAFT_v1g216205</v>
          </cell>
          <cell r="B2545" t="str">
            <v>protein</v>
          </cell>
          <cell r="C2545">
            <v>2.4670399999999999E-2</v>
          </cell>
          <cell r="D2545">
            <v>9.9538999949169593E-2</v>
          </cell>
          <cell r="E2545">
            <v>0.67594398811573897</v>
          </cell>
          <cell r="F2545" t="str">
            <v>none</v>
          </cell>
          <cell r="G2545">
            <v>0.7264226111334422</v>
          </cell>
          <cell r="H2545" t="str">
            <v>physa</v>
          </cell>
          <cell r="I2545" t="str">
            <v>hour 8</v>
          </cell>
          <cell r="J2545" t="str">
            <v>Oral</v>
          </cell>
          <cell r="K2545">
            <v>1.3039462337266075</v>
          </cell>
          <cell r="L2545" t="str">
            <v>0 to 8</v>
          </cell>
          <cell r="M2545" t="str">
            <v>Oral</v>
          </cell>
          <cell r="N2545">
            <v>1.3039462337266075</v>
          </cell>
        </row>
        <row r="2546">
          <cell r="A2546" t="str">
            <v>NEMVEDRAFT_v1g170139</v>
          </cell>
          <cell r="B2546" t="str">
            <v>bifunctional purine biosynthesis protein purh</v>
          </cell>
          <cell r="C2546">
            <v>1.77527E-3</v>
          </cell>
          <cell r="D2546">
            <v>2.09429578265539E-2</v>
          </cell>
          <cell r="E2546">
            <v>0.332013867093855</v>
          </cell>
          <cell r="F2546" t="str">
            <v>Oral</v>
          </cell>
          <cell r="G2546">
            <v>0.72645043854113311</v>
          </cell>
          <cell r="H2546" t="str">
            <v>Oral</v>
          </cell>
          <cell r="I2546" t="str">
            <v>hour 24</v>
          </cell>
          <cell r="J2546" t="str">
            <v>Oral</v>
          </cell>
          <cell r="K2546">
            <v>1.7387229250294884</v>
          </cell>
          <cell r="L2546" t="str">
            <v>8 to 24</v>
          </cell>
          <cell r="M2546" t="str">
            <v>Oral</v>
          </cell>
          <cell r="N2546">
            <v>1.3509072194886949</v>
          </cell>
        </row>
        <row r="2547">
          <cell r="A2547" t="str">
            <v>NEMVEDRAFT_v1g237973</v>
          </cell>
          <cell r="B2547" t="str">
            <v>predicted protein</v>
          </cell>
          <cell r="C2547">
            <v>6.2173300000000001E-3</v>
          </cell>
          <cell r="D2547">
            <v>3.6300604017742502E-2</v>
          </cell>
          <cell r="E2547">
            <v>0.41549739463006502</v>
          </cell>
          <cell r="F2547" t="str">
            <v>Oral</v>
          </cell>
          <cell r="G2547">
            <v>0.72670313725103231</v>
          </cell>
          <cell r="H2547" t="str">
            <v>Oral</v>
          </cell>
          <cell r="I2547" t="str">
            <v>hour 72</v>
          </cell>
          <cell r="J2547" t="str">
            <v>Oral</v>
          </cell>
          <cell r="K2547">
            <v>1.3708644824240601</v>
          </cell>
          <cell r="L2547" t="str">
            <v>8 to 24</v>
          </cell>
          <cell r="M2547" t="str">
            <v>Oral</v>
          </cell>
          <cell r="N2547">
            <v>0.79301393904520978</v>
          </cell>
        </row>
        <row r="2548">
          <cell r="A2548" t="str">
            <v>NEMVEDRAFT_v1g197000</v>
          </cell>
          <cell r="B2548" t="str">
            <v>arginine kinase</v>
          </cell>
          <cell r="C2548">
            <v>1.56517E-8</v>
          </cell>
          <cell r="D2548">
            <v>4.46563577799876E-3</v>
          </cell>
          <cell r="E2548">
            <v>1.06954372904256E-4</v>
          </cell>
          <cell r="F2548" t="str">
            <v>both</v>
          </cell>
          <cell r="G2548">
            <v>0.72706685906120128</v>
          </cell>
          <cell r="H2548" t="str">
            <v>Oral</v>
          </cell>
          <cell r="I2548" t="str">
            <v>hour 72</v>
          </cell>
          <cell r="J2548" t="str">
            <v>Physa</v>
          </cell>
          <cell r="K2548">
            <v>1.9285480600443279</v>
          </cell>
          <cell r="L2548" t="str">
            <v>8 to 24</v>
          </cell>
          <cell r="M2548" t="str">
            <v>Physa</v>
          </cell>
          <cell r="N2548">
            <v>1.3786934029968247</v>
          </cell>
        </row>
        <row r="2549">
          <cell r="A2549" t="str">
            <v>NEMVEDRAFT_v1g89471</v>
          </cell>
          <cell r="B2549" t="str">
            <v>hepatocyte nuclear factor 4-alpha (Aboral higher 24-72h)</v>
          </cell>
          <cell r="C2549">
            <v>7.6016000000000002E-6</v>
          </cell>
          <cell r="D2549">
            <v>6.7484389519687302E-3</v>
          </cell>
          <cell r="E2549">
            <v>6.2298213252544596E-3</v>
          </cell>
          <cell r="F2549" t="str">
            <v>both</v>
          </cell>
          <cell r="G2549">
            <v>0.72715898945355995</v>
          </cell>
          <cell r="H2549" t="str">
            <v>physa</v>
          </cell>
          <cell r="I2549" t="str">
            <v>hour 8</v>
          </cell>
          <cell r="J2549" t="str">
            <v>Physa</v>
          </cell>
          <cell r="K2549">
            <v>1.918699741148908</v>
          </cell>
          <cell r="L2549" t="str">
            <v>0 to 8</v>
          </cell>
          <cell r="M2549" t="str">
            <v>Physa</v>
          </cell>
          <cell r="N2549">
            <v>1.918699741148908</v>
          </cell>
        </row>
        <row r="2550">
          <cell r="A2550" t="str">
            <v>NEMVEDRAFT_v1g245872</v>
          </cell>
          <cell r="B2550" t="str">
            <v>vinculin-like isoform 2</v>
          </cell>
          <cell r="C2550">
            <v>3.3538800000000001E-2</v>
          </cell>
          <cell r="D2550">
            <v>0.31850572136648903</v>
          </cell>
          <cell r="E2550">
            <v>0.30224601766384102</v>
          </cell>
          <cell r="F2550" t="str">
            <v>none</v>
          </cell>
          <cell r="G2550">
            <v>0.72721663517399748</v>
          </cell>
          <cell r="H2550" t="str">
            <v>physa</v>
          </cell>
          <cell r="I2550" t="str">
            <v>hour 8</v>
          </cell>
          <cell r="J2550" t="str">
            <v>Physa</v>
          </cell>
          <cell r="K2550">
            <v>0.84732898323611006</v>
          </cell>
          <cell r="L2550" t="str">
            <v>8 to 24</v>
          </cell>
          <cell r="M2550" t="str">
            <v>Oral</v>
          </cell>
          <cell r="N2550">
            <v>1.0556945987588249</v>
          </cell>
        </row>
        <row r="2551">
          <cell r="A2551" t="str">
            <v>NEMVEDRAFT_v1g211484</v>
          </cell>
          <cell r="B2551" t="str">
            <v>protein</v>
          </cell>
          <cell r="C2551">
            <v>5.4942899999999998E-3</v>
          </cell>
          <cell r="D2551">
            <v>6.01663233425387E-2</v>
          </cell>
          <cell r="E2551">
            <v>0.462709103122322</v>
          </cell>
          <cell r="F2551" t="str">
            <v>none</v>
          </cell>
          <cell r="G2551">
            <v>0.72722340934915186</v>
          </cell>
          <cell r="H2551" t="str">
            <v>Oral</v>
          </cell>
          <cell r="I2551" t="str">
            <v>hour 8</v>
          </cell>
          <cell r="J2551" t="str">
            <v>Oral</v>
          </cell>
          <cell r="K2551">
            <v>1.7767512675554842</v>
          </cell>
          <cell r="L2551" t="str">
            <v>0 to 8</v>
          </cell>
          <cell r="M2551" t="str">
            <v>Oral</v>
          </cell>
          <cell r="N2551">
            <v>1.7767512675554842</v>
          </cell>
        </row>
        <row r="2552">
          <cell r="A2552" t="str">
            <v>NEMVEDRAFT_v1g165897</v>
          </cell>
          <cell r="B2552" t="str">
            <v>lysosomal alpha-glucosidase-like</v>
          </cell>
          <cell r="C2552">
            <v>8.0456299999999996E-11</v>
          </cell>
          <cell r="D2552">
            <v>2.8354275648241599E-8</v>
          </cell>
          <cell r="E2552">
            <v>1.7589928590481E-3</v>
          </cell>
          <cell r="F2552" t="str">
            <v>both</v>
          </cell>
          <cell r="G2552">
            <v>0.72740809656729921</v>
          </cell>
          <cell r="H2552" t="str">
            <v>physa</v>
          </cell>
          <cell r="I2552" t="str">
            <v>hour 24</v>
          </cell>
          <cell r="J2552" t="str">
            <v>Oral</v>
          </cell>
          <cell r="K2552">
            <v>2.5526151858444845</v>
          </cell>
          <cell r="L2552" t="str">
            <v>0 to 8</v>
          </cell>
          <cell r="M2552" t="str">
            <v>Physa</v>
          </cell>
          <cell r="N2552">
            <v>1.8269426240461584</v>
          </cell>
        </row>
        <row r="2553">
          <cell r="A2553" t="str">
            <v>NEMVEDRAFT_v1g200110</v>
          </cell>
          <cell r="B2553" t="str">
            <v>brevican core</v>
          </cell>
          <cell r="C2553">
            <v>1.4065900000000001E-3</v>
          </cell>
          <cell r="D2553">
            <v>3.3374070886094197E-2</v>
          </cell>
          <cell r="E2553">
            <v>4.7611950670513499E-2</v>
          </cell>
          <cell r="F2553" t="str">
            <v>both</v>
          </cell>
          <cell r="G2553">
            <v>0.72763843253386651</v>
          </cell>
          <cell r="H2553" t="str">
            <v>Oral</v>
          </cell>
          <cell r="I2553" t="str">
            <v>hour 8</v>
          </cell>
          <cell r="J2553" t="str">
            <v>Oral</v>
          </cell>
          <cell r="K2553">
            <v>2.1079400334439597</v>
          </cell>
          <cell r="L2553" t="str">
            <v>0 to 8</v>
          </cell>
          <cell r="M2553" t="str">
            <v>Oral</v>
          </cell>
          <cell r="N2553">
            <v>2.1079400334439597</v>
          </cell>
        </row>
        <row r="2554">
          <cell r="A2554" t="str">
            <v>NEMVEDRAFT_v1g93209</v>
          </cell>
          <cell r="B2554" t="str">
            <v>NA</v>
          </cell>
          <cell r="C2554">
            <v>1.1226800000000001E-5</v>
          </cell>
          <cell r="D2554">
            <v>9.5107511866404903E-5</v>
          </cell>
          <cell r="E2554">
            <v>0.31935688077555802</v>
          </cell>
          <cell r="F2554" t="str">
            <v>Oral</v>
          </cell>
          <cell r="G2554">
            <v>0.72777411960740168</v>
          </cell>
          <cell r="H2554" t="str">
            <v>physa</v>
          </cell>
          <cell r="I2554" t="str">
            <v>hour 72</v>
          </cell>
          <cell r="J2554" t="str">
            <v>Oral</v>
          </cell>
          <cell r="K2554">
            <v>1.910966539232243</v>
          </cell>
          <cell r="L2554" t="str">
            <v>0 to 8</v>
          </cell>
          <cell r="M2554" t="str">
            <v>Oral</v>
          </cell>
          <cell r="N2554">
            <v>0.87708773843344845</v>
          </cell>
        </row>
        <row r="2555">
          <cell r="A2555" t="str">
            <v>NEMVEDRAFT_v1g114859</v>
          </cell>
          <cell r="B2555" t="str">
            <v>leucine rich repeat protein</v>
          </cell>
          <cell r="C2555">
            <v>1.6743699999999999E-3</v>
          </cell>
          <cell r="D2555">
            <v>0.24452222508636201</v>
          </cell>
          <cell r="E2555">
            <v>6.3184675429186501E-2</v>
          </cell>
          <cell r="F2555" t="str">
            <v>none</v>
          </cell>
          <cell r="G2555">
            <v>0.72785475408339717</v>
          </cell>
          <cell r="H2555" t="str">
            <v>physa</v>
          </cell>
          <cell r="I2555" t="str">
            <v>hour 8</v>
          </cell>
          <cell r="J2555" t="str">
            <v>Physa</v>
          </cell>
          <cell r="K2555">
            <v>1.7973664273729282</v>
          </cell>
          <cell r="L2555" t="str">
            <v>0 to 8</v>
          </cell>
          <cell r="M2555" t="str">
            <v>Physa</v>
          </cell>
          <cell r="N2555">
            <v>1.7973664273729282</v>
          </cell>
        </row>
        <row r="2556">
          <cell r="A2556" t="str">
            <v>NEMVEDRAFT_v1g240426</v>
          </cell>
          <cell r="B2556" t="str">
            <v>uncharacterized sodium-dependent transporter hi_0736-like</v>
          </cell>
          <cell r="C2556">
            <v>7.9954500000000003E-4</v>
          </cell>
          <cell r="D2556">
            <v>7.1447581415023404E-3</v>
          </cell>
          <cell r="E2556">
            <v>0.31796179791606499</v>
          </cell>
          <cell r="F2556" t="str">
            <v>Oral</v>
          </cell>
          <cell r="G2556">
            <v>0.72799065260408735</v>
          </cell>
          <cell r="H2556" t="str">
            <v>physa</v>
          </cell>
          <cell r="I2556" t="str">
            <v>hour 24</v>
          </cell>
          <cell r="J2556" t="str">
            <v>Oral</v>
          </cell>
          <cell r="K2556">
            <v>1.6487287032687852</v>
          </cell>
          <cell r="L2556" t="str">
            <v>0 to 8</v>
          </cell>
          <cell r="M2556" t="str">
            <v>Oral</v>
          </cell>
          <cell r="N2556">
            <v>1.435837675985846</v>
          </cell>
        </row>
        <row r="2557">
          <cell r="A2557" t="str">
            <v>NEMVEDRAFT_v1g173776</v>
          </cell>
          <cell r="B2557" t="str">
            <v>ef-hand domain-containing protein d2</v>
          </cell>
          <cell r="C2557">
            <v>4.12714E-2</v>
          </cell>
          <cell r="D2557">
            <v>0.63254278844853296</v>
          </cell>
          <cell r="E2557">
            <v>0.22560582805127599</v>
          </cell>
          <cell r="F2557" t="str">
            <v>none</v>
          </cell>
          <cell r="G2557">
            <v>0.72803965880749055</v>
          </cell>
          <cell r="H2557" t="str">
            <v>Oral</v>
          </cell>
          <cell r="I2557" t="str">
            <v>hour 8</v>
          </cell>
          <cell r="J2557" t="str">
            <v>Physa</v>
          </cell>
          <cell r="K2557">
            <v>0.96830918477996875</v>
          </cell>
          <cell r="L2557" t="str">
            <v>0 to 8</v>
          </cell>
          <cell r="M2557" t="str">
            <v>Physa</v>
          </cell>
          <cell r="N2557">
            <v>0.96830918477996875</v>
          </cell>
        </row>
        <row r="2558">
          <cell r="A2558" t="str">
            <v>NEMVEDRAFT_v1g110119</v>
          </cell>
          <cell r="B2558" t="str">
            <v>integrin-linked kinase-associated serine threonine phosphatase 2c</v>
          </cell>
          <cell r="C2558">
            <v>1.48591E-2</v>
          </cell>
          <cell r="D2558">
            <v>0.813600300557767</v>
          </cell>
          <cell r="E2558">
            <v>4.1585519286699298E-2</v>
          </cell>
          <cell r="F2558" t="str">
            <v>Physa</v>
          </cell>
          <cell r="G2558">
            <v>0.72818267360883038</v>
          </cell>
          <cell r="H2558" t="str">
            <v>physa</v>
          </cell>
          <cell r="I2558" t="str">
            <v>hour 8</v>
          </cell>
          <cell r="J2558" t="str">
            <v>Physa</v>
          </cell>
          <cell r="K2558">
            <v>1.7228092254826697</v>
          </cell>
          <cell r="L2558" t="str">
            <v>0 to 8</v>
          </cell>
          <cell r="M2558" t="str">
            <v>Physa</v>
          </cell>
          <cell r="N2558">
            <v>1.7228092254826697</v>
          </cell>
        </row>
        <row r="2559">
          <cell r="A2559" t="str">
            <v>NEMVEDRAFT_v1g236893</v>
          </cell>
          <cell r="B2559" t="str">
            <v>b( +)-type amino acid transporter 1</v>
          </cell>
          <cell r="C2559">
            <v>2.1995399999999998E-2</v>
          </cell>
          <cell r="D2559">
            <v>0.30963855095505199</v>
          </cell>
          <cell r="E2559">
            <v>0.195960365305518</v>
          </cell>
          <cell r="F2559" t="str">
            <v>none</v>
          </cell>
          <cell r="G2559">
            <v>0.72834170571759516</v>
          </cell>
          <cell r="H2559" t="str">
            <v>Oral</v>
          </cell>
          <cell r="I2559" t="str">
            <v>hour 24</v>
          </cell>
          <cell r="J2559" t="str">
            <v>Oral</v>
          </cell>
          <cell r="K2559">
            <v>1.0568286460606842</v>
          </cell>
          <cell r="L2559" t="str">
            <v>8 to 24</v>
          </cell>
          <cell r="M2559" t="str">
            <v>Physa</v>
          </cell>
          <cell r="N2559">
            <v>0.95121761544441119</v>
          </cell>
        </row>
        <row r="2560">
          <cell r="A2560" t="str">
            <v>NEMVEDRAFT_v1g199801</v>
          </cell>
          <cell r="B2560" t="str">
            <v>tyrosine kinase partial</v>
          </cell>
          <cell r="C2560">
            <v>3.0555700000000002E-2</v>
          </cell>
          <cell r="D2560">
            <v>0.146158919823835</v>
          </cell>
          <cell r="E2560">
            <v>0.67415945993372905</v>
          </cell>
          <cell r="F2560" t="str">
            <v>none</v>
          </cell>
          <cell r="G2560">
            <v>0.72838195961160546</v>
          </cell>
          <cell r="H2560" t="str">
            <v>physa</v>
          </cell>
          <cell r="I2560" t="str">
            <v>hour 24</v>
          </cell>
          <cell r="J2560" t="str">
            <v>Oral</v>
          </cell>
          <cell r="K2560">
            <v>3.8019375883496784</v>
          </cell>
          <cell r="L2560" t="str">
            <v>0 to 8</v>
          </cell>
          <cell r="M2560" t="str">
            <v>Oral</v>
          </cell>
          <cell r="N2560">
            <v>2.1765162244029401</v>
          </cell>
        </row>
        <row r="2561">
          <cell r="A2561" t="str">
            <v>EMNVEG_estExt_gwp.C_1490150</v>
          </cell>
          <cell r="B2561" t="str">
            <v>NA</v>
          </cell>
          <cell r="C2561">
            <v>1.3017E-3</v>
          </cell>
          <cell r="D2561">
            <v>0.15004476034716499</v>
          </cell>
          <cell r="E2561">
            <v>3.5561180756390802E-2</v>
          </cell>
          <cell r="F2561" t="str">
            <v>Physa</v>
          </cell>
          <cell r="G2561">
            <v>0.72839618451534038</v>
          </cell>
          <cell r="H2561" t="str">
            <v>Oral</v>
          </cell>
          <cell r="I2561" t="str">
            <v>hour 24</v>
          </cell>
          <cell r="J2561" t="str">
            <v>Physa</v>
          </cell>
          <cell r="K2561">
            <v>3.7404476138896854</v>
          </cell>
          <cell r="L2561" t="str">
            <v>0 to 8</v>
          </cell>
          <cell r="M2561" t="str">
            <v>Physa</v>
          </cell>
          <cell r="N2561">
            <v>1.9232666241594185</v>
          </cell>
        </row>
        <row r="2562">
          <cell r="A2562" t="str">
            <v>NEMVEDRAFT_v1g212579</v>
          </cell>
          <cell r="B2562" t="str">
            <v>predicted protein</v>
          </cell>
          <cell r="C2562">
            <v>3.0594400000000001E-3</v>
          </cell>
          <cell r="D2562">
            <v>0.126899827886546</v>
          </cell>
          <cell r="E2562">
            <v>8.8728355810108503E-2</v>
          </cell>
          <cell r="F2562" t="str">
            <v>none</v>
          </cell>
          <cell r="G2562">
            <v>0.72846580814566719</v>
          </cell>
          <cell r="H2562" t="str">
            <v>physa</v>
          </cell>
          <cell r="I2562" t="str">
            <v>hour 8</v>
          </cell>
          <cell r="J2562" t="str">
            <v>Physa</v>
          </cell>
          <cell r="K2562">
            <v>1.8085748639944792</v>
          </cell>
          <cell r="L2562" t="str">
            <v>0 to 8</v>
          </cell>
          <cell r="M2562" t="str">
            <v>Physa</v>
          </cell>
          <cell r="N2562">
            <v>1.8085748639944792</v>
          </cell>
        </row>
        <row r="2563">
          <cell r="A2563" t="str">
            <v>NEMVEDRAFT_v1g242145</v>
          </cell>
          <cell r="B2563" t="str">
            <v>predicted protein</v>
          </cell>
          <cell r="C2563">
            <v>4.1791300000000003E-2</v>
          </cell>
          <cell r="D2563">
            <v>0.10330981093653401</v>
          </cell>
          <cell r="E2563">
            <v>0.78555623529257801</v>
          </cell>
          <cell r="F2563" t="str">
            <v>none</v>
          </cell>
          <cell r="G2563">
            <v>0.72853237722809672</v>
          </cell>
          <cell r="H2563" t="str">
            <v>physa</v>
          </cell>
          <cell r="I2563" t="str">
            <v>hour 8</v>
          </cell>
          <cell r="J2563" t="str">
            <v>Oral</v>
          </cell>
          <cell r="K2563">
            <v>1.376057436005178</v>
          </cell>
          <cell r="L2563" t="str">
            <v>0 to 8</v>
          </cell>
          <cell r="M2563" t="str">
            <v>Oral</v>
          </cell>
          <cell r="N2563">
            <v>1.376057436005178</v>
          </cell>
        </row>
        <row r="2564">
          <cell r="A2564" t="str">
            <v>NEMVEDRAFT_v1g15207</v>
          </cell>
          <cell r="B2564" t="str">
            <v>protein</v>
          </cell>
          <cell r="C2564">
            <v>2.7273700000000001E-2</v>
          </cell>
          <cell r="D2564">
            <v>0.64897043898017703</v>
          </cell>
          <cell r="E2564">
            <v>0.147054665129489</v>
          </cell>
          <cell r="F2564" t="str">
            <v>none</v>
          </cell>
          <cell r="G2564">
            <v>0.72866947857542208</v>
          </cell>
          <cell r="H2564" t="str">
            <v>Oral</v>
          </cell>
          <cell r="I2564" t="str">
            <v>hour 24</v>
          </cell>
          <cell r="J2564" t="str">
            <v>Physa</v>
          </cell>
          <cell r="K2564">
            <v>2.1189808699156254</v>
          </cell>
          <cell r="L2564" t="str">
            <v>0 to 8</v>
          </cell>
          <cell r="M2564" t="str">
            <v>Physa</v>
          </cell>
          <cell r="N2564">
            <v>1.7232622122504211</v>
          </cell>
        </row>
        <row r="2565">
          <cell r="A2565" t="str">
            <v>NEMVEDRAFT_v1g205902</v>
          </cell>
          <cell r="B2565" t="str">
            <v>spermine synthase-like</v>
          </cell>
          <cell r="C2565">
            <v>3.3541999999999999E-9</v>
          </cell>
          <cell r="D2565">
            <v>9.8627224627161392E-7</v>
          </cell>
          <cell r="E2565">
            <v>8.2236706336973799E-3</v>
          </cell>
          <cell r="F2565" t="str">
            <v>both</v>
          </cell>
          <cell r="G2565">
            <v>0.72891157998402267</v>
          </cell>
          <cell r="H2565" t="str">
            <v>physa</v>
          </cell>
          <cell r="I2565" t="str">
            <v>hour 24</v>
          </cell>
          <cell r="J2565" t="str">
            <v>Oral</v>
          </cell>
          <cell r="K2565">
            <v>2.3365601321999527</v>
          </cell>
          <cell r="L2565" t="str">
            <v>0 to 8</v>
          </cell>
          <cell r="M2565" t="str">
            <v>Physa</v>
          </cell>
          <cell r="N2565">
            <v>2.0077725173863468</v>
          </cell>
        </row>
        <row r="2566">
          <cell r="A2566" t="str">
            <v>NEMVEDRAFT_v1g171688</v>
          </cell>
          <cell r="B2566" t="str">
            <v>mosc domain-containing protein mitochondrial</v>
          </cell>
          <cell r="C2566">
            <v>4.4759099999999996E-6</v>
          </cell>
          <cell r="D2566">
            <v>9.4859302435535107E-3</v>
          </cell>
          <cell r="E2566">
            <v>3.5465690742222201E-4</v>
          </cell>
          <cell r="F2566" t="str">
            <v>both</v>
          </cell>
          <cell r="G2566">
            <v>0.72896767692863951</v>
          </cell>
          <cell r="H2566" t="str">
            <v>physa</v>
          </cell>
          <cell r="I2566" t="str">
            <v>hour 8</v>
          </cell>
          <cell r="J2566" t="str">
            <v>Physa</v>
          </cell>
          <cell r="K2566">
            <v>2.0734598866293528</v>
          </cell>
          <cell r="L2566" t="str">
            <v>0 to 8</v>
          </cell>
          <cell r="M2566" t="str">
            <v>Physa</v>
          </cell>
          <cell r="N2566">
            <v>2.0734598866293528</v>
          </cell>
        </row>
        <row r="2567">
          <cell r="A2567" t="str">
            <v>NEMVEDRAFT_v1g214774</v>
          </cell>
          <cell r="B2567" t="str">
            <v>visual pigment-like receptor peropsin-like</v>
          </cell>
          <cell r="C2567">
            <v>4.1855700000000003E-2</v>
          </cell>
          <cell r="D2567">
            <v>0.11145733448334801</v>
          </cell>
          <cell r="E2567">
            <v>0.77107210016146799</v>
          </cell>
          <cell r="F2567" t="str">
            <v>none</v>
          </cell>
          <cell r="G2567">
            <v>0.72940371030864826</v>
          </cell>
          <cell r="H2567" t="str">
            <v>Oral</v>
          </cell>
          <cell r="I2567" t="str">
            <v>hour 24</v>
          </cell>
          <cell r="J2567" t="str">
            <v>Oral</v>
          </cell>
          <cell r="K2567">
            <v>1.4368864729967623</v>
          </cell>
          <cell r="L2567" t="str">
            <v>8 to 24</v>
          </cell>
          <cell r="M2567" t="str">
            <v>Oral</v>
          </cell>
          <cell r="N2567">
            <v>2.6100951530962804</v>
          </cell>
        </row>
        <row r="2568">
          <cell r="A2568" t="str">
            <v>NEMVEDRAFT_v1g241522</v>
          </cell>
          <cell r="B2568" t="str">
            <v>predicted protein</v>
          </cell>
          <cell r="C2568">
            <v>3.69571E-2</v>
          </cell>
          <cell r="D2568">
            <v>0.53262342721309197</v>
          </cell>
          <cell r="E2568">
            <v>0.11402397217949101</v>
          </cell>
          <cell r="F2568" t="str">
            <v>none</v>
          </cell>
          <cell r="G2568">
            <v>0.72969671667057812</v>
          </cell>
          <cell r="H2568" t="str">
            <v>physa</v>
          </cell>
          <cell r="I2568" t="str">
            <v>hour 8</v>
          </cell>
          <cell r="J2568" t="str">
            <v>Physa</v>
          </cell>
          <cell r="K2568">
            <v>2.469374883529968</v>
          </cell>
          <cell r="L2568" t="str">
            <v>0 to 8</v>
          </cell>
          <cell r="M2568" t="str">
            <v>Physa</v>
          </cell>
          <cell r="N2568">
            <v>2.469374883529968</v>
          </cell>
        </row>
        <row r="2569">
          <cell r="A2569" t="str">
            <v>NEMVEDRAFT_v1g161560</v>
          </cell>
          <cell r="B2569" t="str">
            <v>Adenylyl cyclase-associated protein</v>
          </cell>
          <cell r="C2569">
            <v>7.3752700000000004E-7</v>
          </cell>
          <cell r="D2569">
            <v>3.1994459336531899E-3</v>
          </cell>
          <cell r="E2569">
            <v>4.63445432753622E-3</v>
          </cell>
          <cell r="F2569" t="str">
            <v>both</v>
          </cell>
          <cell r="G2569">
            <v>0.72978876293280082</v>
          </cell>
          <cell r="H2569" t="str">
            <v>Oral</v>
          </cell>
          <cell r="I2569" t="str">
            <v>hour 24</v>
          </cell>
          <cell r="J2569" t="str">
            <v>Oral</v>
          </cell>
          <cell r="K2569">
            <v>1.5141563881281837</v>
          </cell>
          <cell r="L2569" t="str">
            <v>8 to 24</v>
          </cell>
          <cell r="M2569" t="str">
            <v>Physa</v>
          </cell>
          <cell r="N2569">
            <v>1.3631999886793758</v>
          </cell>
        </row>
        <row r="2570">
          <cell r="A2570" t="str">
            <v>NEMVEDRAFT_v1g81839</v>
          </cell>
          <cell r="B2570" t="str">
            <v>dehydrogenase reductase sdr family member 7</v>
          </cell>
          <cell r="C2570">
            <v>3.5676000000000002E-4</v>
          </cell>
          <cell r="D2570">
            <v>8.0294102647119198E-3</v>
          </cell>
          <cell r="E2570">
            <v>8.8969818764452799E-2</v>
          </cell>
          <cell r="F2570" t="str">
            <v>Oral</v>
          </cell>
          <cell r="G2570">
            <v>0.7300601790955551</v>
          </cell>
          <cell r="H2570" t="str">
            <v>Oral</v>
          </cell>
          <cell r="I2570" t="str">
            <v>hour 24</v>
          </cell>
          <cell r="J2570" t="str">
            <v>Oral</v>
          </cell>
          <cell r="K2570">
            <v>1.8109442881853317</v>
          </cell>
          <cell r="L2570" t="str">
            <v>24 to 72</v>
          </cell>
          <cell r="M2570" t="str">
            <v>Oral</v>
          </cell>
          <cell r="N2570">
            <v>1.9703252590342892</v>
          </cell>
        </row>
        <row r="2571">
          <cell r="A2571" t="str">
            <v>NEMVEDRAFT_v1g204234</v>
          </cell>
          <cell r="B2571" t="str">
            <v>steroid 17-alpha-hydroxylase lyase-like</v>
          </cell>
          <cell r="C2571">
            <v>2.7483899999999999E-3</v>
          </cell>
          <cell r="D2571">
            <v>5.7585031818757702E-2</v>
          </cell>
          <cell r="E2571">
            <v>0.310214668339232</v>
          </cell>
          <cell r="F2571" t="str">
            <v>none</v>
          </cell>
          <cell r="G2571">
            <v>0.73030669507237</v>
          </cell>
          <cell r="H2571" t="str">
            <v>Oral</v>
          </cell>
          <cell r="I2571" t="str">
            <v>hour 72</v>
          </cell>
          <cell r="J2571" t="str">
            <v>Oral</v>
          </cell>
          <cell r="K2571">
            <v>1.2377446550170121</v>
          </cell>
          <cell r="L2571" t="str">
            <v>0 to 8</v>
          </cell>
          <cell r="M2571" t="str">
            <v>Oral</v>
          </cell>
          <cell r="N2571">
            <v>0.71355242500285976</v>
          </cell>
        </row>
        <row r="2572">
          <cell r="A2572" t="str">
            <v>NEMVEDRAFT_v1g216439</v>
          </cell>
          <cell r="B2572" t="str">
            <v>protein</v>
          </cell>
          <cell r="C2572">
            <v>4.67553E-2</v>
          </cell>
          <cell r="D2572">
            <v>0.41539067509230398</v>
          </cell>
          <cell r="E2572">
            <v>0.201315373395374</v>
          </cell>
          <cell r="F2572" t="str">
            <v>none</v>
          </cell>
          <cell r="G2572">
            <v>0.73034887057658271</v>
          </cell>
          <cell r="H2572" t="str">
            <v>Oral</v>
          </cell>
          <cell r="I2572" t="str">
            <v>hour 72</v>
          </cell>
          <cell r="J2572" t="str">
            <v>Oral</v>
          </cell>
          <cell r="K2572">
            <v>2.1479381122083621</v>
          </cell>
          <cell r="L2572" t="str">
            <v>24 to 72</v>
          </cell>
          <cell r="M2572" t="str">
            <v>Physa</v>
          </cell>
          <cell r="N2572">
            <v>1.9432428750295792</v>
          </cell>
        </row>
        <row r="2573">
          <cell r="A2573" t="str">
            <v>NEMVEDRAFT_v1g97018</v>
          </cell>
          <cell r="B2573" t="str">
            <v>btb poz domain-containing protein kctd21</v>
          </cell>
          <cell r="C2573">
            <v>9.1552199999999994E-5</v>
          </cell>
          <cell r="D2573">
            <v>2.7140926028419901E-2</v>
          </cell>
          <cell r="E2573">
            <v>5.6500994484419399E-2</v>
          </cell>
          <cell r="F2573" t="str">
            <v>Oral</v>
          </cell>
          <cell r="G2573">
            <v>0.73038501226445385</v>
          </cell>
          <cell r="H2573" t="str">
            <v>Oral</v>
          </cell>
          <cell r="I2573" t="str">
            <v>hour 72</v>
          </cell>
          <cell r="J2573" t="str">
            <v>Physa</v>
          </cell>
          <cell r="K2573">
            <v>2.7939561694313495</v>
          </cell>
          <cell r="L2573" t="str">
            <v>8 to 24</v>
          </cell>
          <cell r="M2573" t="str">
            <v>Oral</v>
          </cell>
          <cell r="N2573">
            <v>1.4583808737455939</v>
          </cell>
        </row>
        <row r="2574">
          <cell r="A2574" t="str">
            <v>NEMVEDRAFT_v1g243212</v>
          </cell>
          <cell r="B2574" t="str">
            <v>mitochondrial import receptor subunit tom40 homolog</v>
          </cell>
          <cell r="C2574">
            <v>2.1073000000000001E-4</v>
          </cell>
          <cell r="D2574">
            <v>1.2010575351231401E-2</v>
          </cell>
          <cell r="E2574">
            <v>0.136422913611878</v>
          </cell>
          <cell r="F2574" t="str">
            <v>Oral</v>
          </cell>
          <cell r="G2574">
            <v>0.73072575494958891</v>
          </cell>
          <cell r="H2574" t="str">
            <v>Oral</v>
          </cell>
          <cell r="I2574" t="str">
            <v>hour 24</v>
          </cell>
          <cell r="J2574" t="str">
            <v>Oral</v>
          </cell>
          <cell r="K2574">
            <v>1.850057417429104</v>
          </cell>
          <cell r="L2574" t="str">
            <v>0 to 8</v>
          </cell>
          <cell r="M2574" t="str">
            <v>Physa</v>
          </cell>
          <cell r="N2574">
            <v>1.2995382576696624</v>
          </cell>
        </row>
        <row r="2575">
          <cell r="A2575" t="str">
            <v>NEMVEDRAFT_v1g105460</v>
          </cell>
          <cell r="B2575" t="str">
            <v>protein</v>
          </cell>
          <cell r="C2575">
            <v>2.3790800000000001E-2</v>
          </cell>
          <cell r="D2575">
            <v>0.49533749805043598</v>
          </cell>
          <cell r="E2575">
            <v>4.5316697220014301E-2</v>
          </cell>
          <cell r="F2575" t="str">
            <v>Physa</v>
          </cell>
          <cell r="G2575">
            <v>0.73074408076412856</v>
          </cell>
          <cell r="H2575" t="str">
            <v>Oral</v>
          </cell>
          <cell r="I2575" t="str">
            <v>hour 24</v>
          </cell>
          <cell r="J2575" t="str">
            <v>Physa</v>
          </cell>
          <cell r="K2575">
            <v>2.8684559262917269</v>
          </cell>
          <cell r="L2575" t="str">
            <v>8 to 24</v>
          </cell>
          <cell r="M2575" t="str">
            <v>Physa</v>
          </cell>
          <cell r="N2575">
            <v>1.9684025398647795</v>
          </cell>
        </row>
        <row r="2576">
          <cell r="A2576" t="str">
            <v>NEMVEDRAFT_v1g84004</v>
          </cell>
          <cell r="B2576" t="str">
            <v>dna-3-methyladenine glycosylase</v>
          </cell>
          <cell r="C2576">
            <v>4.8236800000000003E-2</v>
          </cell>
          <cell r="D2576">
            <v>0.19287008766434499</v>
          </cell>
          <cell r="E2576">
            <v>0.73448955716234599</v>
          </cell>
          <cell r="F2576" t="str">
            <v>none</v>
          </cell>
          <cell r="G2576">
            <v>0.73078179192914827</v>
          </cell>
          <cell r="H2576" t="str">
            <v>Oral</v>
          </cell>
          <cell r="I2576" t="str">
            <v>hour 24</v>
          </cell>
          <cell r="J2576" t="str">
            <v>Oral</v>
          </cell>
          <cell r="K2576">
            <v>1.2718132241002433</v>
          </cell>
          <cell r="L2576" t="str">
            <v>0 to 8</v>
          </cell>
          <cell r="M2576" t="str">
            <v>Oral</v>
          </cell>
          <cell r="N2576">
            <v>0.7548436076444679</v>
          </cell>
        </row>
        <row r="2577">
          <cell r="A2577" t="str">
            <v>NEMVEDRAFT_v1g113354</v>
          </cell>
          <cell r="B2577" t="str">
            <v>collagen alpha-1 chain</v>
          </cell>
          <cell r="C2577">
            <v>8.5141399999999999E-3</v>
          </cell>
          <cell r="D2577">
            <v>7.2737659917615993E-2</v>
          </cell>
          <cell r="E2577">
            <v>0.447826887150718</v>
          </cell>
          <cell r="F2577" t="str">
            <v>none</v>
          </cell>
          <cell r="G2577">
            <v>0.73079316771649383</v>
          </cell>
          <cell r="H2577" t="str">
            <v>Oral</v>
          </cell>
          <cell r="I2577" t="str">
            <v>hour 24</v>
          </cell>
          <cell r="J2577" t="str">
            <v>Oral</v>
          </cell>
          <cell r="K2577">
            <v>2.3176680715664046</v>
          </cell>
          <cell r="L2577" t="str">
            <v>24 to 72</v>
          </cell>
          <cell r="M2577" t="str">
            <v>Oral</v>
          </cell>
          <cell r="N2577">
            <v>2.1404899502591643</v>
          </cell>
        </row>
        <row r="2578">
          <cell r="A2578" t="str">
            <v>NEMVEDRAFT_v1g100359</v>
          </cell>
          <cell r="B2578" t="str">
            <v>protein transport protein sec31a isoform 4</v>
          </cell>
          <cell r="C2578">
            <v>2.0149E-2</v>
          </cell>
          <cell r="D2578">
            <v>0.40770223405466899</v>
          </cell>
          <cell r="E2578">
            <v>0.18300829150328499</v>
          </cell>
          <cell r="F2578" t="str">
            <v>none</v>
          </cell>
          <cell r="G2578">
            <v>0.73082830311852631</v>
          </cell>
          <cell r="H2578" t="str">
            <v>physa</v>
          </cell>
          <cell r="I2578" t="str">
            <v>hour 8</v>
          </cell>
          <cell r="J2578" t="str">
            <v>Physa</v>
          </cell>
          <cell r="K2578">
            <v>1.2484796022791691</v>
          </cell>
          <cell r="L2578" t="str">
            <v>0 to 8</v>
          </cell>
          <cell r="M2578" t="str">
            <v>Physa</v>
          </cell>
          <cell r="N2578">
            <v>1.2484796022791691</v>
          </cell>
        </row>
        <row r="2579">
          <cell r="A2579" t="str">
            <v>NEMVEDRAFT_v1g79911</v>
          </cell>
          <cell r="B2579" t="str">
            <v>protein</v>
          </cell>
          <cell r="C2579">
            <v>3.8406099999999999E-2</v>
          </cell>
          <cell r="D2579">
            <v>0.30003417491083401</v>
          </cell>
          <cell r="E2579">
            <v>0.301021385900414</v>
          </cell>
          <cell r="F2579" t="str">
            <v>none</v>
          </cell>
          <cell r="G2579">
            <v>0.73131245475031414</v>
          </cell>
          <cell r="H2579" t="str">
            <v>physa</v>
          </cell>
          <cell r="I2579" t="str">
            <v>hour 8</v>
          </cell>
          <cell r="J2579" t="str">
            <v>Physa</v>
          </cell>
          <cell r="K2579">
            <v>1.6630661249376479</v>
          </cell>
          <cell r="L2579" t="str">
            <v>0 to 8</v>
          </cell>
          <cell r="M2579" t="str">
            <v>Physa</v>
          </cell>
          <cell r="N2579">
            <v>1.6630661249376479</v>
          </cell>
        </row>
        <row r="2580">
          <cell r="A2580" t="str">
            <v>NEMVEDRAFT_v1g247000</v>
          </cell>
          <cell r="B2580" t="str">
            <v>kelch-like protein 20</v>
          </cell>
          <cell r="C2580">
            <v>2.6948899999999999E-5</v>
          </cell>
          <cell r="D2580">
            <v>2.08716422138823E-2</v>
          </cell>
          <cell r="E2580">
            <v>1.35125351420038E-2</v>
          </cell>
          <cell r="F2580" t="str">
            <v>both</v>
          </cell>
          <cell r="G2580">
            <v>0.73159670308640223</v>
          </cell>
          <cell r="H2580" t="str">
            <v>physa</v>
          </cell>
          <cell r="I2580" t="str">
            <v>hour 8</v>
          </cell>
          <cell r="J2580" t="str">
            <v>Physa</v>
          </cell>
          <cell r="K2580">
            <v>1.7622359226672075</v>
          </cell>
          <cell r="L2580" t="str">
            <v>0 to 8</v>
          </cell>
          <cell r="M2580" t="str">
            <v>Physa</v>
          </cell>
          <cell r="N2580">
            <v>1.7622359226672075</v>
          </cell>
        </row>
        <row r="2581">
          <cell r="A2581" t="str">
            <v>NEMVEDRAFT_v1g50245</v>
          </cell>
          <cell r="B2581" t="str">
            <v>NA</v>
          </cell>
          <cell r="C2581">
            <v>2.79904E-8</v>
          </cell>
          <cell r="D2581">
            <v>3.5059515187208201E-4</v>
          </cell>
          <cell r="E2581">
            <v>1.71280110998055E-3</v>
          </cell>
          <cell r="F2581" t="str">
            <v>both</v>
          </cell>
          <cell r="G2581">
            <v>0.73170617074924305</v>
          </cell>
          <cell r="H2581" t="str">
            <v>Oral</v>
          </cell>
          <cell r="I2581" t="str">
            <v>hour 24</v>
          </cell>
          <cell r="J2581" t="str">
            <v>Oral</v>
          </cell>
          <cell r="K2581">
            <v>1.8417722304518325</v>
          </cell>
          <cell r="L2581" t="str">
            <v>8 to 24</v>
          </cell>
          <cell r="M2581" t="str">
            <v>Oral</v>
          </cell>
          <cell r="N2581">
            <v>1.3147400171152557</v>
          </cell>
        </row>
        <row r="2582">
          <cell r="A2582" t="str">
            <v>NEMVEDRAFT_v1g202689</v>
          </cell>
          <cell r="B2582" t="str">
            <v>protein</v>
          </cell>
          <cell r="C2582">
            <v>9.2421799999999998E-4</v>
          </cell>
          <cell r="D2582">
            <v>0.117870076130941</v>
          </cell>
          <cell r="E2582">
            <v>2.3568555969413901E-2</v>
          </cell>
          <cell r="F2582" t="str">
            <v>Physa</v>
          </cell>
          <cell r="G2582">
            <v>0.73179305979062959</v>
          </cell>
          <cell r="H2582" t="str">
            <v>Oral</v>
          </cell>
          <cell r="I2582" t="str">
            <v>hour 24</v>
          </cell>
          <cell r="J2582" t="str">
            <v>Physa</v>
          </cell>
          <cell r="K2582">
            <v>3.4830885353057042</v>
          </cell>
          <cell r="L2582" t="str">
            <v>0 to 8</v>
          </cell>
          <cell r="M2582" t="str">
            <v>Physa</v>
          </cell>
          <cell r="N2582">
            <v>2.3160775552523423</v>
          </cell>
        </row>
        <row r="2583">
          <cell r="A2583" t="str">
            <v>NEMVEDRAFT_v1g132756</v>
          </cell>
          <cell r="B2583" t="str">
            <v>clusterin-associated protein 1</v>
          </cell>
          <cell r="C2583">
            <v>2.47532E-2</v>
          </cell>
          <cell r="D2583">
            <v>0.274738518184865</v>
          </cell>
          <cell r="E2583">
            <v>0.30818126417263197</v>
          </cell>
          <cell r="F2583" t="str">
            <v>none</v>
          </cell>
          <cell r="G2583">
            <v>0.73224314153642989</v>
          </cell>
          <cell r="H2583" t="str">
            <v>Oral</v>
          </cell>
          <cell r="I2583" t="str">
            <v>hour 24</v>
          </cell>
          <cell r="J2583" t="str">
            <v>Oral</v>
          </cell>
          <cell r="K2583">
            <v>1.5966853042678926</v>
          </cell>
          <cell r="L2583" t="str">
            <v>0 to 8</v>
          </cell>
          <cell r="M2583" t="str">
            <v>Oral</v>
          </cell>
          <cell r="N2583">
            <v>1.4999064250462348</v>
          </cell>
        </row>
        <row r="2584">
          <cell r="A2584" t="str">
            <v>NEMVEDRAFT_v1g239510</v>
          </cell>
          <cell r="B2584" t="str">
            <v>serine--trna cytoplasmic-like</v>
          </cell>
          <cell r="C2584">
            <v>1.1573E-2</v>
          </cell>
          <cell r="D2584">
            <v>0.28492660045168899</v>
          </cell>
          <cell r="E2584">
            <v>0.238447359173318</v>
          </cell>
          <cell r="F2584" t="str">
            <v>none</v>
          </cell>
          <cell r="G2584">
            <v>0.73239411591445236</v>
          </cell>
          <cell r="H2584" t="str">
            <v>Oral</v>
          </cell>
          <cell r="I2584" t="str">
            <v>hour 8</v>
          </cell>
          <cell r="J2584" t="str">
            <v>Physa</v>
          </cell>
          <cell r="K2584">
            <v>1.0523073077910343</v>
          </cell>
          <cell r="L2584" t="str">
            <v>0 to 8</v>
          </cell>
          <cell r="M2584" t="str">
            <v>Physa</v>
          </cell>
          <cell r="N2584">
            <v>1.0523073077910343</v>
          </cell>
        </row>
        <row r="2585">
          <cell r="A2585" t="str">
            <v>NEMVEDRAFT_v1g180663</v>
          </cell>
          <cell r="B2585" t="str">
            <v>short-chain dehydrogenase reductase sdr</v>
          </cell>
          <cell r="C2585">
            <v>1.36183E-14</v>
          </cell>
          <cell r="D2585">
            <v>9.1435764005026396E-4</v>
          </cell>
          <cell r="E2585">
            <v>1.11092827479088E-10</v>
          </cell>
          <cell r="F2585" t="str">
            <v>both</v>
          </cell>
          <cell r="G2585">
            <v>0.73275409133542946</v>
          </cell>
          <cell r="H2585" t="str">
            <v>Oral</v>
          </cell>
          <cell r="I2585" t="str">
            <v>hour 72</v>
          </cell>
          <cell r="J2585" t="str">
            <v>Physa</v>
          </cell>
          <cell r="K2585">
            <v>2.7403435157794225</v>
          </cell>
          <cell r="L2585" t="str">
            <v>8 to 24</v>
          </cell>
          <cell r="M2585" t="str">
            <v>Physa</v>
          </cell>
          <cell r="N2585">
            <v>1.9115863394506298</v>
          </cell>
        </row>
        <row r="2586">
          <cell r="A2586" t="str">
            <v>NEMVEDRAFT_v1g12286</v>
          </cell>
          <cell r="B2586" t="str">
            <v>glutaminyl-peptide cyclotransferase</v>
          </cell>
          <cell r="C2586">
            <v>4.2900499999999999E-4</v>
          </cell>
          <cell r="D2586">
            <v>6.2507345491324001E-2</v>
          </cell>
          <cell r="E2586">
            <v>1.99171717190521E-2</v>
          </cell>
          <cell r="F2586" t="str">
            <v>Physa</v>
          </cell>
          <cell r="G2586">
            <v>0.73282348290987298</v>
          </cell>
          <cell r="H2586" t="str">
            <v>Oral</v>
          </cell>
          <cell r="I2586" t="str">
            <v>hour 8</v>
          </cell>
          <cell r="J2586" t="str">
            <v>Physa</v>
          </cell>
          <cell r="K2586">
            <v>1.7448648658874242</v>
          </cell>
          <cell r="L2586" t="str">
            <v>0 to 8</v>
          </cell>
          <cell r="M2586" t="str">
            <v>Physa</v>
          </cell>
          <cell r="N2586">
            <v>1.7448648658874242</v>
          </cell>
        </row>
        <row r="2587">
          <cell r="A2587" t="str">
            <v>NEMVEDRAFT_v1g56657</v>
          </cell>
          <cell r="B2587" t="str">
            <v>p13</v>
          </cell>
          <cell r="C2587">
            <v>1.0665E-3</v>
          </cell>
          <cell r="D2587">
            <v>2.0216012813378099E-2</v>
          </cell>
          <cell r="E2587">
            <v>0.17313118577933501</v>
          </cell>
          <cell r="F2587" t="str">
            <v>Oral</v>
          </cell>
          <cell r="G2587">
            <v>0.73290723744457431</v>
          </cell>
          <cell r="H2587" t="str">
            <v>physa</v>
          </cell>
          <cell r="I2587" t="str">
            <v>hour 8</v>
          </cell>
          <cell r="J2587" t="str">
            <v>Oral</v>
          </cell>
          <cell r="K2587">
            <v>3.3687931938958142</v>
          </cell>
          <cell r="L2587" t="str">
            <v>0 to 8</v>
          </cell>
          <cell r="M2587" t="str">
            <v>Oral</v>
          </cell>
          <cell r="N2587">
            <v>3.3687931938958142</v>
          </cell>
        </row>
        <row r="2588">
          <cell r="A2588" t="str">
            <v>NEMVEDRAFT_v1g106463</v>
          </cell>
          <cell r="B2588" t="str">
            <v>protein</v>
          </cell>
          <cell r="C2588">
            <v>8.8882399999999997E-4</v>
          </cell>
          <cell r="D2588">
            <v>2.7887767906617001E-2</v>
          </cell>
          <cell r="E2588">
            <v>6.8042155493596101E-2</v>
          </cell>
          <cell r="F2588" t="str">
            <v>Oral</v>
          </cell>
          <cell r="G2588">
            <v>0.73316074302181089</v>
          </cell>
          <cell r="H2588" t="str">
            <v>physa</v>
          </cell>
          <cell r="I2588" t="str">
            <v>hour 8</v>
          </cell>
          <cell r="J2588" t="str">
            <v>Physa</v>
          </cell>
          <cell r="K2588">
            <v>1.3476808187741818</v>
          </cell>
          <cell r="L2588" t="str">
            <v>0 to 8</v>
          </cell>
          <cell r="M2588" t="str">
            <v>Physa</v>
          </cell>
          <cell r="N2588">
            <v>1.3476808187741818</v>
          </cell>
        </row>
        <row r="2589">
          <cell r="A2589" t="str">
            <v>NEMVEDRAFT_v1g243326</v>
          </cell>
          <cell r="B2589" t="str">
            <v>ww domain-binding protein 4 (WBP4 or formin binding protein 21)</v>
          </cell>
          <cell r="C2589">
            <v>1.34525E-4</v>
          </cell>
          <cell r="D2589">
            <v>1.2259545834429101E-2</v>
          </cell>
          <cell r="E2589">
            <v>8.0747575945621403E-2</v>
          </cell>
          <cell r="F2589" t="str">
            <v>Oral</v>
          </cell>
          <cell r="G2589">
            <v>0.73320028264308457</v>
          </cell>
          <cell r="H2589" t="str">
            <v>Oral</v>
          </cell>
          <cell r="I2589" t="str">
            <v>hour 24</v>
          </cell>
          <cell r="J2589" t="str">
            <v>Oral</v>
          </cell>
          <cell r="K2589">
            <v>1.7338596864854992</v>
          </cell>
          <cell r="L2589" t="str">
            <v>0 to 8</v>
          </cell>
          <cell r="M2589" t="str">
            <v>Physa</v>
          </cell>
          <cell r="N2589">
            <v>1.5299771471924211</v>
          </cell>
        </row>
        <row r="2590">
          <cell r="A2590" t="str">
            <v>NEMVEDRAFT_v1g115372</v>
          </cell>
          <cell r="B2590" t="str">
            <v>macrophage-expressed gene 1</v>
          </cell>
          <cell r="C2590">
            <v>0</v>
          </cell>
          <cell r="D2590">
            <v>5.1985918088822304E-9</v>
          </cell>
          <cell r="E2590">
            <v>2.41917898543962E-7</v>
          </cell>
          <cell r="F2590" t="str">
            <v>both</v>
          </cell>
          <cell r="G2590">
            <v>0.73355184411172525</v>
          </cell>
          <cell r="H2590" t="str">
            <v>physa</v>
          </cell>
          <cell r="I2590" t="str">
            <v>hour 24</v>
          </cell>
          <cell r="J2590" t="str">
            <v>Oral</v>
          </cell>
          <cell r="K2590">
            <v>2.6953710389303711</v>
          </cell>
          <cell r="L2590" t="str">
            <v>0 to 8</v>
          </cell>
          <cell r="M2590" t="str">
            <v>Physa</v>
          </cell>
          <cell r="N2590">
            <v>2.3648174009710514</v>
          </cell>
        </row>
        <row r="2591">
          <cell r="A2591" t="str">
            <v>NEMVEDRAFT_v1g163430</v>
          </cell>
          <cell r="B2591" t="str">
            <v>carnitine o-acetyltransferase</v>
          </cell>
          <cell r="C2591">
            <v>3.7718000000000002E-4</v>
          </cell>
          <cell r="D2591">
            <v>8.4219928988758207E-3</v>
          </cell>
          <cell r="E2591">
            <v>0.21051292439872801</v>
          </cell>
          <cell r="F2591" t="str">
            <v>Oral</v>
          </cell>
          <cell r="G2591">
            <v>0.73367018585275889</v>
          </cell>
          <cell r="H2591" t="str">
            <v>Oral</v>
          </cell>
          <cell r="I2591" t="str">
            <v>hour 24</v>
          </cell>
          <cell r="J2591" t="str">
            <v>Oral</v>
          </cell>
          <cell r="K2591">
            <v>1.5667187857050906</v>
          </cell>
          <cell r="L2591" t="str">
            <v>0 to 8</v>
          </cell>
          <cell r="M2591" t="str">
            <v>Physa</v>
          </cell>
          <cell r="N2591">
            <v>1.1122575424621093</v>
          </cell>
        </row>
        <row r="2592">
          <cell r="A2592" t="str">
            <v>NEMVEDRAFT_v1g93717</v>
          </cell>
          <cell r="B2592" t="str">
            <v>dbh-like monooxygenase protein 1 precursor</v>
          </cell>
          <cell r="C2592">
            <v>6.1471900000000003E-3</v>
          </cell>
          <cell r="D2592">
            <v>0.27183464875160201</v>
          </cell>
          <cell r="E2592">
            <v>0.13135385124689899</v>
          </cell>
          <cell r="F2592" t="str">
            <v>none</v>
          </cell>
          <cell r="G2592">
            <v>0.733704071870529</v>
          </cell>
          <cell r="H2592" t="str">
            <v>Oral</v>
          </cell>
          <cell r="I2592" t="str">
            <v>hour 24</v>
          </cell>
          <cell r="J2592" t="str">
            <v>Physa</v>
          </cell>
          <cell r="K2592">
            <v>1.3619254532851246</v>
          </cell>
          <cell r="L2592" t="str">
            <v>0 to 8</v>
          </cell>
          <cell r="M2592" t="str">
            <v>Oral</v>
          </cell>
          <cell r="N2592">
            <v>1.1423561520743382</v>
          </cell>
        </row>
        <row r="2593">
          <cell r="A2593" t="str">
            <v>NEMVEDRAFT_v1g244113</v>
          </cell>
          <cell r="B2593" t="str">
            <v>cytoplasmic dynein 2 heavy chain 1 isoform 1</v>
          </cell>
          <cell r="C2593">
            <v>3.7406200000000001E-2</v>
          </cell>
          <cell r="D2593">
            <v>0.28162031896249701</v>
          </cell>
          <cell r="E2593">
            <v>0.42262025586505397</v>
          </cell>
          <cell r="F2593" t="str">
            <v>none</v>
          </cell>
          <cell r="G2593">
            <v>0.7337926405945322</v>
          </cell>
          <cell r="H2593" t="str">
            <v>physa</v>
          </cell>
          <cell r="I2593" t="str">
            <v>hour 24</v>
          </cell>
          <cell r="J2593" t="str">
            <v>Oral</v>
          </cell>
          <cell r="K2593">
            <v>1.54134574540409</v>
          </cell>
          <cell r="L2593" t="str">
            <v>0 to 8</v>
          </cell>
          <cell r="M2593" t="str">
            <v>Physa</v>
          </cell>
          <cell r="N2593">
            <v>1.2551371785824341</v>
          </cell>
        </row>
        <row r="2594">
          <cell r="A2594" t="str">
            <v>NEMVEDRAFT_v1g100394</v>
          </cell>
          <cell r="B2594" t="str">
            <v>phospholipase b-like 1</v>
          </cell>
          <cell r="C2594">
            <v>5.96906E-12</v>
          </cell>
          <cell r="D2594">
            <v>7.4202625605434794E-8</v>
          </cell>
          <cell r="E2594">
            <v>1.1278236179030599E-3</v>
          </cell>
          <cell r="F2594" t="str">
            <v>both</v>
          </cell>
          <cell r="G2594">
            <v>0.73390212872831129</v>
          </cell>
          <cell r="H2594" t="str">
            <v>physa</v>
          </cell>
          <cell r="I2594" t="str">
            <v>hour 72</v>
          </cell>
          <cell r="J2594" t="str">
            <v>Oral</v>
          </cell>
          <cell r="K2594">
            <v>3.5581589950895789</v>
          </cell>
          <cell r="L2594" t="str">
            <v>8 to 24</v>
          </cell>
          <cell r="M2594" t="str">
            <v>Physa</v>
          </cell>
          <cell r="N2594">
            <v>2.0231398209443343</v>
          </cell>
        </row>
        <row r="2595">
          <cell r="A2595" t="str">
            <v>NEMVEDRAFT_v1g97743</v>
          </cell>
          <cell r="B2595" t="str">
            <v>ga-binding protein alpha chain</v>
          </cell>
          <cell r="C2595">
            <v>1.15041E-2</v>
          </cell>
          <cell r="D2595">
            <v>0.14173213675114699</v>
          </cell>
          <cell r="E2595">
            <v>0.31796179791606499</v>
          </cell>
          <cell r="F2595" t="str">
            <v>none</v>
          </cell>
          <cell r="G2595">
            <v>0.73390515289737446</v>
          </cell>
          <cell r="H2595" t="str">
            <v>Oral</v>
          </cell>
          <cell r="I2595" t="str">
            <v>hour 8</v>
          </cell>
          <cell r="J2595" t="str">
            <v>Oral</v>
          </cell>
          <cell r="K2595">
            <v>1.2455778047163499</v>
          </cell>
          <cell r="L2595" t="str">
            <v>0 to 8</v>
          </cell>
          <cell r="M2595" t="str">
            <v>Oral</v>
          </cell>
          <cell r="N2595">
            <v>1.2455778047163499</v>
          </cell>
        </row>
        <row r="2596">
          <cell r="A2596" t="str">
            <v>NEMVEDRAFT_v1g240903</v>
          </cell>
          <cell r="B2596" t="str">
            <v>collagen alpha-1 chain</v>
          </cell>
          <cell r="C2596">
            <v>3.70566E-5</v>
          </cell>
          <cell r="D2596">
            <v>2.4820335349363702E-3</v>
          </cell>
          <cell r="E2596">
            <v>0.129331775928339</v>
          </cell>
          <cell r="F2596" t="str">
            <v>Oral</v>
          </cell>
          <cell r="G2596">
            <v>0.73395233982401731</v>
          </cell>
          <cell r="H2596" t="str">
            <v>Oral</v>
          </cell>
          <cell r="I2596" t="str">
            <v>hour 72</v>
          </cell>
          <cell r="J2596" t="str">
            <v>Oral</v>
          </cell>
          <cell r="K2596">
            <v>2.575164344494997</v>
          </cell>
          <cell r="L2596" t="str">
            <v>8 to 24</v>
          </cell>
          <cell r="M2596" t="str">
            <v>Oral</v>
          </cell>
          <cell r="N2596">
            <v>2.041742966973406</v>
          </cell>
        </row>
        <row r="2597">
          <cell r="A2597" t="str">
            <v>NEMVEDRAFT_v1g161397</v>
          </cell>
          <cell r="B2597" t="str">
            <v>sumo-activating enzyme subunit 2</v>
          </cell>
          <cell r="C2597">
            <v>2.0757600000000001E-2</v>
          </cell>
          <cell r="D2597">
            <v>0.19072059808119499</v>
          </cell>
          <cell r="E2597">
            <v>0.44491888025760401</v>
          </cell>
          <cell r="F2597" t="str">
            <v>none</v>
          </cell>
          <cell r="G2597">
            <v>0.73397769546646485</v>
          </cell>
          <cell r="H2597" t="str">
            <v>Oral</v>
          </cell>
          <cell r="I2597" t="str">
            <v>hour 24</v>
          </cell>
          <cell r="J2597" t="str">
            <v>Oral</v>
          </cell>
          <cell r="K2597">
            <v>1.1678113318047667</v>
          </cell>
          <cell r="L2597" t="str">
            <v>0 to 8</v>
          </cell>
          <cell r="M2597" t="str">
            <v>Physa</v>
          </cell>
          <cell r="N2597">
            <v>0.87812365025939298</v>
          </cell>
        </row>
        <row r="2598">
          <cell r="A2598" t="str">
            <v>NEMVEDRAFT_v1g241000</v>
          </cell>
          <cell r="B2598" t="str">
            <v>myotubularin-related protein 2 isoform 1</v>
          </cell>
          <cell r="C2598">
            <v>1.87418E-3</v>
          </cell>
          <cell r="D2598">
            <v>4.0253816831054799E-2</v>
          </cell>
          <cell r="E2598">
            <v>0.311781677925143</v>
          </cell>
          <cell r="F2598" t="str">
            <v>Oral</v>
          </cell>
          <cell r="G2598">
            <v>0.73401821253988986</v>
          </cell>
          <cell r="H2598" t="str">
            <v>Oral</v>
          </cell>
          <cell r="I2598" t="str">
            <v>hour 8</v>
          </cell>
          <cell r="J2598" t="str">
            <v>Oral</v>
          </cell>
          <cell r="K2598">
            <v>1.3206216218332036</v>
          </cell>
          <cell r="L2598" t="str">
            <v>0 to 8</v>
          </cell>
          <cell r="M2598" t="str">
            <v>Oral</v>
          </cell>
          <cell r="N2598">
            <v>1.3206216218332036</v>
          </cell>
        </row>
        <row r="2599">
          <cell r="A2599" t="str">
            <v>NEMVEDRAFT_v1g246936</v>
          </cell>
          <cell r="B2599" t="str">
            <v>predicted protein</v>
          </cell>
          <cell r="C2599">
            <v>1.03106E-2</v>
          </cell>
          <cell r="D2599">
            <v>0.30759382994860601</v>
          </cell>
          <cell r="E2599">
            <v>0.145433660671829</v>
          </cell>
          <cell r="F2599" t="str">
            <v>none</v>
          </cell>
          <cell r="G2599">
            <v>0.7343454118475522</v>
          </cell>
          <cell r="H2599" t="str">
            <v>physa</v>
          </cell>
          <cell r="I2599" t="str">
            <v>hour 24</v>
          </cell>
          <cell r="J2599" t="str">
            <v>Physa</v>
          </cell>
          <cell r="K2599">
            <v>1.552603398034621</v>
          </cell>
          <cell r="L2599" t="str">
            <v>0 to 8</v>
          </cell>
          <cell r="M2599" t="str">
            <v>Physa</v>
          </cell>
          <cell r="N2599">
            <v>1.4131541584692029</v>
          </cell>
        </row>
        <row r="2600">
          <cell r="A2600" t="str">
            <v>NEMVEDRAFT_v1g199956</v>
          </cell>
          <cell r="B2600" t="str">
            <v>sulfotransferase 1c2a-like</v>
          </cell>
          <cell r="C2600">
            <v>3.9432099999999999E-4</v>
          </cell>
          <cell r="D2600">
            <v>0.35964187676894799</v>
          </cell>
          <cell r="E2600">
            <v>4.6879295184088796E-3</v>
          </cell>
          <cell r="F2600" t="str">
            <v>Physa</v>
          </cell>
          <cell r="G2600">
            <v>0.73444403209215148</v>
          </cell>
          <cell r="H2600" t="str">
            <v>physa</v>
          </cell>
          <cell r="I2600" t="str">
            <v>hour 8</v>
          </cell>
          <cell r="J2600" t="str">
            <v>Physa</v>
          </cell>
          <cell r="K2600">
            <v>1.2088473088528604</v>
          </cell>
          <cell r="L2600" t="str">
            <v>8 to 24</v>
          </cell>
          <cell r="M2600" t="str">
            <v>Physa</v>
          </cell>
          <cell r="N2600">
            <v>1.7514999768867803</v>
          </cell>
        </row>
        <row r="2601">
          <cell r="A2601" t="str">
            <v>NEMVEDRAFT_v1g245220</v>
          </cell>
          <cell r="B2601" t="str">
            <v>protein</v>
          </cell>
          <cell r="C2601">
            <v>1.49583E-7</v>
          </cell>
          <cell r="D2601">
            <v>5.9491647005127202E-4</v>
          </cell>
          <cell r="E2601">
            <v>5.3626445647749904E-3</v>
          </cell>
          <cell r="F2601" t="str">
            <v>both</v>
          </cell>
          <cell r="G2601">
            <v>0.73464091074841054</v>
          </cell>
          <cell r="H2601" t="str">
            <v>Oral</v>
          </cell>
          <cell r="I2601" t="str">
            <v>hour 24</v>
          </cell>
          <cell r="J2601" t="str">
            <v>Physa</v>
          </cell>
          <cell r="K2601">
            <v>3.6954469567371153</v>
          </cell>
          <cell r="L2601" t="str">
            <v>8 to 24</v>
          </cell>
          <cell r="M2601" t="str">
            <v>Physa</v>
          </cell>
          <cell r="N2601">
            <v>2.404830500408464</v>
          </cell>
        </row>
        <row r="2602">
          <cell r="A2602" t="str">
            <v>NEMVEDRAFT_v1g48849</v>
          </cell>
          <cell r="B2602" t="str">
            <v>protein</v>
          </cell>
          <cell r="C2602">
            <v>3.2873199999999998E-4</v>
          </cell>
          <cell r="D2602">
            <v>1.14599344128191E-2</v>
          </cell>
          <cell r="E2602">
            <v>0.19035250458783601</v>
          </cell>
          <cell r="F2602" t="str">
            <v>Oral</v>
          </cell>
          <cell r="G2602">
            <v>0.73467139506658274</v>
          </cell>
          <cell r="H2602" t="str">
            <v>physa</v>
          </cell>
          <cell r="I2602" t="str">
            <v>hour 8</v>
          </cell>
          <cell r="J2602" t="str">
            <v>Oral</v>
          </cell>
          <cell r="K2602">
            <v>1.6134719957379156</v>
          </cell>
          <cell r="L2602" t="str">
            <v>0 to 8</v>
          </cell>
          <cell r="M2602" t="str">
            <v>Oral</v>
          </cell>
          <cell r="N2602">
            <v>1.6134719957379156</v>
          </cell>
        </row>
        <row r="2603">
          <cell r="A2603" t="str">
            <v>NEMVEDRAFT_v1g209082</v>
          </cell>
          <cell r="B2603" t="str">
            <v>replication factor c subunit 2</v>
          </cell>
          <cell r="C2603">
            <v>1.7233600000000002E-2</v>
          </cell>
          <cell r="D2603">
            <v>5.3364998734761901E-2</v>
          </cell>
          <cell r="E2603">
            <v>0.72116120356380797</v>
          </cell>
          <cell r="F2603" t="str">
            <v>none</v>
          </cell>
          <cell r="G2603">
            <v>0.73469473450280631</v>
          </cell>
          <cell r="H2603" t="str">
            <v>physa</v>
          </cell>
          <cell r="I2603" t="str">
            <v>hour 72</v>
          </cell>
          <cell r="J2603" t="str">
            <v>Oral</v>
          </cell>
          <cell r="K2603">
            <v>1.5262672292828459</v>
          </cell>
          <cell r="L2603" t="str">
            <v>8 to 24</v>
          </cell>
          <cell r="M2603" t="str">
            <v>Oral</v>
          </cell>
          <cell r="N2603">
            <v>0.87236793910889066</v>
          </cell>
        </row>
        <row r="2604">
          <cell r="A2604" t="str">
            <v>NEMVEDRAFT_v1g224981</v>
          </cell>
          <cell r="B2604" t="str">
            <v>tbc domain-containing protein kinase-like partial</v>
          </cell>
          <cell r="C2604">
            <v>3.6290799999999998E-2</v>
          </cell>
          <cell r="D2604">
            <v>0.190748209818491</v>
          </cell>
          <cell r="E2604">
            <v>0.67385926957762898</v>
          </cell>
          <cell r="F2604" t="str">
            <v>none</v>
          </cell>
          <cell r="G2604">
            <v>0.73477863660199727</v>
          </cell>
          <cell r="H2604" t="str">
            <v>Oral</v>
          </cell>
          <cell r="I2604" t="str">
            <v>hour 24</v>
          </cell>
          <cell r="J2604" t="str">
            <v>Oral</v>
          </cell>
          <cell r="K2604">
            <v>2.063996840766098</v>
          </cell>
          <cell r="L2604" t="str">
            <v>0 to 8</v>
          </cell>
          <cell r="M2604" t="str">
            <v>Oral</v>
          </cell>
          <cell r="N2604">
            <v>2.0617492174614824</v>
          </cell>
        </row>
        <row r="2605">
          <cell r="A2605" t="str">
            <v>NEMVEDRAFT_v1g98811</v>
          </cell>
          <cell r="B2605" t="str">
            <v>NA</v>
          </cell>
          <cell r="C2605">
            <v>2.17811E-3</v>
          </cell>
          <cell r="D2605">
            <v>0.39299751530004501</v>
          </cell>
          <cell r="E2605">
            <v>1.7834239636018202E-2</v>
          </cell>
          <cell r="F2605" t="str">
            <v>Physa</v>
          </cell>
          <cell r="G2605">
            <v>0.73483886018438171</v>
          </cell>
          <cell r="H2605" t="str">
            <v>Oral</v>
          </cell>
          <cell r="I2605" t="str">
            <v>hour 8</v>
          </cell>
          <cell r="J2605" t="str">
            <v>Physa</v>
          </cell>
          <cell r="K2605">
            <v>3.6085289771782496</v>
          </cell>
          <cell r="L2605" t="str">
            <v>0 to 8</v>
          </cell>
          <cell r="M2605" t="str">
            <v>Physa</v>
          </cell>
          <cell r="N2605">
            <v>3.6085289771782496</v>
          </cell>
        </row>
        <row r="2606">
          <cell r="A2606" t="str">
            <v>NEMVEDRAFT_v1g174285</v>
          </cell>
          <cell r="B2606" t="str">
            <v>protein</v>
          </cell>
          <cell r="C2606">
            <v>1.34194E-2</v>
          </cell>
          <cell r="D2606">
            <v>5.16130750262523E-2</v>
          </cell>
          <cell r="E2606">
            <v>0.50351286705825804</v>
          </cell>
          <cell r="F2606" t="str">
            <v>none</v>
          </cell>
          <cell r="G2606">
            <v>0.73484347799868477</v>
          </cell>
          <cell r="H2606" t="str">
            <v>Oral</v>
          </cell>
          <cell r="I2606" t="str">
            <v>hour 24</v>
          </cell>
          <cell r="J2606" t="str">
            <v>Oral</v>
          </cell>
          <cell r="K2606">
            <v>1.7256464252133903</v>
          </cell>
          <cell r="L2606" t="str">
            <v>8 to 24</v>
          </cell>
          <cell r="M2606" t="str">
            <v>Oral</v>
          </cell>
          <cell r="N2606">
            <v>1.6150588324525847</v>
          </cell>
        </row>
        <row r="2607">
          <cell r="A2607" t="str">
            <v>NEMVEDRAFT_v1g143821</v>
          </cell>
          <cell r="B2607" t="str">
            <v>eukaryotic translation initiation factor 3 subunit c-like</v>
          </cell>
          <cell r="C2607">
            <v>1.8592000000000001E-2</v>
          </cell>
          <cell r="D2607">
            <v>0.222127729864221</v>
          </cell>
          <cell r="E2607">
            <v>0.39608525686261697</v>
          </cell>
          <cell r="F2607" t="str">
            <v>none</v>
          </cell>
          <cell r="G2607">
            <v>0.73530961744036127</v>
          </cell>
          <cell r="H2607" t="str">
            <v>Oral</v>
          </cell>
          <cell r="I2607" t="str">
            <v>hour 24</v>
          </cell>
          <cell r="J2607" t="str">
            <v>Oral</v>
          </cell>
          <cell r="K2607">
            <v>1.1196290364577197</v>
          </cell>
          <cell r="L2607" t="str">
            <v>0 to 8</v>
          </cell>
          <cell r="M2607" t="str">
            <v>Oral</v>
          </cell>
          <cell r="N2607">
            <v>0.98685510067885729</v>
          </cell>
        </row>
        <row r="2608">
          <cell r="A2608" t="str">
            <v>NEMVEDRAFT_v1g217885</v>
          </cell>
          <cell r="B2608" t="str">
            <v>latrophilin-1 isoform 1</v>
          </cell>
          <cell r="C2608">
            <v>1.01434E-2</v>
          </cell>
          <cell r="D2608">
            <v>0.14922769159205901</v>
          </cell>
          <cell r="E2608">
            <v>0.28956933822384801</v>
          </cell>
          <cell r="F2608" t="str">
            <v>none</v>
          </cell>
          <cell r="G2608">
            <v>0.73540038413314157</v>
          </cell>
          <cell r="H2608" t="str">
            <v>Oral</v>
          </cell>
          <cell r="I2608" t="str">
            <v>hour 72</v>
          </cell>
          <cell r="J2608" t="str">
            <v>Oral</v>
          </cell>
          <cell r="K2608">
            <v>1.3785284300428045</v>
          </cell>
          <cell r="L2608" t="str">
            <v>0 to 8</v>
          </cell>
          <cell r="M2608" t="str">
            <v>Physa</v>
          </cell>
          <cell r="N2608">
            <v>1.2436134093630451</v>
          </cell>
        </row>
        <row r="2609">
          <cell r="A2609" t="str">
            <v>NEMVEDRAFT_v1g211927</v>
          </cell>
          <cell r="B2609" t="str">
            <v>protein kibra isoform 2</v>
          </cell>
          <cell r="C2609">
            <v>1.30573E-3</v>
          </cell>
          <cell r="D2609">
            <v>6.8601922533369705E-2</v>
          </cell>
          <cell r="E2609">
            <v>0.101112369079658</v>
          </cell>
          <cell r="F2609" t="str">
            <v>none</v>
          </cell>
          <cell r="G2609">
            <v>0.73544594839036537</v>
          </cell>
          <cell r="H2609" t="str">
            <v>physa</v>
          </cell>
          <cell r="I2609" t="str">
            <v>hour 8</v>
          </cell>
          <cell r="J2609" t="str">
            <v>Oral</v>
          </cell>
          <cell r="K2609">
            <v>1.3172199568881846</v>
          </cell>
          <cell r="L2609" t="str">
            <v>0 to 8</v>
          </cell>
          <cell r="M2609" t="str">
            <v>Oral</v>
          </cell>
          <cell r="N2609">
            <v>1.3172199568881846</v>
          </cell>
        </row>
        <row r="2610">
          <cell r="A2610" t="str">
            <v>NEMVEDRAFT_v1g210817</v>
          </cell>
          <cell r="B2610" t="str">
            <v>predicted protein</v>
          </cell>
          <cell r="C2610">
            <v>1.10265E-2</v>
          </cell>
          <cell r="D2610">
            <v>0.112467543999083</v>
          </cell>
          <cell r="E2610">
            <v>0.23360969614744401</v>
          </cell>
          <cell r="F2610" t="str">
            <v>none</v>
          </cell>
          <cell r="G2610">
            <v>0.73547542259149545</v>
          </cell>
          <cell r="H2610" t="str">
            <v>Oral</v>
          </cell>
          <cell r="I2610" t="str">
            <v>hour 24</v>
          </cell>
          <cell r="J2610" t="str">
            <v>Oral</v>
          </cell>
          <cell r="K2610">
            <v>1.5681994429261998</v>
          </cell>
          <cell r="L2610" t="str">
            <v>24 to 72</v>
          </cell>
          <cell r="M2610" t="str">
            <v>Physa</v>
          </cell>
          <cell r="N2610">
            <v>1.2400742888896832</v>
          </cell>
        </row>
        <row r="2611">
          <cell r="A2611" t="str">
            <v>NEMVEDRAFT_v1g201552</v>
          </cell>
          <cell r="B2611" t="str">
            <v>beta- hex20b</v>
          </cell>
          <cell r="C2611">
            <v>4.2161500000000001E-3</v>
          </cell>
          <cell r="D2611">
            <v>0.2302358142508</v>
          </cell>
          <cell r="E2611">
            <v>4.1191659041598397E-2</v>
          </cell>
          <cell r="F2611" t="str">
            <v>Physa</v>
          </cell>
          <cell r="G2611">
            <v>0.73550598037898496</v>
          </cell>
          <cell r="H2611" t="str">
            <v>Oral</v>
          </cell>
          <cell r="I2611" t="str">
            <v>hour 24</v>
          </cell>
          <cell r="J2611" t="str">
            <v>Physa</v>
          </cell>
          <cell r="K2611">
            <v>3.280777742010911</v>
          </cell>
          <cell r="L2611" t="str">
            <v>24 to 72</v>
          </cell>
          <cell r="M2611" t="str">
            <v>Physa</v>
          </cell>
          <cell r="N2611">
            <v>1.8199938348815485</v>
          </cell>
        </row>
        <row r="2612">
          <cell r="A2612" t="str">
            <v>NEMVEDRAFT_v1g98450</v>
          </cell>
          <cell r="B2612" t="str">
            <v>transcription factor hes-1</v>
          </cell>
          <cell r="C2612">
            <v>7.5370599999999999E-3</v>
          </cell>
          <cell r="D2612">
            <v>0.66837287658656397</v>
          </cell>
          <cell r="E2612">
            <v>3.0149093347804402E-2</v>
          </cell>
          <cell r="F2612" t="str">
            <v>Physa</v>
          </cell>
          <cell r="G2612">
            <v>0.73581153579617575</v>
          </cell>
          <cell r="H2612" t="str">
            <v>physa</v>
          </cell>
          <cell r="I2612" t="str">
            <v>hour 72</v>
          </cell>
          <cell r="J2612" t="str">
            <v>Physa</v>
          </cell>
          <cell r="K2612">
            <v>1.499132136411371</v>
          </cell>
          <cell r="L2612" t="str">
            <v>0 to 8</v>
          </cell>
          <cell r="M2612" t="str">
            <v>Physa</v>
          </cell>
          <cell r="N2612">
            <v>1.1593266816916439</v>
          </cell>
        </row>
        <row r="2613">
          <cell r="A2613" t="str">
            <v>NEMVEDRAFT_v1g241814</v>
          </cell>
          <cell r="B2613" t="str">
            <v>serine palmitoyltransferase 2</v>
          </cell>
          <cell r="C2613">
            <v>1.62818E-10</v>
          </cell>
          <cell r="D2613">
            <v>8.1727718283461296E-6</v>
          </cell>
          <cell r="E2613">
            <v>1.36529885837656E-3</v>
          </cell>
          <cell r="F2613" t="str">
            <v>both</v>
          </cell>
          <cell r="G2613">
            <v>0.73586818784963093</v>
          </cell>
          <cell r="H2613" t="str">
            <v>Oral</v>
          </cell>
          <cell r="I2613" t="str">
            <v>hour 24</v>
          </cell>
          <cell r="J2613" t="str">
            <v>Oral</v>
          </cell>
          <cell r="K2613">
            <v>2.118777953603352</v>
          </cell>
          <cell r="L2613" t="str">
            <v>0 to 8</v>
          </cell>
          <cell r="M2613" t="str">
            <v>Oral</v>
          </cell>
          <cell r="N2613">
            <v>1.0830226337095687</v>
          </cell>
        </row>
        <row r="2614">
          <cell r="A2614" t="str">
            <v>NEMVEDRAFT_v1g97792</v>
          </cell>
          <cell r="B2614" t="str">
            <v>serine incorporator 1-like</v>
          </cell>
          <cell r="C2614">
            <v>1.3657600000000001E-2</v>
          </cell>
          <cell r="D2614">
            <v>5.5024022699413797E-2</v>
          </cell>
          <cell r="E2614">
            <v>0.61479231139624302</v>
          </cell>
          <cell r="F2614" t="str">
            <v>none</v>
          </cell>
          <cell r="G2614">
            <v>0.73588194600373524</v>
          </cell>
          <cell r="H2614" t="str">
            <v>physa</v>
          </cell>
          <cell r="I2614" t="str">
            <v>hour 24</v>
          </cell>
          <cell r="J2614" t="str">
            <v>Oral</v>
          </cell>
          <cell r="K2614">
            <v>1.5936504834583469</v>
          </cell>
          <cell r="L2614" t="str">
            <v>24 to 72</v>
          </cell>
          <cell r="M2614" t="str">
            <v>Oral</v>
          </cell>
          <cell r="N2614">
            <v>1.925844966077475</v>
          </cell>
        </row>
        <row r="2615">
          <cell r="A2615" t="str">
            <v>NEMVEDRAFT_v1g240795</v>
          </cell>
          <cell r="B2615" t="str">
            <v>predicted protein</v>
          </cell>
          <cell r="C2615">
            <v>1.98476E-2</v>
          </cell>
          <cell r="D2615">
            <v>0.56020571225412197</v>
          </cell>
          <cell r="E2615">
            <v>0.11157685497317101</v>
          </cell>
          <cell r="F2615" t="str">
            <v>none</v>
          </cell>
          <cell r="G2615">
            <v>0.7359897171253923</v>
          </cell>
          <cell r="H2615" t="str">
            <v>physa</v>
          </cell>
          <cell r="I2615" t="str">
            <v>hour 8</v>
          </cell>
          <cell r="J2615" t="str">
            <v>Physa</v>
          </cell>
          <cell r="K2615">
            <v>1.2226276532531619</v>
          </cell>
          <cell r="L2615" t="str">
            <v>8 to 24</v>
          </cell>
          <cell r="M2615" t="str">
            <v>Physa</v>
          </cell>
          <cell r="N2615">
            <v>1.3557450328975431</v>
          </cell>
        </row>
        <row r="2616">
          <cell r="A2616" t="str">
            <v>NEMVEDRAFT_v1g90373</v>
          </cell>
          <cell r="B2616" t="str">
            <v>protein</v>
          </cell>
          <cell r="C2616">
            <v>4.7242600000000001E-5</v>
          </cell>
          <cell r="D2616">
            <v>1.7113038048831901E-2</v>
          </cell>
          <cell r="E2616">
            <v>3.85716896277081E-2</v>
          </cell>
          <cell r="F2616" t="str">
            <v>both</v>
          </cell>
          <cell r="G2616">
            <v>0.73612018812844482</v>
          </cell>
          <cell r="H2616" t="str">
            <v>Oral</v>
          </cell>
          <cell r="I2616" t="str">
            <v>hour 24</v>
          </cell>
          <cell r="J2616" t="str">
            <v>Oral</v>
          </cell>
          <cell r="K2616">
            <v>1.5017845232139089</v>
          </cell>
          <cell r="L2616" t="str">
            <v>8 to 24</v>
          </cell>
          <cell r="M2616" t="str">
            <v>Physa</v>
          </cell>
          <cell r="N2616">
            <v>1.266137862237398</v>
          </cell>
        </row>
        <row r="2617">
          <cell r="A2617" t="str">
            <v>NEMVEDRAFT_v1g30195</v>
          </cell>
          <cell r="B2617" t="str">
            <v>NA</v>
          </cell>
          <cell r="C2617">
            <v>6.9572499999999999E-3</v>
          </cell>
          <cell r="D2617">
            <v>2.36629114282348E-2</v>
          </cell>
          <cell r="E2617">
            <v>0.59123560237242001</v>
          </cell>
          <cell r="F2617" t="str">
            <v>Oral</v>
          </cell>
          <cell r="G2617">
            <v>0.73613832029968218</v>
          </cell>
          <cell r="H2617" t="str">
            <v>physa</v>
          </cell>
          <cell r="I2617" t="str">
            <v>hour 72</v>
          </cell>
          <cell r="J2617" t="str">
            <v>Oral</v>
          </cell>
          <cell r="K2617">
            <v>1.443214382433514</v>
          </cell>
          <cell r="L2617" t="str">
            <v>0 to 8</v>
          </cell>
          <cell r="M2617" t="str">
            <v>Oral</v>
          </cell>
          <cell r="N2617">
            <v>0.79602101968756589</v>
          </cell>
        </row>
        <row r="2618">
          <cell r="A2618" t="str">
            <v>NEMVEDRAFT_v1g98430</v>
          </cell>
          <cell r="B2618" t="str">
            <v>synaptotagmin-6 isoform 2</v>
          </cell>
          <cell r="C2618">
            <v>1.4593500000000001E-2</v>
          </cell>
          <cell r="D2618">
            <v>0.24592926923966199</v>
          </cell>
          <cell r="E2618">
            <v>0.13512083626225899</v>
          </cell>
          <cell r="F2618" t="str">
            <v>none</v>
          </cell>
          <cell r="G2618">
            <v>0.73613963232319435</v>
          </cell>
          <cell r="H2618" t="str">
            <v>Oral</v>
          </cell>
          <cell r="I2618" t="str">
            <v>hour 8</v>
          </cell>
          <cell r="J2618" t="str">
            <v>Physa</v>
          </cell>
          <cell r="K2618">
            <v>1.6382072278601445</v>
          </cell>
          <cell r="L2618" t="str">
            <v>0 to 8</v>
          </cell>
          <cell r="M2618" t="str">
            <v>Physa</v>
          </cell>
          <cell r="N2618">
            <v>1.6382072278601445</v>
          </cell>
        </row>
        <row r="2619">
          <cell r="A2619" t="str">
            <v>NEMVEDRAFT_v1g89765</v>
          </cell>
          <cell r="B2619" t="str">
            <v>poly -binding-splicing factor puf60 isoform 2</v>
          </cell>
          <cell r="C2619">
            <v>4.9946000000000001E-3</v>
          </cell>
          <cell r="D2619">
            <v>0.215811879798156</v>
          </cell>
          <cell r="E2619">
            <v>0.13126357923849299</v>
          </cell>
          <cell r="F2619" t="str">
            <v>none</v>
          </cell>
          <cell r="G2619">
            <v>0.73634010681527429</v>
          </cell>
          <cell r="H2619" t="str">
            <v>Oral</v>
          </cell>
          <cell r="I2619" t="str">
            <v>hour 8</v>
          </cell>
          <cell r="J2619" t="str">
            <v>Physa</v>
          </cell>
          <cell r="K2619">
            <v>1.2500214456944156</v>
          </cell>
          <cell r="L2619" t="str">
            <v>0 to 8</v>
          </cell>
          <cell r="M2619" t="str">
            <v>Physa</v>
          </cell>
          <cell r="N2619">
            <v>1.2500214456944156</v>
          </cell>
        </row>
        <row r="2620">
          <cell r="A2620" t="str">
            <v>NEMVEDRAFT_v1g205899</v>
          </cell>
          <cell r="B2620" t="str">
            <v>poly rna polymerase gld2</v>
          </cell>
          <cell r="C2620">
            <v>1.0121799999999999E-3</v>
          </cell>
          <cell r="D2620">
            <v>2.2324017195648398E-2</v>
          </cell>
          <cell r="E2620">
            <v>5.3665163229111801E-2</v>
          </cell>
          <cell r="F2620" t="str">
            <v>Oral</v>
          </cell>
          <cell r="G2620">
            <v>0.73658083762120174</v>
          </cell>
          <cell r="H2620" t="str">
            <v>physa</v>
          </cell>
          <cell r="I2620" t="str">
            <v>hour 8</v>
          </cell>
          <cell r="J2620" t="str">
            <v>Physa</v>
          </cell>
          <cell r="K2620">
            <v>1.9826641926058597</v>
          </cell>
          <cell r="L2620" t="str">
            <v>0 to 8</v>
          </cell>
          <cell r="M2620" t="str">
            <v>Physa</v>
          </cell>
          <cell r="N2620">
            <v>1.9826641926058597</v>
          </cell>
        </row>
        <row r="2621">
          <cell r="A2621" t="str">
            <v>NEMVEDRAFT_v1g217048</v>
          </cell>
          <cell r="B2621" t="str">
            <v>tryptophan--trna cytoplasmic</v>
          </cell>
          <cell r="C2621">
            <v>4.0999300000000002E-2</v>
          </cell>
          <cell r="D2621">
            <v>0.35455461299175201</v>
          </cell>
          <cell r="E2621">
            <v>0.405435919640386</v>
          </cell>
          <cell r="F2621" t="str">
            <v>none</v>
          </cell>
          <cell r="G2621">
            <v>0.73659308447208371</v>
          </cell>
          <cell r="H2621" t="str">
            <v>Oral</v>
          </cell>
          <cell r="I2621" t="str">
            <v>hour 8</v>
          </cell>
          <cell r="J2621" t="str">
            <v>Physa</v>
          </cell>
          <cell r="K2621">
            <v>0.97048406510533181</v>
          </cell>
          <cell r="L2621" t="str">
            <v>0 to 8</v>
          </cell>
          <cell r="M2621" t="str">
            <v>Physa</v>
          </cell>
          <cell r="N2621">
            <v>0.97048406510533181</v>
          </cell>
        </row>
        <row r="2622">
          <cell r="A2622" t="str">
            <v>NEMVEDRAFT_v1g216953</v>
          </cell>
          <cell r="B2622" t="str">
            <v>tetratricopeptide repeat protein 16</v>
          </cell>
          <cell r="C2622">
            <v>2.7560299999999999E-2</v>
          </cell>
          <cell r="D2622">
            <v>0.45785436337852198</v>
          </cell>
          <cell r="E2622">
            <v>0.13690557933661299</v>
          </cell>
          <cell r="F2622" t="str">
            <v>none</v>
          </cell>
          <cell r="G2622">
            <v>0.73660130015386971</v>
          </cell>
          <cell r="H2622" t="str">
            <v>physa</v>
          </cell>
          <cell r="I2622" t="str">
            <v>hour 72</v>
          </cell>
          <cell r="J2622" t="str">
            <v>Physa</v>
          </cell>
          <cell r="K2622">
            <v>1.289428355672865</v>
          </cell>
          <cell r="L2622" t="str">
            <v>0 to 8</v>
          </cell>
          <cell r="M2622" t="str">
            <v>Oral</v>
          </cell>
          <cell r="N2622">
            <v>0.67694778368838926</v>
          </cell>
        </row>
        <row r="2623">
          <cell r="A2623" t="str">
            <v>NEMVEDRAFT_v1g21542</v>
          </cell>
          <cell r="B2623" t="str">
            <v>sam domain and hd domain-containing protein 1</v>
          </cell>
          <cell r="C2623">
            <v>4.6029E-3</v>
          </cell>
          <cell r="D2623">
            <v>0.24883020764195299</v>
          </cell>
          <cell r="E2623">
            <v>0.101029173395463</v>
          </cell>
          <cell r="F2623" t="str">
            <v>none</v>
          </cell>
          <cell r="G2623">
            <v>0.73697114227724703</v>
          </cell>
          <cell r="H2623" t="str">
            <v>Oral</v>
          </cell>
          <cell r="I2623" t="str">
            <v>hour 8</v>
          </cell>
          <cell r="J2623" t="str">
            <v>Physa</v>
          </cell>
          <cell r="K2623">
            <v>1.3314937498762511</v>
          </cell>
          <cell r="L2623" t="str">
            <v>0 to 8</v>
          </cell>
          <cell r="M2623" t="str">
            <v>Physa</v>
          </cell>
          <cell r="N2623">
            <v>1.3314937498762511</v>
          </cell>
        </row>
        <row r="2624">
          <cell r="A2624" t="str">
            <v>NEMVEDRAFT_v1g240570</v>
          </cell>
          <cell r="B2624" t="str">
            <v>receptor-type tyrosine-protein phosphatase delta</v>
          </cell>
          <cell r="C2624">
            <v>4.8247300000000002E-3</v>
          </cell>
          <cell r="D2624">
            <v>0.20562934797576199</v>
          </cell>
          <cell r="E2624">
            <v>0.17361877971144199</v>
          </cell>
          <cell r="F2624" t="str">
            <v>none</v>
          </cell>
          <cell r="G2624">
            <v>0.7370245177874859</v>
          </cell>
          <cell r="H2624" t="str">
            <v>Oral</v>
          </cell>
          <cell r="I2624" t="str">
            <v>hour 72</v>
          </cell>
          <cell r="J2624" t="str">
            <v>Physa</v>
          </cell>
          <cell r="K2624">
            <v>1.0911521787026119</v>
          </cell>
          <cell r="L2624" t="str">
            <v>0 to 8</v>
          </cell>
          <cell r="M2624" t="str">
            <v>Physa</v>
          </cell>
          <cell r="N2624">
            <v>0.72511123549593204</v>
          </cell>
        </row>
        <row r="2625">
          <cell r="A2625" t="str">
            <v>NEMVEDRAFT_v1g186240</v>
          </cell>
          <cell r="B2625" t="str">
            <v>protein cip2a isoform 1</v>
          </cell>
          <cell r="C2625">
            <v>7.28219E-4</v>
          </cell>
          <cell r="D2625">
            <v>4.3557138897285602E-2</v>
          </cell>
          <cell r="E2625">
            <v>0.104174444888783</v>
          </cell>
          <cell r="F2625" t="str">
            <v>Oral</v>
          </cell>
          <cell r="G2625">
            <v>0.73732775909621051</v>
          </cell>
          <cell r="H2625" t="str">
            <v>physa</v>
          </cell>
          <cell r="I2625" t="str">
            <v>hour 8</v>
          </cell>
          <cell r="J2625" t="str">
            <v>Physa</v>
          </cell>
          <cell r="K2625">
            <v>1.1046191173966287</v>
          </cell>
          <cell r="L2625" t="str">
            <v>24 to 72</v>
          </cell>
          <cell r="M2625" t="str">
            <v>Oral</v>
          </cell>
          <cell r="N2625">
            <v>1.1291414977589309</v>
          </cell>
        </row>
        <row r="2626">
          <cell r="A2626" t="str">
            <v>NEMVEDRAFT_v1g246527</v>
          </cell>
          <cell r="B2626" t="str">
            <v>e3 ubiquitin-protein ligase rnf170 isoform 1</v>
          </cell>
          <cell r="C2626">
            <v>8.2222699999999995E-5</v>
          </cell>
          <cell r="D2626">
            <v>2.70404181953144E-2</v>
          </cell>
          <cell r="E2626">
            <v>4.30370538578548E-2</v>
          </cell>
          <cell r="F2626" t="str">
            <v>both</v>
          </cell>
          <cell r="G2626">
            <v>0.73757739561755842</v>
          </cell>
          <cell r="H2626" t="str">
            <v>Oral</v>
          </cell>
          <cell r="I2626" t="str">
            <v>hour 8</v>
          </cell>
          <cell r="J2626" t="str">
            <v>Oral</v>
          </cell>
          <cell r="K2626">
            <v>1.6030976811311672</v>
          </cell>
          <cell r="L2626" t="str">
            <v>0 to 8</v>
          </cell>
          <cell r="M2626" t="str">
            <v>Oral</v>
          </cell>
          <cell r="N2626">
            <v>1.6030976811311672</v>
          </cell>
        </row>
        <row r="2627">
          <cell r="A2627" t="str">
            <v>NEMVEDRAFT_v1g107650</v>
          </cell>
          <cell r="B2627" t="str">
            <v>patatin-like phospholipase domain-containing protein 2</v>
          </cell>
          <cell r="C2627">
            <v>3.11261E-3</v>
          </cell>
          <cell r="D2627">
            <v>0.27565343872235998</v>
          </cell>
          <cell r="E2627">
            <v>4.0575066496223798E-2</v>
          </cell>
          <cell r="F2627" t="str">
            <v>Physa</v>
          </cell>
          <cell r="G2627">
            <v>0.73785146741882368</v>
          </cell>
          <cell r="H2627" t="str">
            <v>physa</v>
          </cell>
          <cell r="I2627" t="str">
            <v>hour 8</v>
          </cell>
          <cell r="J2627" t="str">
            <v>Physa</v>
          </cell>
          <cell r="K2627">
            <v>1.6754976207338199</v>
          </cell>
          <cell r="L2627" t="str">
            <v>0 to 8</v>
          </cell>
          <cell r="M2627" t="str">
            <v>Physa</v>
          </cell>
          <cell r="N2627">
            <v>1.6754976207338199</v>
          </cell>
        </row>
        <row r="2628">
          <cell r="A2628" t="str">
            <v>NEMVEDRAFT_v1g244800</v>
          </cell>
          <cell r="B2628" t="str">
            <v>doublecortin domain-containing protein 5</v>
          </cell>
          <cell r="C2628">
            <v>3.5709200000000003E-2</v>
          </cell>
          <cell r="D2628">
            <v>0.49082714208209599</v>
          </cell>
          <cell r="E2628">
            <v>0.184924309279141</v>
          </cell>
          <cell r="F2628" t="str">
            <v>none</v>
          </cell>
          <cell r="G2628">
            <v>0.73785677478726175</v>
          </cell>
          <cell r="H2628" t="str">
            <v>Oral</v>
          </cell>
          <cell r="I2628" t="str">
            <v>hour 24</v>
          </cell>
          <cell r="J2628" t="str">
            <v>Oral</v>
          </cell>
          <cell r="K2628">
            <v>0.88909537062365029</v>
          </cell>
          <cell r="L2628" t="str">
            <v>24 to 72</v>
          </cell>
          <cell r="M2628" t="str">
            <v>Physa</v>
          </cell>
          <cell r="N2628">
            <v>1.0213930482778273</v>
          </cell>
        </row>
        <row r="2629">
          <cell r="A2629" t="str">
            <v>NEMVEDRAFT_v1g204286</v>
          </cell>
          <cell r="B2629" t="str">
            <v>docking protein 1</v>
          </cell>
          <cell r="C2629">
            <v>3.0816099999999999E-2</v>
          </cell>
          <cell r="D2629">
            <v>0.70603823090482398</v>
          </cell>
          <cell r="E2629">
            <v>7.9555055539348399E-2</v>
          </cell>
          <cell r="F2629" t="str">
            <v>none</v>
          </cell>
          <cell r="G2629">
            <v>0.73789169958338152</v>
          </cell>
          <cell r="H2629" t="str">
            <v>physa</v>
          </cell>
          <cell r="I2629" t="str">
            <v>hour 72</v>
          </cell>
          <cell r="J2629" t="str">
            <v>Physa</v>
          </cell>
          <cell r="K2629">
            <v>1.0829347891841015</v>
          </cell>
          <cell r="L2629" t="str">
            <v>8 to 24</v>
          </cell>
          <cell r="M2629" t="str">
            <v>Physa</v>
          </cell>
          <cell r="N2629">
            <v>1.1305319416771313</v>
          </cell>
        </row>
        <row r="2630">
          <cell r="A2630" t="str">
            <v>NEMVEDRAFT_v1g68935</v>
          </cell>
          <cell r="B2630" t="str">
            <v>cathepsin l1-like</v>
          </cell>
          <cell r="C2630">
            <v>5.7864500000000003E-6</v>
          </cell>
          <cell r="D2630">
            <v>1.4279120064224101E-3</v>
          </cell>
          <cell r="E2630">
            <v>1.49809832793252E-2</v>
          </cell>
          <cell r="F2630" t="str">
            <v>both</v>
          </cell>
          <cell r="G2630">
            <v>0.73789209251221277</v>
          </cell>
          <cell r="H2630" t="str">
            <v>Oral</v>
          </cell>
          <cell r="I2630" t="str">
            <v>hour 72</v>
          </cell>
          <cell r="J2630" t="str">
            <v>Physa</v>
          </cell>
          <cell r="K2630">
            <v>2.102753755606336</v>
          </cell>
          <cell r="L2630" t="str">
            <v>8 to 24</v>
          </cell>
          <cell r="M2630" t="str">
            <v>Oral</v>
          </cell>
          <cell r="N2630">
            <v>1.8302807684346116</v>
          </cell>
        </row>
        <row r="2631">
          <cell r="A2631" t="str">
            <v>NEMVEDRAFT_v1g70984</v>
          </cell>
          <cell r="B2631" t="str">
            <v>auxin-induced protein 5ng4</v>
          </cell>
          <cell r="C2631">
            <v>1.5535E-3</v>
          </cell>
          <cell r="D2631">
            <v>2.6942491504252301E-3</v>
          </cell>
          <cell r="E2631">
            <v>0.68119414115860699</v>
          </cell>
          <cell r="F2631" t="str">
            <v>Oral</v>
          </cell>
          <cell r="G2631">
            <v>0.73794770387138209</v>
          </cell>
          <cell r="H2631" t="str">
            <v>physa</v>
          </cell>
          <cell r="I2631" t="str">
            <v>hour 24</v>
          </cell>
          <cell r="J2631" t="str">
            <v>Oral</v>
          </cell>
          <cell r="K2631">
            <v>2.5505432295837962</v>
          </cell>
          <cell r="L2631" t="str">
            <v>0 to 8</v>
          </cell>
          <cell r="M2631" t="str">
            <v>Oral</v>
          </cell>
          <cell r="N2631">
            <v>1.3008161214573044</v>
          </cell>
        </row>
        <row r="2632">
          <cell r="A2632" t="str">
            <v>NEMVEDRAFT_v1g79267</v>
          </cell>
          <cell r="B2632" t="str">
            <v>heat shock 70 kda protein 14</v>
          </cell>
          <cell r="C2632">
            <v>1.0090200000000001E-2</v>
          </cell>
          <cell r="D2632">
            <v>0.151729606805804</v>
          </cell>
          <cell r="E2632">
            <v>0.33357346238109697</v>
          </cell>
          <cell r="F2632" t="str">
            <v>none</v>
          </cell>
          <cell r="G2632">
            <v>0.73796154527370095</v>
          </cell>
          <cell r="H2632" t="str">
            <v>Oral</v>
          </cell>
          <cell r="I2632" t="str">
            <v>hour 24</v>
          </cell>
          <cell r="J2632" t="str">
            <v>Oral</v>
          </cell>
          <cell r="K2632">
            <v>1.144204692447927</v>
          </cell>
          <cell r="L2632" t="str">
            <v>8 to 24</v>
          </cell>
          <cell r="M2632" t="str">
            <v>Physa</v>
          </cell>
          <cell r="N2632">
            <v>0.61578033662296672</v>
          </cell>
        </row>
        <row r="2633">
          <cell r="A2633" t="str">
            <v>NEMVEDRAFT_v1g91019</v>
          </cell>
          <cell r="B2633" t="str">
            <v>low quality protein: formin-2-like</v>
          </cell>
          <cell r="C2633">
            <v>1.70765E-3</v>
          </cell>
          <cell r="D2633">
            <v>0.503191116021801</v>
          </cell>
          <cell r="E2633">
            <v>5.4646912854487096E-3</v>
          </cell>
          <cell r="F2633" t="str">
            <v>Physa</v>
          </cell>
          <cell r="G2633">
            <v>0.73820366346162769</v>
          </cell>
          <cell r="H2633" t="str">
            <v>physa</v>
          </cell>
          <cell r="I2633" t="str">
            <v>hour 8</v>
          </cell>
          <cell r="J2633" t="str">
            <v>Physa</v>
          </cell>
          <cell r="K2633">
            <v>2.4875414370169655</v>
          </cell>
          <cell r="L2633" t="str">
            <v>0 to 8</v>
          </cell>
          <cell r="M2633" t="str">
            <v>Physa</v>
          </cell>
          <cell r="N2633">
            <v>2.4875414370169655</v>
          </cell>
        </row>
        <row r="2634">
          <cell r="A2634" t="str">
            <v>NEMVEDRAFT_v1g207195</v>
          </cell>
          <cell r="B2634" t="str">
            <v>protocadherin fat 4</v>
          </cell>
          <cell r="C2634">
            <v>1.1256100000000001E-5</v>
          </cell>
          <cell r="D2634">
            <v>9.5041966418598807E-3</v>
          </cell>
          <cell r="E2634">
            <v>1.06227458398258E-2</v>
          </cell>
          <cell r="F2634" t="str">
            <v>both</v>
          </cell>
          <cell r="G2634">
            <v>0.73832151255344014</v>
          </cell>
          <cell r="H2634" t="str">
            <v>Oral</v>
          </cell>
          <cell r="I2634" t="str">
            <v>hour 24</v>
          </cell>
          <cell r="J2634" t="str">
            <v>Oral</v>
          </cell>
          <cell r="K2634">
            <v>1.4498066074608311</v>
          </cell>
          <cell r="L2634" t="str">
            <v>8 to 24</v>
          </cell>
          <cell r="M2634" t="str">
            <v>Physa</v>
          </cell>
          <cell r="N2634">
            <v>1.9555279767045712</v>
          </cell>
        </row>
        <row r="2635">
          <cell r="A2635" t="str">
            <v>NEMVEDRAFT_v1g197490</v>
          </cell>
          <cell r="B2635" t="str">
            <v>predicted protein</v>
          </cell>
          <cell r="C2635">
            <v>1.6321299999999999E-5</v>
          </cell>
          <cell r="D2635">
            <v>7.2171841910431602E-3</v>
          </cell>
          <cell r="E2635">
            <v>2.6742829882865299E-3</v>
          </cell>
          <cell r="F2635" t="str">
            <v>both</v>
          </cell>
          <cell r="G2635">
            <v>0.73835522988003788</v>
          </cell>
          <cell r="H2635" t="str">
            <v>physa</v>
          </cell>
          <cell r="I2635" t="str">
            <v>hour 8</v>
          </cell>
          <cell r="J2635" t="str">
            <v>Physa</v>
          </cell>
          <cell r="K2635">
            <v>1.8626975482320689</v>
          </cell>
          <cell r="L2635" t="str">
            <v>0 to 8</v>
          </cell>
          <cell r="M2635" t="str">
            <v>Physa</v>
          </cell>
          <cell r="N2635">
            <v>1.8626975482320689</v>
          </cell>
        </row>
        <row r="2636">
          <cell r="A2636" t="str">
            <v>NEMVEDRAFT_v1g133966</v>
          </cell>
          <cell r="B2636" t="str">
            <v>deleted in malignant brain tumors 1</v>
          </cell>
          <cell r="C2636">
            <v>3.6773999999999999E-3</v>
          </cell>
          <cell r="D2636">
            <v>2.7908242622274999E-2</v>
          </cell>
          <cell r="E2636">
            <v>0.28619919192631199</v>
          </cell>
          <cell r="F2636" t="str">
            <v>Oral</v>
          </cell>
          <cell r="G2636">
            <v>0.7386229624187961</v>
          </cell>
          <cell r="H2636" t="str">
            <v>physa</v>
          </cell>
          <cell r="I2636" t="str">
            <v>hour 24</v>
          </cell>
          <cell r="J2636" t="str">
            <v>Oral</v>
          </cell>
          <cell r="K2636">
            <v>2.6276527548328161</v>
          </cell>
          <cell r="L2636" t="str">
            <v>0 to 8</v>
          </cell>
          <cell r="M2636" t="str">
            <v>Physa</v>
          </cell>
          <cell r="N2636">
            <v>2.3132776001257622</v>
          </cell>
        </row>
        <row r="2637">
          <cell r="A2637" t="str">
            <v>NEMVEDRAFT_v1g140779</v>
          </cell>
          <cell r="B2637" t="str">
            <v>seroreactive antigen bmn1-5</v>
          </cell>
          <cell r="C2637">
            <v>0</v>
          </cell>
          <cell r="D2637">
            <v>5.1791803169397699E-12</v>
          </cell>
          <cell r="E2637">
            <v>1.5281143166971101E-8</v>
          </cell>
          <cell r="F2637" t="str">
            <v>both</v>
          </cell>
          <cell r="G2637">
            <v>0.73865225345567942</v>
          </cell>
          <cell r="H2637" t="str">
            <v>physa</v>
          </cell>
          <cell r="I2637" t="str">
            <v>hour 72</v>
          </cell>
          <cell r="J2637" t="str">
            <v>Oral</v>
          </cell>
          <cell r="K2637">
            <v>3.3649317434290391</v>
          </cell>
          <cell r="L2637" t="str">
            <v>8 to 24</v>
          </cell>
          <cell r="M2637" t="str">
            <v>Physa</v>
          </cell>
          <cell r="N2637">
            <v>2.058831856796921</v>
          </cell>
        </row>
        <row r="2638">
          <cell r="A2638" t="str">
            <v>NEMVEDRAFT_v1g171979</v>
          </cell>
          <cell r="B2638" t="str">
            <v>morn repeat-containing protein</v>
          </cell>
          <cell r="C2638">
            <v>4.9840900000000002E-13</v>
          </cell>
          <cell r="D2638">
            <v>7.7912983508377405E-8</v>
          </cell>
          <cell r="E2638">
            <v>4.9353939969362095E-4</v>
          </cell>
          <cell r="F2638" t="str">
            <v>both</v>
          </cell>
          <cell r="G2638">
            <v>0.73867881105860278</v>
          </cell>
          <cell r="H2638" t="str">
            <v>Oral</v>
          </cell>
          <cell r="I2638" t="str">
            <v>hour 72</v>
          </cell>
          <cell r="J2638" t="str">
            <v>Oral</v>
          </cell>
          <cell r="K2638">
            <v>2.5650249215488423</v>
          </cell>
          <cell r="L2638" t="str">
            <v>0 to 8</v>
          </cell>
          <cell r="M2638" t="str">
            <v>Oral</v>
          </cell>
          <cell r="N2638">
            <v>1.2474113003037242</v>
          </cell>
        </row>
        <row r="2639">
          <cell r="A2639" t="str">
            <v>NEMVEDRAFT_v1g87444</v>
          </cell>
          <cell r="B2639" t="str">
            <v>neuroligin- x-linked isoform 1</v>
          </cell>
          <cell r="C2639">
            <v>1.6974300000000001E-2</v>
          </cell>
          <cell r="D2639">
            <v>0.50286021165481798</v>
          </cell>
          <cell r="E2639">
            <v>0.117240730464653</v>
          </cell>
          <cell r="F2639" t="str">
            <v>none</v>
          </cell>
          <cell r="G2639">
            <v>0.73907083824757391</v>
          </cell>
          <cell r="H2639" t="str">
            <v>physa</v>
          </cell>
          <cell r="I2639" t="str">
            <v>hour 8</v>
          </cell>
          <cell r="J2639" t="str">
            <v>Physa</v>
          </cell>
          <cell r="K2639">
            <v>0.98373327336734195</v>
          </cell>
          <cell r="L2639" t="str">
            <v>8 to 24</v>
          </cell>
          <cell r="M2639" t="str">
            <v>Physa</v>
          </cell>
          <cell r="N2639">
            <v>1.2443729545913769</v>
          </cell>
        </row>
        <row r="2640">
          <cell r="A2640" t="str">
            <v>NEMVEDRAFT_v1g222817</v>
          </cell>
          <cell r="B2640" t="str">
            <v>bactericidal permeability-increasing</v>
          </cell>
          <cell r="C2640">
            <v>5.4714900000000003E-4</v>
          </cell>
          <cell r="D2640">
            <v>1.5036099471220899E-3</v>
          </cell>
          <cell r="E2640">
            <v>0.50156833705025605</v>
          </cell>
          <cell r="F2640" t="str">
            <v>Oral</v>
          </cell>
          <cell r="G2640">
            <v>0.73918379506372134</v>
          </cell>
          <cell r="H2640" t="str">
            <v>physa</v>
          </cell>
          <cell r="I2640" t="str">
            <v>hour 72</v>
          </cell>
          <cell r="J2640" t="str">
            <v>Oral</v>
          </cell>
          <cell r="K2640">
            <v>2.0342927327866716</v>
          </cell>
          <cell r="L2640" t="str">
            <v>0 to 8</v>
          </cell>
          <cell r="M2640" t="str">
            <v>Oral</v>
          </cell>
          <cell r="N2640">
            <v>0.97433948674383197</v>
          </cell>
        </row>
        <row r="2641">
          <cell r="A2641" t="str">
            <v>NEMVEDRAFT_v1g83376</v>
          </cell>
          <cell r="B2641" t="str">
            <v>rna polymerase ii-associated protein 1</v>
          </cell>
          <cell r="C2641">
            <v>7.2168500000000003E-3</v>
          </cell>
          <cell r="D2641">
            <v>2.3008096045876301E-2</v>
          </cell>
          <cell r="E2641">
            <v>0.69516462149073499</v>
          </cell>
          <cell r="F2641" t="str">
            <v>Oral</v>
          </cell>
          <cell r="G2641">
            <v>0.73950774361864691</v>
          </cell>
          <cell r="H2641" t="str">
            <v>Oral</v>
          </cell>
          <cell r="I2641" t="str">
            <v>hour 24</v>
          </cell>
          <cell r="J2641" t="str">
            <v>Oral</v>
          </cell>
          <cell r="K2641">
            <v>1.3419917445897982</v>
          </cell>
          <cell r="L2641" t="str">
            <v>8 to 24</v>
          </cell>
          <cell r="M2641" t="str">
            <v>Oral</v>
          </cell>
          <cell r="N2641">
            <v>1.1310754926065931</v>
          </cell>
        </row>
        <row r="2642">
          <cell r="A2642" t="str">
            <v>NEMVEDRAFT_v1g51779</v>
          </cell>
          <cell r="B2642" t="str">
            <v>NA</v>
          </cell>
          <cell r="C2642">
            <v>1.7962800000000001E-2</v>
          </cell>
          <cell r="D2642">
            <v>0.106702750188389</v>
          </cell>
          <cell r="E2642">
            <v>0.620188929509631</v>
          </cell>
          <cell r="F2642" t="str">
            <v>none</v>
          </cell>
          <cell r="G2642">
            <v>0.73996507331721573</v>
          </cell>
          <cell r="H2642" t="str">
            <v>Oral</v>
          </cell>
          <cell r="I2642" t="str">
            <v>hour 24</v>
          </cell>
          <cell r="J2642" t="str">
            <v>Oral</v>
          </cell>
          <cell r="K2642">
            <v>1.2404091977698084</v>
          </cell>
          <cell r="L2642" t="str">
            <v>0 to 8</v>
          </cell>
          <cell r="M2642" t="str">
            <v>Oral</v>
          </cell>
          <cell r="N2642">
            <v>0.62656757526069173</v>
          </cell>
        </row>
        <row r="2643">
          <cell r="A2643" t="str">
            <v>NEMVEDRAFT_v1g195005</v>
          </cell>
          <cell r="B2643" t="str">
            <v>26s proteasome non-atpase regulatory subunit 6</v>
          </cell>
          <cell r="C2643">
            <v>7.0632699999999997E-4</v>
          </cell>
          <cell r="D2643">
            <v>1.06509868355249E-2</v>
          </cell>
          <cell r="E2643">
            <v>0.265759867974171</v>
          </cell>
          <cell r="F2643" t="str">
            <v>Oral</v>
          </cell>
          <cell r="G2643">
            <v>0.73999849095524584</v>
          </cell>
          <cell r="H2643" t="str">
            <v>Oral</v>
          </cell>
          <cell r="I2643" t="str">
            <v>hour 24</v>
          </cell>
          <cell r="J2643" t="str">
            <v>Oral</v>
          </cell>
          <cell r="K2643">
            <v>1.6245445371012457</v>
          </cell>
          <cell r="L2643" t="str">
            <v>0 to 8</v>
          </cell>
          <cell r="M2643" t="str">
            <v>Oral</v>
          </cell>
          <cell r="N2643">
            <v>1.1342335244591366</v>
          </cell>
        </row>
        <row r="2644">
          <cell r="A2644" t="str">
            <v>NEMVEDRAFT_v1g211568</v>
          </cell>
          <cell r="B2644" t="str">
            <v>protein</v>
          </cell>
          <cell r="C2644">
            <v>3.0472800000000001E-2</v>
          </cell>
          <cell r="D2644">
            <v>0.17363085652771501</v>
          </cell>
          <cell r="E2644">
            <v>0.59123560237242001</v>
          </cell>
          <cell r="F2644" t="str">
            <v>none</v>
          </cell>
          <cell r="G2644">
            <v>0.74012624002623084</v>
          </cell>
          <cell r="H2644" t="str">
            <v>Oral</v>
          </cell>
          <cell r="I2644" t="str">
            <v>hour 24</v>
          </cell>
          <cell r="J2644" t="str">
            <v>Oral</v>
          </cell>
          <cell r="K2644">
            <v>1.5078091096652211</v>
          </cell>
          <cell r="L2644" t="str">
            <v>0 to 8</v>
          </cell>
          <cell r="M2644" t="str">
            <v>Oral</v>
          </cell>
          <cell r="N2644">
            <v>1.2727474091266717</v>
          </cell>
        </row>
        <row r="2645">
          <cell r="A2645" t="str">
            <v>NEMVEDRAFT_v1g108162</v>
          </cell>
          <cell r="B2645" t="str">
            <v>protein</v>
          </cell>
          <cell r="C2645">
            <v>1.7186500000000001E-10</v>
          </cell>
          <cell r="D2645">
            <v>3.8854858761276497E-5</v>
          </cell>
          <cell r="E2645">
            <v>3.54384505043853E-4</v>
          </cell>
          <cell r="F2645" t="str">
            <v>both</v>
          </cell>
          <cell r="G2645">
            <v>0.74015452717889796</v>
          </cell>
          <cell r="H2645" t="str">
            <v>Oral</v>
          </cell>
          <cell r="I2645" t="str">
            <v>hour 8</v>
          </cell>
          <cell r="J2645" t="str">
            <v>Oral</v>
          </cell>
          <cell r="K2645">
            <v>2.8089092103141522</v>
          </cell>
          <cell r="L2645" t="str">
            <v>0 to 8</v>
          </cell>
          <cell r="M2645" t="str">
            <v>Oral</v>
          </cell>
          <cell r="N2645">
            <v>2.8089092103141522</v>
          </cell>
        </row>
        <row r="2646">
          <cell r="A2646" t="str">
            <v>NEMVEDRAFT_v1g170407</v>
          </cell>
          <cell r="B2646" t="str">
            <v>graves disease carrier (Mitochondrial carrier protein)</v>
          </cell>
          <cell r="C2646">
            <v>0</v>
          </cell>
          <cell r="D2646">
            <v>6.3738523015775904E-9</v>
          </cell>
          <cell r="E2646">
            <v>1.8371168523285198E-5</v>
          </cell>
          <cell r="F2646" t="str">
            <v>both</v>
          </cell>
          <cell r="G2646">
            <v>0.74046321706330887</v>
          </cell>
          <cell r="H2646" t="str">
            <v>Oral</v>
          </cell>
          <cell r="I2646" t="str">
            <v>hour 8</v>
          </cell>
          <cell r="J2646" t="str">
            <v>Oral</v>
          </cell>
          <cell r="K2646">
            <v>2.9548791136642008</v>
          </cell>
          <cell r="L2646" t="str">
            <v>0 to 8</v>
          </cell>
          <cell r="M2646" t="str">
            <v>Oral</v>
          </cell>
          <cell r="N2646">
            <v>2.9548791136642008</v>
          </cell>
        </row>
        <row r="2647">
          <cell r="A2647" t="str">
            <v>NEMVEDRAFT_v1g238000</v>
          </cell>
          <cell r="B2647" t="str">
            <v>predicted protein</v>
          </cell>
          <cell r="C2647">
            <v>1.0294299999999999E-2</v>
          </cell>
          <cell r="D2647">
            <v>0.132209844289395</v>
          </cell>
          <cell r="E2647">
            <v>0.318373579451245</v>
          </cell>
          <cell r="F2647" t="str">
            <v>none</v>
          </cell>
          <cell r="G2647">
            <v>0.74064531940455081</v>
          </cell>
          <cell r="H2647" t="str">
            <v>physa</v>
          </cell>
          <cell r="I2647" t="str">
            <v>hour 24</v>
          </cell>
          <cell r="J2647" t="str">
            <v>Oral</v>
          </cell>
          <cell r="K2647">
            <v>1.2159297801453335</v>
          </cell>
          <cell r="L2647" t="str">
            <v>0 to 8</v>
          </cell>
          <cell r="M2647" t="str">
            <v>Oral</v>
          </cell>
          <cell r="N2647">
            <v>0.62116515230680347</v>
          </cell>
        </row>
        <row r="2648">
          <cell r="A2648" t="str">
            <v>NEMVEDRAFT_v1g99603</v>
          </cell>
          <cell r="B2648" t="str">
            <v>zinc finger protein 106 homolog</v>
          </cell>
          <cell r="C2648">
            <v>2.4832300000000001E-12</v>
          </cell>
          <cell r="D2648">
            <v>1.3720899102161299E-7</v>
          </cell>
          <cell r="E2648">
            <v>5.4123025553053604E-4</v>
          </cell>
          <cell r="F2648" t="str">
            <v>both</v>
          </cell>
          <cell r="G2648">
            <v>0.74076234962132526</v>
          </cell>
          <cell r="H2648" t="str">
            <v>Oral</v>
          </cell>
          <cell r="I2648" t="str">
            <v>hour 8</v>
          </cell>
          <cell r="J2648" t="str">
            <v>Oral</v>
          </cell>
          <cell r="K2648">
            <v>2.4855960472078125</v>
          </cell>
          <cell r="L2648" t="str">
            <v>0 to 8</v>
          </cell>
          <cell r="M2648" t="str">
            <v>Oral</v>
          </cell>
          <cell r="N2648">
            <v>2.4855960472078125</v>
          </cell>
        </row>
        <row r="2649">
          <cell r="A2649" t="str">
            <v>NEMVEDRAFT_v1g105921</v>
          </cell>
          <cell r="B2649" t="str">
            <v>msx2-interacting protein</v>
          </cell>
          <cell r="C2649">
            <v>1.6578700000000001E-3</v>
          </cell>
          <cell r="D2649">
            <v>1.1467387667689901E-2</v>
          </cell>
          <cell r="E2649">
            <v>0.48029241598220501</v>
          </cell>
          <cell r="F2649" t="str">
            <v>Oral</v>
          </cell>
          <cell r="G2649">
            <v>0.74103046818342633</v>
          </cell>
          <cell r="H2649" t="str">
            <v>Oral</v>
          </cell>
          <cell r="I2649" t="str">
            <v>hour 24</v>
          </cell>
          <cell r="J2649" t="str">
            <v>Oral</v>
          </cell>
          <cell r="K2649">
            <v>1.69197704853234</v>
          </cell>
          <cell r="L2649" t="str">
            <v>0 to 8</v>
          </cell>
          <cell r="M2649" t="str">
            <v>Oral</v>
          </cell>
          <cell r="N2649">
            <v>1.3918146395162234</v>
          </cell>
        </row>
        <row r="2650">
          <cell r="A2650" t="str">
            <v>NEMVEDRAFT_v1g163601</v>
          </cell>
          <cell r="B2650" t="str">
            <v>sphingosine-1-phosphate phosphatase 1-like</v>
          </cell>
          <cell r="C2650">
            <v>1.0457299999999999E-3</v>
          </cell>
          <cell r="D2650">
            <v>9.97906729185013E-2</v>
          </cell>
          <cell r="E2650">
            <v>0.115732433833357</v>
          </cell>
          <cell r="F2650" t="str">
            <v>none</v>
          </cell>
          <cell r="G2650">
            <v>0.74120811437176104</v>
          </cell>
          <cell r="H2650" t="str">
            <v>Oral</v>
          </cell>
          <cell r="I2650" t="str">
            <v>hour 24</v>
          </cell>
          <cell r="J2650" t="str">
            <v>Oral</v>
          </cell>
          <cell r="K2650">
            <v>1.8015379205531425</v>
          </cell>
          <cell r="L2650" t="str">
            <v>8 to 24</v>
          </cell>
          <cell r="M2650" t="str">
            <v>Oral</v>
          </cell>
          <cell r="N2650">
            <v>1.3284108889783393</v>
          </cell>
        </row>
        <row r="2651">
          <cell r="A2651" t="str">
            <v>NEMVEDRAFT_v1g219007</v>
          </cell>
          <cell r="B2651" t="str">
            <v>dystrophin- partial</v>
          </cell>
          <cell r="C2651">
            <v>1.3667500000000001E-2</v>
          </cell>
          <cell r="D2651">
            <v>8.8460800639777196E-2</v>
          </cell>
          <cell r="E2651">
            <v>0.337260452672141</v>
          </cell>
          <cell r="F2651" t="str">
            <v>none</v>
          </cell>
          <cell r="G2651">
            <v>0.74125626267856681</v>
          </cell>
          <cell r="H2651" t="str">
            <v>physa</v>
          </cell>
          <cell r="I2651" t="str">
            <v>hour 72</v>
          </cell>
          <cell r="J2651" t="str">
            <v>Oral</v>
          </cell>
          <cell r="K2651">
            <v>1.7124018030914232</v>
          </cell>
          <cell r="L2651" t="str">
            <v>0 to 8</v>
          </cell>
          <cell r="M2651" t="str">
            <v>Physa</v>
          </cell>
          <cell r="N2651">
            <v>1.2807868829956497</v>
          </cell>
        </row>
        <row r="2652">
          <cell r="A2652" t="str">
            <v>NEMVEDRAFT_v1g87445</v>
          </cell>
          <cell r="B2652" t="str">
            <v>vascular endothelial growth factor partial</v>
          </cell>
          <cell r="C2652">
            <v>1.9662899999999999E-3</v>
          </cell>
          <cell r="D2652">
            <v>0.14764690689531801</v>
          </cell>
          <cell r="E2652">
            <v>9.19194913839817E-2</v>
          </cell>
          <cell r="F2652" t="str">
            <v>none</v>
          </cell>
          <cell r="G2652">
            <v>0.74151660628965799</v>
          </cell>
          <cell r="H2652" t="str">
            <v>Oral</v>
          </cell>
          <cell r="I2652" t="str">
            <v>hour 8</v>
          </cell>
          <cell r="J2652" t="str">
            <v>Physa</v>
          </cell>
          <cell r="K2652">
            <v>1.3692600697068482</v>
          </cell>
          <cell r="L2652" t="str">
            <v>0 to 8</v>
          </cell>
          <cell r="M2652" t="str">
            <v>Physa</v>
          </cell>
          <cell r="N2652">
            <v>1.3692600697068482</v>
          </cell>
        </row>
        <row r="2653">
          <cell r="A2653" t="str">
            <v>NEMVEDRAFT_v1g198805</v>
          </cell>
          <cell r="B2653" t="str">
            <v>cytidine and dcmp deaminase domain-containing protein 1 isoform 2</v>
          </cell>
          <cell r="C2653">
            <v>5.3322999999999999E-4</v>
          </cell>
          <cell r="D2653">
            <v>3.5693152903303001E-2</v>
          </cell>
          <cell r="E2653">
            <v>2.2550753365039301E-2</v>
          </cell>
          <cell r="F2653" t="str">
            <v>both</v>
          </cell>
          <cell r="G2653">
            <v>0.74183556689973007</v>
          </cell>
          <cell r="H2653" t="str">
            <v>physa</v>
          </cell>
          <cell r="I2653" t="str">
            <v>hour 8</v>
          </cell>
          <cell r="J2653" t="str">
            <v>Physa</v>
          </cell>
          <cell r="K2653">
            <v>2.0254430933062264</v>
          </cell>
          <cell r="L2653" t="str">
            <v>0 to 8</v>
          </cell>
          <cell r="M2653" t="str">
            <v>Physa</v>
          </cell>
          <cell r="N2653">
            <v>2.0254430933062264</v>
          </cell>
        </row>
        <row r="2654">
          <cell r="A2654" t="str">
            <v>NEMVEDRAFT_v1g165649</v>
          </cell>
          <cell r="B2654" t="str">
            <v>isochorismatase domain-containing protein 1</v>
          </cell>
          <cell r="C2654">
            <v>6.1147500000000004E-7</v>
          </cell>
          <cell r="D2654">
            <v>1.01332379965344E-2</v>
          </cell>
          <cell r="E2654">
            <v>1.2015205150792199E-3</v>
          </cell>
          <cell r="F2654" t="str">
            <v>both</v>
          </cell>
          <cell r="G2654">
            <v>0.74198587346702483</v>
          </cell>
          <cell r="H2654" t="str">
            <v>Oral</v>
          </cell>
          <cell r="I2654" t="str">
            <v>hour 24</v>
          </cell>
          <cell r="J2654" t="str">
            <v>Oral</v>
          </cell>
          <cell r="K2654">
            <v>1.3459252830072714</v>
          </cell>
          <cell r="L2654" t="str">
            <v>8 to 24</v>
          </cell>
          <cell r="M2654" t="str">
            <v>Physa</v>
          </cell>
          <cell r="N2654">
            <v>1.3904981183680536</v>
          </cell>
        </row>
        <row r="2655">
          <cell r="A2655" t="str">
            <v>NEMVEDRAFT_v1g167406</v>
          </cell>
          <cell r="B2655" t="str">
            <v>vesicle transport protein got1b-like</v>
          </cell>
          <cell r="C2655">
            <v>1.2183899999999999E-2</v>
          </cell>
          <cell r="D2655">
            <v>0.18135838825961101</v>
          </cell>
          <cell r="E2655">
            <v>0.29321011605168401</v>
          </cell>
          <cell r="F2655" t="str">
            <v>none</v>
          </cell>
          <cell r="G2655">
            <v>0.74216725225014768</v>
          </cell>
          <cell r="H2655" t="str">
            <v>Oral</v>
          </cell>
          <cell r="I2655" t="str">
            <v>hour 72</v>
          </cell>
          <cell r="J2655" t="str">
            <v>Oral</v>
          </cell>
          <cell r="K2655">
            <v>1.3638310932536477</v>
          </cell>
          <cell r="L2655" t="str">
            <v>0 to 8</v>
          </cell>
          <cell r="M2655" t="str">
            <v>Physa</v>
          </cell>
          <cell r="N2655">
            <v>1.2411281526993858</v>
          </cell>
        </row>
        <row r="2656">
          <cell r="A2656" t="str">
            <v>EMNVEG_gw.405.3.1</v>
          </cell>
          <cell r="B2656" t="str">
            <v>NA</v>
          </cell>
          <cell r="C2656">
            <v>2.6230900000000001E-2</v>
          </cell>
          <cell r="D2656">
            <v>0.29011375232953801</v>
          </cell>
          <cell r="E2656">
            <v>0.30491253268180302</v>
          </cell>
          <cell r="F2656" t="str">
            <v>none</v>
          </cell>
          <cell r="G2656">
            <v>0.74220668634159992</v>
          </cell>
          <cell r="H2656" t="str">
            <v>physa</v>
          </cell>
          <cell r="I2656" t="str">
            <v>hour 24</v>
          </cell>
          <cell r="J2656" t="str">
            <v>Oral</v>
          </cell>
          <cell r="K2656">
            <v>1.3870356226659748</v>
          </cell>
          <cell r="L2656" t="str">
            <v>24 to 72</v>
          </cell>
          <cell r="M2656" t="str">
            <v>Physa</v>
          </cell>
          <cell r="N2656">
            <v>1.1173253029560499</v>
          </cell>
        </row>
        <row r="2657">
          <cell r="A2657" t="str">
            <v>NEMVEDRAFT_v1g117891</v>
          </cell>
          <cell r="B2657" t="str">
            <v>protein</v>
          </cell>
          <cell r="C2657">
            <v>8.8221199999999993E-3</v>
          </cell>
          <cell r="D2657">
            <v>0.14491706229253301</v>
          </cell>
          <cell r="E2657">
            <v>0.32199885709004</v>
          </cell>
          <cell r="F2657" t="str">
            <v>none</v>
          </cell>
          <cell r="G2657">
            <v>0.74225500347841522</v>
          </cell>
          <cell r="H2657" t="str">
            <v>physa</v>
          </cell>
          <cell r="I2657" t="str">
            <v>hour 24</v>
          </cell>
          <cell r="J2657" t="str">
            <v>Oral</v>
          </cell>
          <cell r="K2657">
            <v>1.8283158021861607</v>
          </cell>
          <cell r="L2657" t="str">
            <v>0 to 8</v>
          </cell>
          <cell r="M2657" t="str">
            <v>Physa</v>
          </cell>
          <cell r="N2657">
            <v>1.2331144481953911</v>
          </cell>
        </row>
        <row r="2658">
          <cell r="A2658" t="str">
            <v>NEMVEDRAFT_v1g207446</v>
          </cell>
          <cell r="B2658" t="str">
            <v>peptidylglycine alpha-amidating monooxygenase-like</v>
          </cell>
          <cell r="C2658">
            <v>1.1979100000000001E-13</v>
          </cell>
          <cell r="D2658">
            <v>1.2944981457396E-4</v>
          </cell>
          <cell r="E2658">
            <v>1.2270626078861601E-8</v>
          </cell>
          <cell r="F2658" t="str">
            <v>both</v>
          </cell>
          <cell r="G2658">
            <v>0.74235815373817826</v>
          </cell>
          <cell r="H2658" t="str">
            <v>Oral</v>
          </cell>
          <cell r="I2658" t="str">
            <v>hour 8</v>
          </cell>
          <cell r="J2658" t="str">
            <v>Physa</v>
          </cell>
          <cell r="K2658">
            <v>3.0313681767911604</v>
          </cell>
          <cell r="L2658" t="str">
            <v>0 to 8</v>
          </cell>
          <cell r="M2658" t="str">
            <v>Physa</v>
          </cell>
          <cell r="N2658">
            <v>3.0313681767911604</v>
          </cell>
        </row>
        <row r="2659">
          <cell r="A2659" t="str">
            <v>NEMVEDRAFT_v1g242625</v>
          </cell>
          <cell r="B2659" t="str">
            <v>acylglycerol mitochondrial</v>
          </cell>
          <cell r="C2659">
            <v>3.0651599999999999E-3</v>
          </cell>
          <cell r="D2659">
            <v>6.23585231209021E-2</v>
          </cell>
          <cell r="E2659">
            <v>0.244610524096602</v>
          </cell>
          <cell r="F2659" t="str">
            <v>none</v>
          </cell>
          <cell r="G2659">
            <v>0.74278548543826428</v>
          </cell>
          <cell r="H2659" t="str">
            <v>Oral</v>
          </cell>
          <cell r="I2659" t="str">
            <v>hour 24</v>
          </cell>
          <cell r="J2659" t="str">
            <v>Oral</v>
          </cell>
          <cell r="K2659">
            <v>1.3834998225875372</v>
          </cell>
          <cell r="L2659" t="str">
            <v>0 to 8</v>
          </cell>
          <cell r="M2659" t="str">
            <v>Physa</v>
          </cell>
          <cell r="N2659">
            <v>1.1223429901949002</v>
          </cell>
        </row>
        <row r="2660">
          <cell r="A2660" t="str">
            <v>NEMVEDRAFT_v1g87823</v>
          </cell>
          <cell r="B2660" t="str">
            <v>membralin isoform 1</v>
          </cell>
          <cell r="C2660">
            <v>5.23598E-7</v>
          </cell>
          <cell r="D2660">
            <v>5.4729767522955996E-4</v>
          </cell>
          <cell r="E2660">
            <v>2.03612193167357E-2</v>
          </cell>
          <cell r="F2660" t="str">
            <v>both</v>
          </cell>
          <cell r="G2660">
            <v>0.74280193360835078</v>
          </cell>
          <cell r="H2660" t="str">
            <v>Oral</v>
          </cell>
          <cell r="I2660" t="str">
            <v>hour 8</v>
          </cell>
          <cell r="J2660" t="str">
            <v>Oral</v>
          </cell>
          <cell r="K2660">
            <v>1.798787845302658</v>
          </cell>
          <cell r="L2660" t="str">
            <v>0 to 8</v>
          </cell>
          <cell r="M2660" t="str">
            <v>Oral</v>
          </cell>
          <cell r="N2660">
            <v>1.798787845302658</v>
          </cell>
        </row>
        <row r="2661">
          <cell r="A2661" t="str">
            <v>NEMVEDRAFT_v1g217587</v>
          </cell>
          <cell r="B2661" t="str">
            <v>amp-binding enzyme</v>
          </cell>
          <cell r="C2661">
            <v>1.5421300000000001E-2</v>
          </cell>
          <cell r="D2661">
            <v>7.1921491588917794E-2</v>
          </cell>
          <cell r="E2661">
            <v>0.57307109218383701</v>
          </cell>
          <cell r="F2661" t="str">
            <v>none</v>
          </cell>
          <cell r="G2661">
            <v>0.74293192835305077</v>
          </cell>
          <cell r="H2661" t="str">
            <v>physa</v>
          </cell>
          <cell r="I2661" t="str">
            <v>hour 24</v>
          </cell>
          <cell r="J2661" t="str">
            <v>Oral</v>
          </cell>
          <cell r="K2661">
            <v>1.4322671855173779</v>
          </cell>
          <cell r="L2661" t="str">
            <v>0 to 8</v>
          </cell>
          <cell r="M2661" t="str">
            <v>Oral</v>
          </cell>
          <cell r="N2661">
            <v>1.2973653020355009</v>
          </cell>
        </row>
        <row r="2662">
          <cell r="A2662" t="str">
            <v>NEMVEDRAFT_v1g239847</v>
          </cell>
          <cell r="B2662" t="str">
            <v>glutamate ionotropic kainate 2 isoform 3</v>
          </cell>
          <cell r="C2662">
            <v>1.7461600000000001E-2</v>
          </cell>
          <cell r="D2662">
            <v>0.18662075522087801</v>
          </cell>
          <cell r="E2662">
            <v>0.41815082611642002</v>
          </cell>
          <cell r="F2662" t="str">
            <v>none</v>
          </cell>
          <cell r="G2662">
            <v>0.74309499270621526</v>
          </cell>
          <cell r="H2662" t="str">
            <v>Oral</v>
          </cell>
          <cell r="I2662" t="str">
            <v>hour 24</v>
          </cell>
          <cell r="J2662" t="str">
            <v>Oral</v>
          </cell>
          <cell r="K2662">
            <v>1.1882930913555219</v>
          </cell>
          <cell r="L2662" t="str">
            <v>24 to 72</v>
          </cell>
          <cell r="M2662" t="str">
            <v>Oral</v>
          </cell>
          <cell r="N2662">
            <v>0.99694211780714626</v>
          </cell>
        </row>
        <row r="2663">
          <cell r="A2663" t="str">
            <v>NEMVEDRAFT_v1g245840</v>
          </cell>
          <cell r="B2663" t="str">
            <v>trichoplein keratin filament-binding protein</v>
          </cell>
          <cell r="C2663">
            <v>9.0552199999999992E-3</v>
          </cell>
          <cell r="D2663">
            <v>0.36236043697219</v>
          </cell>
          <cell r="E2663">
            <v>0.12199451572350301</v>
          </cell>
          <cell r="F2663" t="str">
            <v>none</v>
          </cell>
          <cell r="G2663">
            <v>0.74312169209666923</v>
          </cell>
          <cell r="H2663" t="str">
            <v>physa</v>
          </cell>
          <cell r="I2663" t="str">
            <v>hour 8</v>
          </cell>
          <cell r="J2663" t="str">
            <v>Physa</v>
          </cell>
          <cell r="K2663">
            <v>1.3359284837320706</v>
          </cell>
          <cell r="L2663" t="str">
            <v>0 to 8</v>
          </cell>
          <cell r="M2663" t="str">
            <v>Physa</v>
          </cell>
          <cell r="N2663">
            <v>1.3359284837320706</v>
          </cell>
        </row>
        <row r="2664">
          <cell r="A2664" t="str">
            <v>NEMVEDRAFT_v1g239709</v>
          </cell>
          <cell r="B2664" t="str">
            <v>sodium calcium exchanger 1 isoform 2</v>
          </cell>
          <cell r="C2664">
            <v>1.25661E-2</v>
          </cell>
          <cell r="D2664">
            <v>0.26700126848989603</v>
          </cell>
          <cell r="E2664">
            <v>0.114296646355418</v>
          </cell>
          <cell r="F2664" t="str">
            <v>none</v>
          </cell>
          <cell r="G2664">
            <v>0.74331016051788734</v>
          </cell>
          <cell r="H2664" t="str">
            <v>physa</v>
          </cell>
          <cell r="I2664" t="str">
            <v>hour 8</v>
          </cell>
          <cell r="J2664" t="str">
            <v>Physa</v>
          </cell>
          <cell r="K2664">
            <v>1.2553367694755009</v>
          </cell>
          <cell r="L2664" t="str">
            <v>0 to 8</v>
          </cell>
          <cell r="M2664" t="str">
            <v>Physa</v>
          </cell>
          <cell r="N2664">
            <v>1.2553367694755009</v>
          </cell>
        </row>
        <row r="2665">
          <cell r="A2665" t="str">
            <v>NEMVEDRAFT_v1g210048</v>
          </cell>
          <cell r="B2665" t="str">
            <v>mitotic spindle assembly checkpoint protein mad2b-like</v>
          </cell>
          <cell r="C2665">
            <v>4.7160300000000004E-3</v>
          </cell>
          <cell r="D2665">
            <v>0.267382009040952</v>
          </cell>
          <cell r="E2665">
            <v>9.3800003746871502E-2</v>
          </cell>
          <cell r="F2665" t="str">
            <v>none</v>
          </cell>
          <cell r="G2665">
            <v>0.74345207018152948</v>
          </cell>
          <cell r="H2665" t="str">
            <v>Oral</v>
          </cell>
          <cell r="I2665" t="str">
            <v>hour 8</v>
          </cell>
          <cell r="J2665" t="str">
            <v>Physa</v>
          </cell>
          <cell r="K2665">
            <v>3.0584839665416768</v>
          </cell>
          <cell r="L2665" t="str">
            <v>0 to 8</v>
          </cell>
          <cell r="M2665" t="str">
            <v>Physa</v>
          </cell>
          <cell r="N2665">
            <v>3.0584839665416768</v>
          </cell>
        </row>
        <row r="2666">
          <cell r="A2666" t="str">
            <v>NEMVEDRAFT_v1g210849</v>
          </cell>
          <cell r="B2666" t="str">
            <v>dual specificity protein phosphatase cdc14a</v>
          </cell>
          <cell r="C2666">
            <v>1.3220800000000001E-4</v>
          </cell>
          <cell r="D2666">
            <v>1.49417171044526E-3</v>
          </cell>
          <cell r="E2666">
            <v>0.27544203930539102</v>
          </cell>
          <cell r="F2666" t="str">
            <v>Oral</v>
          </cell>
          <cell r="G2666">
            <v>0.74346427922781055</v>
          </cell>
          <cell r="H2666" t="str">
            <v>Oral</v>
          </cell>
          <cell r="I2666" t="str">
            <v>hour 8</v>
          </cell>
          <cell r="J2666" t="str">
            <v>Oral</v>
          </cell>
          <cell r="K2666">
            <v>1.7270759665590429</v>
          </cell>
          <cell r="L2666" t="str">
            <v>0 to 8</v>
          </cell>
          <cell r="M2666" t="str">
            <v>Oral</v>
          </cell>
          <cell r="N2666">
            <v>1.7270759665590429</v>
          </cell>
        </row>
        <row r="2667">
          <cell r="A2667" t="str">
            <v>NEMVEDRAFT_v1g120727</v>
          </cell>
          <cell r="B2667" t="str">
            <v>NA</v>
          </cell>
          <cell r="C2667">
            <v>4.6405200000000004E-3</v>
          </cell>
          <cell r="D2667">
            <v>0.18629126002823099</v>
          </cell>
          <cell r="E2667">
            <v>0.17555132190450301</v>
          </cell>
          <cell r="F2667" t="str">
            <v>none</v>
          </cell>
          <cell r="G2667">
            <v>0.74371610974693969</v>
          </cell>
          <cell r="H2667" t="str">
            <v>Oral</v>
          </cell>
          <cell r="I2667" t="str">
            <v>hour 8</v>
          </cell>
          <cell r="J2667" t="str">
            <v>Physa</v>
          </cell>
          <cell r="K2667">
            <v>1.2420241088238615</v>
          </cell>
          <cell r="L2667" t="str">
            <v>0 to 8</v>
          </cell>
          <cell r="M2667" t="str">
            <v>Physa</v>
          </cell>
          <cell r="N2667">
            <v>1.2420241088238615</v>
          </cell>
        </row>
        <row r="2668">
          <cell r="A2668" t="str">
            <v>NEMVEDRAFT_v1g88429</v>
          </cell>
          <cell r="B2668" t="str">
            <v>baculoviral iap repeat-containing protein 6</v>
          </cell>
          <cell r="C2668">
            <v>4.99432E-2</v>
          </cell>
          <cell r="D2668">
            <v>0.28845470763221198</v>
          </cell>
          <cell r="E2668">
            <v>0.55423848489166405</v>
          </cell>
          <cell r="F2668" t="str">
            <v>none</v>
          </cell>
          <cell r="G2668">
            <v>0.74377878431489075</v>
          </cell>
          <cell r="H2668" t="str">
            <v>Oral</v>
          </cell>
          <cell r="I2668" t="str">
            <v>hour 24</v>
          </cell>
          <cell r="J2668" t="str">
            <v>Oral</v>
          </cell>
          <cell r="K2668">
            <v>1.0249585925059723</v>
          </cell>
          <cell r="L2668" t="str">
            <v>0 to 8</v>
          </cell>
          <cell r="M2668" t="str">
            <v>Oral</v>
          </cell>
          <cell r="N2668">
            <v>1.0140817599393153</v>
          </cell>
        </row>
        <row r="2669">
          <cell r="A2669" t="str">
            <v>NEMVEDRAFT_v1g105385</v>
          </cell>
          <cell r="B2669" t="str">
            <v>isoform b</v>
          </cell>
          <cell r="C2669">
            <v>1.93067E-6</v>
          </cell>
          <cell r="D2669">
            <v>1.3523636257112899E-3</v>
          </cell>
          <cell r="E2669">
            <v>6.6777339549852601E-3</v>
          </cell>
          <cell r="F2669" t="str">
            <v>both</v>
          </cell>
          <cell r="G2669">
            <v>0.74400070113508376</v>
          </cell>
          <cell r="H2669" t="str">
            <v>physa</v>
          </cell>
          <cell r="I2669" t="str">
            <v>hour 24</v>
          </cell>
          <cell r="J2669" t="str">
            <v>Oral</v>
          </cell>
          <cell r="K2669">
            <v>1.9217195110232297</v>
          </cell>
          <cell r="L2669" t="str">
            <v>0 to 8</v>
          </cell>
          <cell r="M2669" t="str">
            <v>Physa</v>
          </cell>
          <cell r="N2669">
            <v>1.5714144743885738</v>
          </cell>
        </row>
        <row r="2670">
          <cell r="A2670" t="str">
            <v>NEMVEDRAFT_v1g239279</v>
          </cell>
          <cell r="B2670" t="str">
            <v>non-structural maintenance of chromosomes element 1 homolog</v>
          </cell>
          <cell r="C2670">
            <v>3.3937599999999998E-2</v>
          </cell>
          <cell r="D2670">
            <v>0.19354154090502201</v>
          </cell>
          <cell r="E2670">
            <v>0.62233814628421702</v>
          </cell>
          <cell r="F2670" t="str">
            <v>none</v>
          </cell>
          <cell r="G2670">
            <v>0.7440027432280365</v>
          </cell>
          <cell r="H2670" t="str">
            <v>physa</v>
          </cell>
          <cell r="I2670" t="str">
            <v>hour 24</v>
          </cell>
          <cell r="J2670" t="str">
            <v>Oral</v>
          </cell>
          <cell r="K2670">
            <v>1.1899188250548225</v>
          </cell>
          <cell r="L2670" t="str">
            <v>8 to 24</v>
          </cell>
          <cell r="M2670" t="str">
            <v>Oral</v>
          </cell>
          <cell r="N2670">
            <v>0.83060871118960633</v>
          </cell>
        </row>
        <row r="2671">
          <cell r="A2671" t="str">
            <v>NEMVEDRAFT_v1g165248</v>
          </cell>
          <cell r="B2671" t="str">
            <v>cystathionine beta-synthase isoform 1</v>
          </cell>
          <cell r="C2671">
            <v>3.7814999999999998E-8</v>
          </cell>
          <cell r="D2671">
            <v>1.87759227091755E-2</v>
          </cell>
          <cell r="E2671">
            <v>2.6472051376866699E-5</v>
          </cell>
          <cell r="F2671" t="str">
            <v>both</v>
          </cell>
          <cell r="G2671">
            <v>0.74409574386060184</v>
          </cell>
          <cell r="H2671" t="str">
            <v>physa</v>
          </cell>
          <cell r="I2671" t="str">
            <v>hour 72</v>
          </cell>
          <cell r="J2671" t="str">
            <v>Physa</v>
          </cell>
          <cell r="K2671">
            <v>2.322166356685714</v>
          </cell>
          <cell r="L2671" t="str">
            <v>0 to 8</v>
          </cell>
          <cell r="M2671" t="str">
            <v>Physa</v>
          </cell>
          <cell r="N2671">
            <v>1.386108954001648</v>
          </cell>
        </row>
        <row r="2672">
          <cell r="A2672" t="str">
            <v>NEMVEDRAFT_v1g239035</v>
          </cell>
          <cell r="B2672" t="str">
            <v>cub domain-containing protein 2</v>
          </cell>
          <cell r="C2672">
            <v>1.4715399999999999E-3</v>
          </cell>
          <cell r="D2672">
            <v>5.0374672523609103E-2</v>
          </cell>
          <cell r="E2672">
            <v>0.219494272099647</v>
          </cell>
          <cell r="F2672" t="str">
            <v>none</v>
          </cell>
          <cell r="G2672">
            <v>0.74412261944993141</v>
          </cell>
          <cell r="H2672" t="str">
            <v>Oral</v>
          </cell>
          <cell r="I2672" t="str">
            <v>hour 24</v>
          </cell>
          <cell r="J2672" t="str">
            <v>Oral</v>
          </cell>
          <cell r="K2672">
            <v>1.7414279411800433</v>
          </cell>
          <cell r="L2672" t="str">
            <v>0 to 8</v>
          </cell>
          <cell r="M2672" t="str">
            <v>Oral</v>
          </cell>
          <cell r="N2672">
            <v>1.6814726084117682</v>
          </cell>
        </row>
        <row r="2673">
          <cell r="A2673" t="str">
            <v>NEMVEDRAFT_v1g161310</v>
          </cell>
          <cell r="B2673" t="str">
            <v>cytoplasmic polyadenylation element-binding protein 1</v>
          </cell>
          <cell r="C2673">
            <v>1.9298599999999999E-2</v>
          </cell>
          <cell r="D2673">
            <v>0.46468836046885997</v>
          </cell>
          <cell r="E2673">
            <v>0.19218059171725899</v>
          </cell>
          <cell r="F2673" t="str">
            <v>none</v>
          </cell>
          <cell r="G2673">
            <v>0.74440815504593671</v>
          </cell>
          <cell r="H2673" t="str">
            <v>physa</v>
          </cell>
          <cell r="I2673" t="str">
            <v>hour 8</v>
          </cell>
          <cell r="J2673" t="str">
            <v>Oral</v>
          </cell>
          <cell r="K2673">
            <v>1.3793313852992111</v>
          </cell>
          <cell r="L2673" t="str">
            <v>0 to 8</v>
          </cell>
          <cell r="M2673" t="str">
            <v>Oral</v>
          </cell>
          <cell r="N2673">
            <v>1.3793313852992111</v>
          </cell>
        </row>
        <row r="2674">
          <cell r="A2674" t="str">
            <v>NEMVEDRAFT_v1g239291</v>
          </cell>
          <cell r="B2674" t="str">
            <v>cytochrome b-c1 complex subunit 9-like</v>
          </cell>
          <cell r="C2674">
            <v>1.5076300000000001E-2</v>
          </cell>
          <cell r="D2674">
            <v>0.77447568297440605</v>
          </cell>
          <cell r="E2674">
            <v>5.7179857942377399E-2</v>
          </cell>
          <cell r="F2674" t="str">
            <v>none</v>
          </cell>
          <cell r="G2674">
            <v>0.74454169748516752</v>
          </cell>
          <cell r="H2674" t="str">
            <v>Oral</v>
          </cell>
          <cell r="I2674" t="str">
            <v>hour 8</v>
          </cell>
          <cell r="J2674" t="str">
            <v>Physa</v>
          </cell>
          <cell r="K2674">
            <v>1.2727910055614944</v>
          </cell>
          <cell r="L2674" t="str">
            <v>0 to 8</v>
          </cell>
          <cell r="M2674" t="str">
            <v>Physa</v>
          </cell>
          <cell r="N2674">
            <v>1.2727910055614944</v>
          </cell>
        </row>
        <row r="2675">
          <cell r="A2675" t="str">
            <v>NEMVEDRAFT_v1g107148</v>
          </cell>
          <cell r="B2675" t="str">
            <v>dachshund homolog 2-like</v>
          </cell>
          <cell r="C2675">
            <v>2.7403399999999999E-4</v>
          </cell>
          <cell r="D2675">
            <v>1.5864771106121001E-2</v>
          </cell>
          <cell r="E2675">
            <v>0.11132660589698901</v>
          </cell>
          <cell r="F2675" t="str">
            <v>Oral</v>
          </cell>
          <cell r="G2675">
            <v>0.74526741418400555</v>
          </cell>
          <cell r="H2675" t="str">
            <v>physa</v>
          </cell>
          <cell r="I2675" t="str">
            <v>hour 8</v>
          </cell>
          <cell r="J2675" t="str">
            <v>Oral</v>
          </cell>
          <cell r="K2675">
            <v>2.7440642451905819</v>
          </cell>
          <cell r="L2675" t="str">
            <v>0 to 8</v>
          </cell>
          <cell r="M2675" t="str">
            <v>Oral</v>
          </cell>
          <cell r="N2675">
            <v>2.7440642451905819</v>
          </cell>
        </row>
        <row r="2676">
          <cell r="A2676" t="str">
            <v>NEMVEDRAFT_v1g218078</v>
          </cell>
          <cell r="B2676" t="str">
            <v>flavonol synthase flavanone 3-hydroxylase</v>
          </cell>
          <cell r="C2676">
            <v>7.3835800000000006E-11</v>
          </cell>
          <cell r="D2676">
            <v>3.729226181408E-5</v>
          </cell>
          <cell r="E2676">
            <v>1.84040879094517E-4</v>
          </cell>
          <cell r="F2676" t="str">
            <v>both</v>
          </cell>
          <cell r="G2676">
            <v>0.74529920182249632</v>
          </cell>
          <cell r="H2676" t="str">
            <v>Oral</v>
          </cell>
          <cell r="I2676" t="str">
            <v>hour 24</v>
          </cell>
          <cell r="J2676" t="str">
            <v>Oral</v>
          </cell>
          <cell r="K2676">
            <v>2.7079466052551515</v>
          </cell>
          <cell r="L2676" t="str">
            <v>8 to 24</v>
          </cell>
          <cell r="M2676" t="str">
            <v>Oral</v>
          </cell>
          <cell r="N2676">
            <v>1.6352213601649692</v>
          </cell>
        </row>
        <row r="2677">
          <cell r="A2677" t="str">
            <v>NEMVEDRAFT_v1g206550</v>
          </cell>
          <cell r="B2677" t="str">
            <v>suppressor of hairless protein homolog</v>
          </cell>
          <cell r="C2677">
            <v>3.6845999999999997E-2</v>
          </cell>
          <cell r="D2677">
            <v>0.75727858688354099</v>
          </cell>
          <cell r="E2677">
            <v>0.14472478455388299</v>
          </cell>
          <cell r="F2677" t="str">
            <v>none</v>
          </cell>
          <cell r="G2677">
            <v>0.74533447866896219</v>
          </cell>
          <cell r="H2677" t="str">
            <v>physa</v>
          </cell>
          <cell r="I2677" t="str">
            <v>hour 8</v>
          </cell>
          <cell r="J2677" t="str">
            <v>Physa</v>
          </cell>
          <cell r="K2677">
            <v>0.95854743358509364</v>
          </cell>
          <cell r="L2677" t="str">
            <v>0 to 8</v>
          </cell>
          <cell r="M2677" t="str">
            <v>Physa</v>
          </cell>
          <cell r="N2677">
            <v>0.95854743358509364</v>
          </cell>
        </row>
        <row r="2678">
          <cell r="A2678" t="str">
            <v>NEMVEDRAFT_v1g129111</v>
          </cell>
          <cell r="B2678" t="str">
            <v>small heat shock protein</v>
          </cell>
          <cell r="C2678">
            <v>1.59045E-6</v>
          </cell>
          <cell r="D2678">
            <v>6.5528444468623094E-5</v>
          </cell>
          <cell r="E2678">
            <v>8.3397356177028495E-2</v>
          </cell>
          <cell r="F2678" t="str">
            <v>Oral</v>
          </cell>
          <cell r="G2678">
            <v>0.74555744191937046</v>
          </cell>
          <cell r="H2678" t="str">
            <v>physa</v>
          </cell>
          <cell r="I2678" t="str">
            <v>hour 24</v>
          </cell>
          <cell r="J2678" t="str">
            <v>Oral</v>
          </cell>
          <cell r="K2678">
            <v>2.1271028890132113</v>
          </cell>
          <cell r="L2678" t="str">
            <v>8 to 24</v>
          </cell>
          <cell r="M2678" t="str">
            <v>Oral</v>
          </cell>
          <cell r="N2678">
            <v>1.1518608485824062</v>
          </cell>
        </row>
        <row r="2679">
          <cell r="A2679" t="str">
            <v>NEMVEDRAFT_v1g30401</v>
          </cell>
          <cell r="B2679" t="str">
            <v>NA</v>
          </cell>
          <cell r="C2679">
            <v>8.2644700000000001E-4</v>
          </cell>
          <cell r="D2679">
            <v>0.251668533070942</v>
          </cell>
          <cell r="E2679">
            <v>1.8492344854430201E-2</v>
          </cell>
          <cell r="F2679" t="str">
            <v>Physa</v>
          </cell>
          <cell r="G2679">
            <v>0.74607830518929108</v>
          </cell>
          <cell r="H2679" t="str">
            <v>physa</v>
          </cell>
          <cell r="I2679" t="str">
            <v>hour 8</v>
          </cell>
          <cell r="J2679" t="str">
            <v>Physa</v>
          </cell>
          <cell r="K2679">
            <v>2.3472960324384049</v>
          </cell>
          <cell r="L2679" t="str">
            <v>0 to 8</v>
          </cell>
          <cell r="M2679" t="str">
            <v>Physa</v>
          </cell>
          <cell r="N2679">
            <v>2.3472960324384049</v>
          </cell>
        </row>
        <row r="2680">
          <cell r="A2680" t="str">
            <v>NEMVEDRAFT_v1g210791</v>
          </cell>
          <cell r="B2680" t="str">
            <v>predicted protein (Aboral high)(Nv- unique - gives only itself in Blast)</v>
          </cell>
          <cell r="C2680">
            <v>0</v>
          </cell>
          <cell r="D2680">
            <v>0</v>
          </cell>
          <cell r="E2680">
            <v>0</v>
          </cell>
          <cell r="F2680" t="str">
            <v>both</v>
          </cell>
          <cell r="G2680">
            <v>0.74610943715236622</v>
          </cell>
          <cell r="H2680" t="str">
            <v>physa</v>
          </cell>
          <cell r="I2680" t="str">
            <v>hour 24</v>
          </cell>
          <cell r="J2680" t="str">
            <v>Physa</v>
          </cell>
          <cell r="K2680">
            <v>4.3433757417721051</v>
          </cell>
          <cell r="L2680" t="str">
            <v>0 to 8</v>
          </cell>
          <cell r="M2680" t="str">
            <v>Oral</v>
          </cell>
          <cell r="N2680">
            <v>4.0745801637736871</v>
          </cell>
        </row>
        <row r="2681">
          <cell r="A2681" t="str">
            <v>NEMVEDRAFT_v1g246502</v>
          </cell>
          <cell r="B2681" t="str">
            <v>palmitoyltransferase zdhhc3 isoform 1</v>
          </cell>
          <cell r="C2681">
            <v>1.8461200000000001E-2</v>
          </cell>
          <cell r="D2681">
            <v>0.58295125446940199</v>
          </cell>
          <cell r="E2681">
            <v>0.11206939090796</v>
          </cell>
          <cell r="F2681" t="str">
            <v>none</v>
          </cell>
          <cell r="G2681">
            <v>0.74668087682708661</v>
          </cell>
          <cell r="H2681" t="str">
            <v>physa</v>
          </cell>
          <cell r="I2681" t="str">
            <v>hour 8</v>
          </cell>
          <cell r="J2681" t="str">
            <v>Physa</v>
          </cell>
          <cell r="K2681">
            <v>1.348289876507252</v>
          </cell>
          <cell r="L2681" t="str">
            <v>0 to 8</v>
          </cell>
          <cell r="M2681" t="str">
            <v>Physa</v>
          </cell>
          <cell r="N2681">
            <v>1.348289876507252</v>
          </cell>
        </row>
        <row r="2682">
          <cell r="A2682" t="str">
            <v>NEMVEDRAFT_v1g78986</v>
          </cell>
          <cell r="B2682" t="str">
            <v>ectonucleotide pyrophosphatase phosphodiesterase family member 5</v>
          </cell>
          <cell r="C2682">
            <v>8.6101099999999998E-7</v>
          </cell>
          <cell r="D2682">
            <v>5.4431941871205204E-4</v>
          </cell>
          <cell r="E2682">
            <v>2.0537824971872602E-3</v>
          </cell>
          <cell r="F2682" t="str">
            <v>both</v>
          </cell>
          <cell r="G2682">
            <v>0.7469464956982772</v>
          </cell>
          <cell r="H2682" t="str">
            <v>physa</v>
          </cell>
          <cell r="I2682" t="str">
            <v>hour 24</v>
          </cell>
          <cell r="J2682" t="str">
            <v>Oral</v>
          </cell>
          <cell r="K2682">
            <v>4.0646707907829454</v>
          </cell>
          <cell r="L2682" t="str">
            <v>8 to 24</v>
          </cell>
          <cell r="M2682" t="str">
            <v>Oral</v>
          </cell>
          <cell r="N2682">
            <v>3.4392998293233568</v>
          </cell>
        </row>
        <row r="2683">
          <cell r="A2683" t="str">
            <v>NEMVEDRAFT_v1g241158</v>
          </cell>
          <cell r="B2683" t="str">
            <v>choline transporter-like protein 2-like</v>
          </cell>
          <cell r="C2683">
            <v>6.5205000000000003E-3</v>
          </cell>
          <cell r="D2683">
            <v>0.10725665805585199</v>
          </cell>
          <cell r="E2683">
            <v>0.158608110297143</v>
          </cell>
          <cell r="F2683" t="str">
            <v>none</v>
          </cell>
          <cell r="G2683">
            <v>0.74695484284150471</v>
          </cell>
          <cell r="H2683" t="str">
            <v>physa</v>
          </cell>
          <cell r="I2683" t="str">
            <v>hour 24</v>
          </cell>
          <cell r="J2683" t="str">
            <v>Oral</v>
          </cell>
          <cell r="K2683">
            <v>1.223496139205339</v>
          </cell>
          <cell r="L2683" t="str">
            <v>0 to 8</v>
          </cell>
          <cell r="M2683" t="str">
            <v>Physa</v>
          </cell>
          <cell r="N2683">
            <v>1.1964217639790664</v>
          </cell>
        </row>
        <row r="2684">
          <cell r="A2684" t="str">
            <v>NEMVEDRAFT_v1g193909</v>
          </cell>
          <cell r="B2684" t="str">
            <v>eukaryotic translation initiation factor x-chromosomal</v>
          </cell>
          <cell r="C2684">
            <v>4.3933600000000003E-2</v>
          </cell>
          <cell r="D2684">
            <v>0.35080168563476799</v>
          </cell>
          <cell r="E2684">
            <v>0.38212798778020302</v>
          </cell>
          <cell r="F2684" t="str">
            <v>none</v>
          </cell>
          <cell r="G2684">
            <v>0.74696393381373527</v>
          </cell>
          <cell r="H2684" t="str">
            <v>physa</v>
          </cell>
          <cell r="I2684" t="str">
            <v>hour 8</v>
          </cell>
          <cell r="J2684" t="str">
            <v>Physa</v>
          </cell>
          <cell r="K2684">
            <v>1.3415277372216181</v>
          </cell>
          <cell r="L2684" t="str">
            <v>0 to 8</v>
          </cell>
          <cell r="M2684" t="str">
            <v>Physa</v>
          </cell>
          <cell r="N2684">
            <v>1.3415277372216181</v>
          </cell>
        </row>
        <row r="2685">
          <cell r="A2685" t="str">
            <v>NEMVEDRAFT_v1g120212</v>
          </cell>
          <cell r="B2685" t="str">
            <v>prolyl 4-hydroxylase subunit alpha-2 isoform 3</v>
          </cell>
          <cell r="C2685">
            <v>4.2101499999999998E-6</v>
          </cell>
          <cell r="D2685">
            <v>2.9245171892864599E-2</v>
          </cell>
          <cell r="E2685">
            <v>1.12025351360637E-3</v>
          </cell>
          <cell r="F2685" t="str">
            <v>both</v>
          </cell>
          <cell r="G2685">
            <v>0.74698086098777461</v>
          </cell>
          <cell r="H2685" t="str">
            <v>physa</v>
          </cell>
          <cell r="I2685" t="str">
            <v>hour 8</v>
          </cell>
          <cell r="J2685" t="str">
            <v>Physa</v>
          </cell>
          <cell r="K2685">
            <v>2.6906089951322971</v>
          </cell>
          <cell r="L2685" t="str">
            <v>0 to 8</v>
          </cell>
          <cell r="M2685" t="str">
            <v>Physa</v>
          </cell>
          <cell r="N2685">
            <v>2.6906089951322971</v>
          </cell>
        </row>
        <row r="2686">
          <cell r="A2686" t="str">
            <v>NEMVEDRAFT_v1g41512</v>
          </cell>
          <cell r="B2686" t="str">
            <v>protein</v>
          </cell>
          <cell r="C2686">
            <v>3.0162000000000001E-2</v>
          </cell>
          <cell r="D2686">
            <v>0.51865620985444505</v>
          </cell>
          <cell r="E2686">
            <v>0.18987997510357399</v>
          </cell>
          <cell r="F2686" t="str">
            <v>none</v>
          </cell>
          <cell r="G2686">
            <v>0.74708204678958356</v>
          </cell>
          <cell r="H2686" t="str">
            <v>Oral</v>
          </cell>
          <cell r="I2686" t="str">
            <v>hour 8</v>
          </cell>
          <cell r="J2686" t="str">
            <v>Physa</v>
          </cell>
          <cell r="K2686">
            <v>3.1186464803344549</v>
          </cell>
          <cell r="L2686" t="str">
            <v>0 to 8</v>
          </cell>
          <cell r="M2686" t="str">
            <v>Physa</v>
          </cell>
          <cell r="N2686">
            <v>3.1186464803344549</v>
          </cell>
        </row>
        <row r="2687">
          <cell r="A2687" t="str">
            <v>NEMVEDRAFT_v1g214570</v>
          </cell>
          <cell r="B2687" t="str">
            <v>t-box transcription factor tbx1</v>
          </cell>
          <cell r="C2687">
            <v>1.6999300000000001E-7</v>
          </cell>
          <cell r="D2687">
            <v>2.32064259704627E-3</v>
          </cell>
          <cell r="E2687">
            <v>2.5938487668446201E-3</v>
          </cell>
          <cell r="F2687" t="str">
            <v>both</v>
          </cell>
          <cell r="G2687">
            <v>0.74727979627912611</v>
          </cell>
          <cell r="H2687" t="str">
            <v>Oral</v>
          </cell>
          <cell r="I2687" t="str">
            <v>hour 8</v>
          </cell>
          <cell r="J2687" t="str">
            <v>Physa</v>
          </cell>
          <cell r="K2687">
            <v>2.3060462174721947</v>
          </cell>
          <cell r="L2687" t="str">
            <v>0 to 8</v>
          </cell>
          <cell r="M2687" t="str">
            <v>Physa</v>
          </cell>
          <cell r="N2687">
            <v>2.3060462174721947</v>
          </cell>
        </row>
        <row r="2688">
          <cell r="A2688" t="str">
            <v>NEMVEDRAFT_v1g60683</v>
          </cell>
          <cell r="B2688" t="str">
            <v>myosin heavy chain</v>
          </cell>
          <cell r="C2688">
            <v>5.9812499999999994E-8</v>
          </cell>
          <cell r="D2688">
            <v>2.6367518282392902E-3</v>
          </cell>
          <cell r="E2688">
            <v>2.9317610295278402E-4</v>
          </cell>
          <cell r="F2688" t="str">
            <v>both</v>
          </cell>
          <cell r="G2688">
            <v>0.74754342311257271</v>
          </cell>
          <cell r="H2688" t="str">
            <v>Oral</v>
          </cell>
          <cell r="I2688" t="str">
            <v>hour 24</v>
          </cell>
          <cell r="J2688" t="str">
            <v>Physa</v>
          </cell>
          <cell r="K2688">
            <v>1.8124543350896571</v>
          </cell>
          <cell r="L2688" t="str">
            <v>0 to 8</v>
          </cell>
          <cell r="M2688" t="str">
            <v>Physa</v>
          </cell>
          <cell r="N2688">
            <v>1.1557367590957344</v>
          </cell>
        </row>
        <row r="2689">
          <cell r="A2689" t="str">
            <v>NEMVEDRAFT_v1g235176</v>
          </cell>
          <cell r="B2689" t="str">
            <v>actin-related protein 2 3 complex subunit 3</v>
          </cell>
          <cell r="C2689">
            <v>4.2069299999999997E-2</v>
          </cell>
          <cell r="D2689">
            <v>0.306861815265491</v>
          </cell>
          <cell r="E2689">
            <v>0.47227603132780099</v>
          </cell>
          <cell r="F2689" t="str">
            <v>none</v>
          </cell>
          <cell r="G2689">
            <v>0.74781908897576277</v>
          </cell>
          <cell r="H2689" t="str">
            <v>physa</v>
          </cell>
          <cell r="I2689" t="str">
            <v>hour 24</v>
          </cell>
          <cell r="J2689" t="str">
            <v>Oral</v>
          </cell>
          <cell r="K2689">
            <v>0.8966942420161742</v>
          </cell>
          <cell r="L2689" t="str">
            <v>8 to 24</v>
          </cell>
          <cell r="M2689" t="str">
            <v>Physa</v>
          </cell>
          <cell r="N2689">
            <v>0.82925999114641902</v>
          </cell>
        </row>
        <row r="2690">
          <cell r="A2690" t="str">
            <v>NEMVEDRAFT_v1g131401</v>
          </cell>
          <cell r="B2690" t="str">
            <v>acetolactate synthase-like protein</v>
          </cell>
          <cell r="C2690">
            <v>2.97907E-2</v>
          </cell>
          <cell r="D2690">
            <v>0.36103143802016102</v>
          </cell>
          <cell r="E2690">
            <v>0.31089362486078198</v>
          </cell>
          <cell r="F2690" t="str">
            <v>none</v>
          </cell>
          <cell r="G2690">
            <v>0.74850028658663292</v>
          </cell>
          <cell r="H2690" t="str">
            <v>physa</v>
          </cell>
          <cell r="I2690" t="str">
            <v>hour 8</v>
          </cell>
          <cell r="J2690" t="str">
            <v>Physa</v>
          </cell>
          <cell r="K2690">
            <v>1.0182293006399599</v>
          </cell>
          <cell r="L2690" t="str">
            <v>0 to 8</v>
          </cell>
          <cell r="M2690" t="str">
            <v>Physa</v>
          </cell>
          <cell r="N2690">
            <v>1.0182293006399599</v>
          </cell>
        </row>
        <row r="2691">
          <cell r="A2691" t="str">
            <v>NEMVEDRAFT_v1g129247</v>
          </cell>
          <cell r="B2691" t="str">
            <v>tctex1 domain-containing protein 1-like</v>
          </cell>
          <cell r="C2691">
            <v>1.04992E-4</v>
          </cell>
          <cell r="D2691">
            <v>4.5648392511193799E-2</v>
          </cell>
          <cell r="E2691">
            <v>2.1621769892116699E-2</v>
          </cell>
          <cell r="F2691" t="str">
            <v>both</v>
          </cell>
          <cell r="G2691">
            <v>0.74865154664546629</v>
          </cell>
          <cell r="H2691" t="str">
            <v>Oral</v>
          </cell>
          <cell r="I2691" t="str">
            <v>hour 8</v>
          </cell>
          <cell r="J2691" t="str">
            <v>Physa</v>
          </cell>
          <cell r="K2691">
            <v>2.6942981721473176</v>
          </cell>
          <cell r="L2691" t="str">
            <v>0 to 8</v>
          </cell>
          <cell r="M2691" t="str">
            <v>Physa</v>
          </cell>
          <cell r="N2691">
            <v>2.6942981721473176</v>
          </cell>
        </row>
        <row r="2692">
          <cell r="A2692" t="str">
            <v>NEMVEDRAFT_v1g207086</v>
          </cell>
          <cell r="B2692" t="str">
            <v>protein</v>
          </cell>
          <cell r="C2692">
            <v>3.8472000000000002E-4</v>
          </cell>
          <cell r="D2692">
            <v>1.6487829844290399E-3</v>
          </cell>
          <cell r="E2692">
            <v>0.34309754840464801</v>
          </cell>
          <cell r="F2692" t="str">
            <v>Oral</v>
          </cell>
          <cell r="G2692">
            <v>0.7490212381614435</v>
          </cell>
          <cell r="H2692" t="str">
            <v>physa</v>
          </cell>
          <cell r="I2692" t="str">
            <v>hour 24</v>
          </cell>
          <cell r="J2692" t="str">
            <v>Oral</v>
          </cell>
          <cell r="K2692">
            <v>1.5974032550760229</v>
          </cell>
          <cell r="L2692" t="str">
            <v>8 to 24</v>
          </cell>
          <cell r="M2692" t="str">
            <v>Oral</v>
          </cell>
          <cell r="N2692">
            <v>1.1926009057202633</v>
          </cell>
        </row>
        <row r="2693">
          <cell r="A2693" t="str">
            <v>NEMVEDRAFT_v1g174872</v>
          </cell>
          <cell r="B2693" t="str">
            <v>sarcosine mitochondrial</v>
          </cell>
          <cell r="C2693">
            <v>4.1404099999999999E-7</v>
          </cell>
          <cell r="D2693">
            <v>6.2950799249418002E-2</v>
          </cell>
          <cell r="E2693">
            <v>9.6212317240681404E-5</v>
          </cell>
          <cell r="F2693" t="str">
            <v>Physa</v>
          </cell>
          <cell r="G2693">
            <v>0.74906123732461938</v>
          </cell>
          <cell r="H2693" t="str">
            <v>Oral</v>
          </cell>
          <cell r="I2693" t="str">
            <v>hour 8</v>
          </cell>
          <cell r="J2693" t="str">
            <v>Physa</v>
          </cell>
          <cell r="K2693">
            <v>1.8604534554288894</v>
          </cell>
          <cell r="L2693" t="str">
            <v>0 to 8</v>
          </cell>
          <cell r="M2693" t="str">
            <v>Physa</v>
          </cell>
          <cell r="N2693">
            <v>1.8604534554288894</v>
          </cell>
        </row>
        <row r="2694">
          <cell r="A2694" t="str">
            <v>NEMVEDRAFT_v1g20862</v>
          </cell>
          <cell r="B2694" t="str">
            <v>cyclic-nucleotide-gated cation channel</v>
          </cell>
          <cell r="C2694">
            <v>1.0976400000000001E-2</v>
          </cell>
          <cell r="D2694">
            <v>0.52645141756597602</v>
          </cell>
          <cell r="E2694">
            <v>9.8957656670260394E-2</v>
          </cell>
          <cell r="F2694" t="str">
            <v>none</v>
          </cell>
          <cell r="G2694">
            <v>0.74917396842526385</v>
          </cell>
          <cell r="H2694" t="str">
            <v>physa</v>
          </cell>
          <cell r="I2694" t="str">
            <v>hour 8</v>
          </cell>
          <cell r="J2694" t="str">
            <v>Physa</v>
          </cell>
          <cell r="K2694">
            <v>1.1056544291329111</v>
          </cell>
          <cell r="L2694" t="str">
            <v>24 to 72</v>
          </cell>
          <cell r="M2694" t="str">
            <v>Physa</v>
          </cell>
          <cell r="N2694">
            <v>1.5461195896796349</v>
          </cell>
        </row>
        <row r="2695">
          <cell r="A2695" t="str">
            <v>NEMVEDRAFT_v1g202728</v>
          </cell>
          <cell r="B2695" t="str">
            <v>protein</v>
          </cell>
          <cell r="C2695">
            <v>4.7003699999999997E-3</v>
          </cell>
          <cell r="D2695">
            <v>6.9343000120312706E-2</v>
          </cell>
          <cell r="E2695">
            <v>0.31627764630154398</v>
          </cell>
          <cell r="F2695" t="str">
            <v>none</v>
          </cell>
          <cell r="G2695">
            <v>0.74925661332653548</v>
          </cell>
          <cell r="H2695" t="str">
            <v>physa</v>
          </cell>
          <cell r="I2695" t="str">
            <v>hour 72</v>
          </cell>
          <cell r="J2695" t="str">
            <v>Oral</v>
          </cell>
          <cell r="K2695">
            <v>2.0246283567445307</v>
          </cell>
          <cell r="L2695" t="str">
            <v>0 to 8</v>
          </cell>
          <cell r="M2695" t="str">
            <v>Oral</v>
          </cell>
          <cell r="N2695">
            <v>1.3351472622269456</v>
          </cell>
        </row>
        <row r="2696">
          <cell r="A2696" t="str">
            <v>NEMVEDRAFT_v1g216129</v>
          </cell>
          <cell r="B2696" t="str">
            <v>viral a-type inclusion protein</v>
          </cell>
          <cell r="C2696">
            <v>2.2260600000000002E-5</v>
          </cell>
          <cell r="D2696">
            <v>5.0398579201838796E-3</v>
          </cell>
          <cell r="E2696">
            <v>6.1266218369804603E-3</v>
          </cell>
          <cell r="F2696" t="str">
            <v>both</v>
          </cell>
          <cell r="G2696">
            <v>0.74954229916716353</v>
          </cell>
          <cell r="H2696" t="str">
            <v>Oral</v>
          </cell>
          <cell r="I2696" t="str">
            <v>hour 8</v>
          </cell>
          <cell r="J2696" t="str">
            <v>Physa</v>
          </cell>
          <cell r="K2696">
            <v>2.5144161263528693</v>
          </cell>
          <cell r="L2696" t="str">
            <v>0 to 8</v>
          </cell>
          <cell r="M2696" t="str">
            <v>Physa</v>
          </cell>
          <cell r="N2696">
            <v>2.5144161263528693</v>
          </cell>
        </row>
        <row r="2697">
          <cell r="A2697" t="str">
            <v>NEMVEDRAFT_v1g215383</v>
          </cell>
          <cell r="B2697" t="str">
            <v>dna replication licensing factor mcm3</v>
          </cell>
          <cell r="C2697">
            <v>2.17715E-4</v>
          </cell>
          <cell r="D2697">
            <v>8.5330821275942E-3</v>
          </cell>
          <cell r="E2697">
            <v>8.03155806093689E-2</v>
          </cell>
          <cell r="F2697" t="str">
            <v>Oral</v>
          </cell>
          <cell r="G2697">
            <v>0.74971003319611007</v>
          </cell>
          <cell r="H2697" t="str">
            <v>Oral</v>
          </cell>
          <cell r="I2697" t="str">
            <v>hour 72</v>
          </cell>
          <cell r="J2697" t="str">
            <v>Oral</v>
          </cell>
          <cell r="K2697">
            <v>1.7261730087396017</v>
          </cell>
          <cell r="L2697" t="str">
            <v>0 to 8</v>
          </cell>
          <cell r="M2697" t="str">
            <v>Physa</v>
          </cell>
          <cell r="N2697">
            <v>1.5217519687794445</v>
          </cell>
        </row>
        <row r="2698">
          <cell r="A2698" t="str">
            <v>NEMVEDRAFT_v1g247056</v>
          </cell>
          <cell r="B2698" t="str">
            <v>predicted protein</v>
          </cell>
          <cell r="C2698">
            <v>4.8755100000000003E-2</v>
          </cell>
          <cell r="D2698">
            <v>0.224132801197652</v>
          </cell>
          <cell r="E2698">
            <v>0.63655990428306897</v>
          </cell>
          <cell r="F2698" t="str">
            <v>none</v>
          </cell>
          <cell r="G2698">
            <v>0.74981857636225457</v>
          </cell>
          <cell r="H2698" t="str">
            <v>physa</v>
          </cell>
          <cell r="I2698" t="str">
            <v>hour 72</v>
          </cell>
          <cell r="J2698" t="str">
            <v>Oral</v>
          </cell>
          <cell r="K2698">
            <v>1.1928376982617108</v>
          </cell>
          <cell r="L2698" t="str">
            <v>0 to 8</v>
          </cell>
          <cell r="M2698" t="str">
            <v>Oral</v>
          </cell>
          <cell r="N2698">
            <v>0.75239567066477364</v>
          </cell>
        </row>
        <row r="2699">
          <cell r="A2699" t="str">
            <v>NEMVEDRAFT_v1g208515</v>
          </cell>
          <cell r="B2699" t="str">
            <v>predicted protein</v>
          </cell>
          <cell r="C2699">
            <v>5.2528699999999997E-8</v>
          </cell>
          <cell r="D2699">
            <v>1.27375286985036E-5</v>
          </cell>
          <cell r="E2699">
            <v>5.5908864691119602E-2</v>
          </cell>
          <cell r="F2699" t="str">
            <v>Oral</v>
          </cell>
          <cell r="G2699">
            <v>0.74984441893620635</v>
          </cell>
          <cell r="H2699" t="str">
            <v>physa</v>
          </cell>
          <cell r="I2699" t="str">
            <v>hour 24</v>
          </cell>
          <cell r="J2699" t="str">
            <v>Oral</v>
          </cell>
          <cell r="K2699">
            <v>2.2229915227293726</v>
          </cell>
          <cell r="L2699" t="str">
            <v>0 to 8</v>
          </cell>
          <cell r="M2699" t="str">
            <v>Oral</v>
          </cell>
          <cell r="N2699">
            <v>1.6531825758541776</v>
          </cell>
        </row>
        <row r="2700">
          <cell r="A2700" t="str">
            <v>NEMVEDRAFT_v1g233790</v>
          </cell>
          <cell r="B2700" t="str">
            <v>predicted protein</v>
          </cell>
          <cell r="C2700">
            <v>4.1141799999999998E-4</v>
          </cell>
          <cell r="D2700">
            <v>8.0294102647119198E-3</v>
          </cell>
          <cell r="E2700">
            <v>0.292094124874346</v>
          </cell>
          <cell r="F2700" t="str">
            <v>Oral</v>
          </cell>
          <cell r="G2700">
            <v>0.75000448195541569</v>
          </cell>
          <cell r="H2700" t="str">
            <v>Oral</v>
          </cell>
          <cell r="I2700" t="str">
            <v>hour 24</v>
          </cell>
          <cell r="J2700" t="str">
            <v>Oral</v>
          </cell>
          <cell r="K2700">
            <v>1.7476573616317843</v>
          </cell>
          <cell r="L2700" t="str">
            <v>0 to 8</v>
          </cell>
          <cell r="M2700" t="str">
            <v>Oral</v>
          </cell>
          <cell r="N2700">
            <v>1.1154627798723669</v>
          </cell>
        </row>
        <row r="2701">
          <cell r="A2701" t="str">
            <v>NEMVEDRAFT_v1g84034</v>
          </cell>
          <cell r="B2701" t="str">
            <v>chromosome transmission fidelity protein 18 homolog</v>
          </cell>
          <cell r="C2701">
            <v>4.3868999999999998E-2</v>
          </cell>
          <cell r="D2701">
            <v>0.34549959261876001</v>
          </cell>
          <cell r="E2701">
            <v>0.46567763489656699</v>
          </cell>
          <cell r="F2701" t="str">
            <v>none</v>
          </cell>
          <cell r="G2701">
            <v>0.75036635559886067</v>
          </cell>
          <cell r="H2701" t="str">
            <v>physa</v>
          </cell>
          <cell r="I2701" t="str">
            <v>hour 8</v>
          </cell>
          <cell r="J2701" t="str">
            <v>Oral</v>
          </cell>
          <cell r="K2701">
            <v>1.0373339543510451</v>
          </cell>
          <cell r="L2701" t="str">
            <v>0 to 8</v>
          </cell>
          <cell r="M2701" t="str">
            <v>Oral</v>
          </cell>
          <cell r="N2701">
            <v>1.0373339543510451</v>
          </cell>
        </row>
        <row r="2702">
          <cell r="A2702" t="str">
            <v>NEMVEDRAFT_v1g187597</v>
          </cell>
          <cell r="B2702" t="str">
            <v>protein phosphatase 2c-like domain-containing protein 1-like</v>
          </cell>
          <cell r="C2702">
            <v>4.9887399999999995E-4</v>
          </cell>
          <cell r="D2702">
            <v>1.5974125613099601E-2</v>
          </cell>
          <cell r="E2702">
            <v>0.17846738381670099</v>
          </cell>
          <cell r="F2702" t="str">
            <v>Oral</v>
          </cell>
          <cell r="G2702">
            <v>0.75038253948918965</v>
          </cell>
          <cell r="H2702" t="str">
            <v>physa</v>
          </cell>
          <cell r="I2702" t="str">
            <v>hour 8</v>
          </cell>
          <cell r="J2702" t="str">
            <v>Oral</v>
          </cell>
          <cell r="K2702">
            <v>1.6559870157645711</v>
          </cell>
          <cell r="L2702" t="str">
            <v>0 to 8</v>
          </cell>
          <cell r="M2702" t="str">
            <v>Oral</v>
          </cell>
          <cell r="N2702">
            <v>1.6559870157645711</v>
          </cell>
        </row>
        <row r="2703">
          <cell r="A2703" t="str">
            <v>NEMVEDRAFT_v1g244050</v>
          </cell>
          <cell r="B2703" t="str">
            <v>predicted protein</v>
          </cell>
          <cell r="C2703">
            <v>5.5751800000000001E-4</v>
          </cell>
          <cell r="D2703">
            <v>3.0670676615122999E-2</v>
          </cell>
          <cell r="E2703">
            <v>0.114116096071275</v>
          </cell>
          <cell r="F2703" t="str">
            <v>Oral</v>
          </cell>
          <cell r="G2703">
            <v>0.75080366155523326</v>
          </cell>
          <cell r="H2703" t="str">
            <v>Oral</v>
          </cell>
          <cell r="I2703" t="str">
            <v>hour 24</v>
          </cell>
          <cell r="J2703" t="str">
            <v>Oral</v>
          </cell>
          <cell r="K2703">
            <v>1.831968491482316</v>
          </cell>
          <cell r="L2703" t="str">
            <v>0 to 8</v>
          </cell>
          <cell r="M2703" t="str">
            <v>Physa</v>
          </cell>
          <cell r="N2703">
            <v>1.3596966761816152</v>
          </cell>
        </row>
        <row r="2704">
          <cell r="A2704" t="str">
            <v>NEMVEDRAFT_v1g241724</v>
          </cell>
          <cell r="B2704" t="str">
            <v>predicted protein</v>
          </cell>
          <cell r="C2704">
            <v>6.1067400000000003E-3</v>
          </cell>
          <cell r="D2704">
            <v>0.68485595343278705</v>
          </cell>
          <cell r="E2704">
            <v>2.9896756205428799E-2</v>
          </cell>
          <cell r="F2704" t="str">
            <v>Physa</v>
          </cell>
          <cell r="G2704">
            <v>0.75086255443387773</v>
          </cell>
          <cell r="H2704" t="str">
            <v>Oral</v>
          </cell>
          <cell r="I2704" t="str">
            <v>hour 8</v>
          </cell>
          <cell r="J2704" t="str">
            <v>Physa</v>
          </cell>
          <cell r="K2704">
            <v>1.8198670419250982</v>
          </cell>
          <cell r="L2704" t="str">
            <v>0 to 8</v>
          </cell>
          <cell r="M2704" t="str">
            <v>Physa</v>
          </cell>
          <cell r="N2704">
            <v>1.8198670419250982</v>
          </cell>
        </row>
        <row r="2705">
          <cell r="A2705" t="str">
            <v>NEMVEDRAFT_v1g121734</v>
          </cell>
          <cell r="B2705" t="str">
            <v>rho gtpase-activating protein 39</v>
          </cell>
          <cell r="C2705">
            <v>3.6298499999999997E-2</v>
          </cell>
          <cell r="D2705">
            <v>0.64462811761914796</v>
          </cell>
          <cell r="E2705">
            <v>0.182501930616289</v>
          </cell>
          <cell r="F2705" t="str">
            <v>none</v>
          </cell>
          <cell r="G2705">
            <v>0.75127236019770383</v>
          </cell>
          <cell r="H2705" t="str">
            <v>Oral</v>
          </cell>
          <cell r="I2705" t="str">
            <v>hour 72</v>
          </cell>
          <cell r="J2705" t="str">
            <v>Physa</v>
          </cell>
          <cell r="K2705">
            <v>1.2951853839586074</v>
          </cell>
          <cell r="L2705" t="str">
            <v>0 to 8</v>
          </cell>
          <cell r="M2705" t="str">
            <v>Physa</v>
          </cell>
          <cell r="N2705">
            <v>1.0034218813424463</v>
          </cell>
        </row>
        <row r="2706">
          <cell r="A2706" t="str">
            <v>NEMVEDRAFT_v1g46881</v>
          </cell>
          <cell r="B2706" t="str">
            <v>lysosome membrane protein 2-like</v>
          </cell>
          <cell r="C2706">
            <v>3.3530700000000002E-4</v>
          </cell>
          <cell r="D2706">
            <v>1.13549425408492E-2</v>
          </cell>
          <cell r="E2706">
            <v>9.4906333465036394E-2</v>
          </cell>
          <cell r="F2706" t="str">
            <v>Oral</v>
          </cell>
          <cell r="G2706">
            <v>0.75127393813043752</v>
          </cell>
          <cell r="H2706" t="str">
            <v>physa</v>
          </cell>
          <cell r="I2706" t="str">
            <v>hour 24</v>
          </cell>
          <cell r="J2706" t="str">
            <v>Oral</v>
          </cell>
          <cell r="K2706">
            <v>3.957472633018468</v>
          </cell>
          <cell r="L2706" t="str">
            <v>0 to 8</v>
          </cell>
          <cell r="M2706" t="str">
            <v>Oral</v>
          </cell>
          <cell r="N2706">
            <v>3.1004782037354919</v>
          </cell>
        </row>
        <row r="2707">
          <cell r="A2707" t="str">
            <v>NEMVEDRAFT_v1g241688</v>
          </cell>
          <cell r="B2707" t="str">
            <v>protein</v>
          </cell>
          <cell r="C2707">
            <v>3.23297E-4</v>
          </cell>
          <cell r="D2707">
            <v>2.0011732137633E-2</v>
          </cell>
          <cell r="E2707">
            <v>0.14394032000824</v>
          </cell>
          <cell r="F2707" t="str">
            <v>Oral</v>
          </cell>
          <cell r="G2707">
            <v>0.75136394131283901</v>
          </cell>
          <cell r="H2707" t="str">
            <v>Oral</v>
          </cell>
          <cell r="I2707" t="str">
            <v>hour 24</v>
          </cell>
          <cell r="J2707" t="str">
            <v>Oral</v>
          </cell>
          <cell r="K2707">
            <v>1.6152473517121706</v>
          </cell>
          <cell r="L2707" t="str">
            <v>0 to 8</v>
          </cell>
          <cell r="M2707" t="str">
            <v>Physa</v>
          </cell>
          <cell r="N2707">
            <v>1.2124305440344214</v>
          </cell>
        </row>
        <row r="2708">
          <cell r="A2708" t="str">
            <v>NEMVEDRAFT_v1g86836</v>
          </cell>
          <cell r="B2708" t="str">
            <v>cleavage and polyadenylation specificity factor subunit 5</v>
          </cell>
          <cell r="C2708">
            <v>5.1951699999999998E-3</v>
          </cell>
          <cell r="D2708">
            <v>4.7744742477080902E-2</v>
          </cell>
          <cell r="E2708">
            <v>0.479602021700548</v>
          </cell>
          <cell r="F2708" t="str">
            <v>Oral</v>
          </cell>
          <cell r="G2708">
            <v>0.75223943747910027</v>
          </cell>
          <cell r="H2708" t="str">
            <v>Oral</v>
          </cell>
          <cell r="I2708" t="str">
            <v>hour 24</v>
          </cell>
          <cell r="J2708" t="str">
            <v>Oral</v>
          </cell>
          <cell r="K2708">
            <v>1.5903727869082409</v>
          </cell>
          <cell r="L2708" t="str">
            <v>0 to 8</v>
          </cell>
          <cell r="M2708" t="str">
            <v>Oral</v>
          </cell>
          <cell r="N2708">
            <v>0.84556841681828121</v>
          </cell>
        </row>
        <row r="2709">
          <cell r="A2709" t="str">
            <v>NEMVEDRAFT_v1g246358</v>
          </cell>
          <cell r="B2709" t="str">
            <v>calcium channel flower-like isoform 2</v>
          </cell>
          <cell r="C2709">
            <v>3.0804600000000001E-2</v>
          </cell>
          <cell r="D2709">
            <v>0.37376551083656301</v>
          </cell>
          <cell r="E2709">
            <v>0.30711219989059702</v>
          </cell>
          <cell r="F2709" t="str">
            <v>none</v>
          </cell>
          <cell r="G2709">
            <v>0.75278006128332087</v>
          </cell>
          <cell r="H2709" t="str">
            <v>Oral</v>
          </cell>
          <cell r="I2709" t="str">
            <v>hour 8</v>
          </cell>
          <cell r="J2709" t="str">
            <v>Physa</v>
          </cell>
          <cell r="K2709">
            <v>1.0797151126124163</v>
          </cell>
          <cell r="L2709" t="str">
            <v>0 to 8</v>
          </cell>
          <cell r="M2709" t="str">
            <v>Physa</v>
          </cell>
          <cell r="N2709">
            <v>1.0797151126124163</v>
          </cell>
        </row>
        <row r="2710">
          <cell r="A2710" t="str">
            <v>NEMVEDRAFT_v1g139382</v>
          </cell>
          <cell r="B2710" t="str">
            <v>NA</v>
          </cell>
          <cell r="C2710">
            <v>1.0193199999999999E-2</v>
          </cell>
          <cell r="D2710">
            <v>0.58595033860635604</v>
          </cell>
          <cell r="E2710">
            <v>8.0044980291345005E-2</v>
          </cell>
          <cell r="F2710" t="str">
            <v>none</v>
          </cell>
          <cell r="G2710">
            <v>0.75289032246318444</v>
          </cell>
          <cell r="H2710" t="str">
            <v>physa</v>
          </cell>
          <cell r="I2710" t="str">
            <v>hour 8</v>
          </cell>
          <cell r="J2710" t="str">
            <v>Physa</v>
          </cell>
          <cell r="K2710">
            <v>1.3263797864933677</v>
          </cell>
          <cell r="L2710" t="str">
            <v>0 to 8</v>
          </cell>
          <cell r="M2710" t="str">
            <v>Physa</v>
          </cell>
          <cell r="N2710">
            <v>1.3263797864933677</v>
          </cell>
        </row>
        <row r="2711">
          <cell r="A2711" t="str">
            <v>NEMVEDRAFT_v1g242265</v>
          </cell>
          <cell r="B2711" t="str">
            <v>NA</v>
          </cell>
          <cell r="C2711">
            <v>1.98018E-6</v>
          </cell>
          <cell r="D2711">
            <v>1.4122736448301799E-4</v>
          </cell>
          <cell r="E2711">
            <v>0.11989046143082301</v>
          </cell>
          <cell r="F2711" t="str">
            <v>Oral</v>
          </cell>
          <cell r="G2711">
            <v>0.75290809478473975</v>
          </cell>
          <cell r="H2711" t="str">
            <v>Oral</v>
          </cell>
          <cell r="I2711" t="str">
            <v>hour 24</v>
          </cell>
          <cell r="J2711" t="str">
            <v>Oral</v>
          </cell>
          <cell r="K2711">
            <v>1.739378658523967</v>
          </cell>
          <cell r="L2711" t="str">
            <v>0 to 8</v>
          </cell>
          <cell r="M2711" t="str">
            <v>Oral</v>
          </cell>
          <cell r="N2711">
            <v>1.052526868831188</v>
          </cell>
        </row>
        <row r="2712">
          <cell r="A2712" t="str">
            <v>NEMVEDRAFT_v1g212595</v>
          </cell>
          <cell r="B2712" t="str">
            <v>x-ray repair cross-complementing protein 5</v>
          </cell>
          <cell r="C2712">
            <v>3.3100499999999998E-2</v>
          </cell>
          <cell r="D2712">
            <v>0.43057376082161403</v>
          </cell>
          <cell r="E2712">
            <v>0.21380790377381101</v>
          </cell>
          <cell r="F2712" t="str">
            <v>none</v>
          </cell>
          <cell r="G2712">
            <v>0.75294759921720444</v>
          </cell>
          <cell r="H2712" t="str">
            <v>Oral</v>
          </cell>
          <cell r="I2712" t="str">
            <v>hour 8</v>
          </cell>
          <cell r="J2712" t="str">
            <v>Physa</v>
          </cell>
          <cell r="K2712">
            <v>1.3495771755777719</v>
          </cell>
          <cell r="L2712" t="str">
            <v>0 to 8</v>
          </cell>
          <cell r="M2712" t="str">
            <v>Physa</v>
          </cell>
          <cell r="N2712">
            <v>1.3495771755777719</v>
          </cell>
        </row>
        <row r="2713">
          <cell r="A2713" t="str">
            <v>NEMVEDRAFT_v1g100901</v>
          </cell>
          <cell r="B2713" t="str">
            <v>NA</v>
          </cell>
          <cell r="C2713">
            <v>9.2067599999999999E-5</v>
          </cell>
          <cell r="D2713">
            <v>2.9353690725865501E-2</v>
          </cell>
          <cell r="E2713">
            <v>2.3844533917742401E-2</v>
          </cell>
          <cell r="F2713" t="str">
            <v>both</v>
          </cell>
          <cell r="G2713">
            <v>0.75299259033540233</v>
          </cell>
          <cell r="H2713" t="str">
            <v>Oral</v>
          </cell>
          <cell r="I2713" t="str">
            <v>hour 24</v>
          </cell>
          <cell r="J2713" t="str">
            <v>Oral</v>
          </cell>
          <cell r="K2713">
            <v>2.0875336156442583</v>
          </cell>
          <cell r="L2713" t="str">
            <v>8 to 24</v>
          </cell>
          <cell r="M2713" t="str">
            <v>Physa</v>
          </cell>
          <cell r="N2713">
            <v>1.6844905480847343</v>
          </cell>
        </row>
        <row r="2714">
          <cell r="A2714" t="str">
            <v>NEMVEDRAFT_v1g180632</v>
          </cell>
          <cell r="B2714" t="str">
            <v>4-coumarate-- ligase-like</v>
          </cell>
          <cell r="C2714">
            <v>1.2571800000000001E-3</v>
          </cell>
          <cell r="D2714">
            <v>5.2519333026358698E-3</v>
          </cell>
          <cell r="E2714">
            <v>0.58861191979231697</v>
          </cell>
          <cell r="F2714" t="str">
            <v>Oral</v>
          </cell>
          <cell r="G2714">
            <v>0.75318129362113972</v>
          </cell>
          <cell r="H2714" t="str">
            <v>physa</v>
          </cell>
          <cell r="I2714" t="str">
            <v>hour 24</v>
          </cell>
          <cell r="J2714" t="str">
            <v>Oral</v>
          </cell>
          <cell r="K2714">
            <v>1.7482594892214456</v>
          </cell>
          <cell r="L2714" t="str">
            <v>0 to 8</v>
          </cell>
          <cell r="M2714" t="str">
            <v>Oral</v>
          </cell>
          <cell r="N2714">
            <v>1.0461557740259988</v>
          </cell>
        </row>
        <row r="2715">
          <cell r="A2715" t="str">
            <v>NEMVEDRAFT_v1g205652</v>
          </cell>
          <cell r="B2715" t="str">
            <v>collagen alpha-1 chain</v>
          </cell>
          <cell r="C2715">
            <v>4.9310300000000003E-6</v>
          </cell>
          <cell r="D2715">
            <v>1.0585857717967701E-3</v>
          </cell>
          <cell r="E2715">
            <v>6.6423147267517399E-2</v>
          </cell>
          <cell r="F2715" t="str">
            <v>Oral</v>
          </cell>
          <cell r="G2715">
            <v>0.75341533681888784</v>
          </cell>
          <cell r="H2715" t="str">
            <v>Oral</v>
          </cell>
          <cell r="I2715" t="str">
            <v>hour 72</v>
          </cell>
          <cell r="J2715" t="str">
            <v>Oral</v>
          </cell>
          <cell r="K2715">
            <v>2.3109104045932809</v>
          </cell>
          <cell r="L2715" t="str">
            <v>8 to 24</v>
          </cell>
          <cell r="M2715" t="str">
            <v>Oral</v>
          </cell>
          <cell r="N2715">
            <v>1.8646380932707378</v>
          </cell>
        </row>
        <row r="2716">
          <cell r="A2716" t="str">
            <v>NEMVEDRAFT_v1g246268</v>
          </cell>
          <cell r="B2716" t="str">
            <v>protein rolling stone-like</v>
          </cell>
          <cell r="C2716">
            <v>3.7067599999999999E-2</v>
          </cell>
          <cell r="D2716">
            <v>0.48858157021577198</v>
          </cell>
          <cell r="E2716">
            <v>0.26749534224708899</v>
          </cell>
          <cell r="F2716" t="str">
            <v>none</v>
          </cell>
          <cell r="G2716">
            <v>0.7535089732111574</v>
          </cell>
          <cell r="H2716" t="str">
            <v>physa</v>
          </cell>
          <cell r="I2716" t="str">
            <v>hour 8</v>
          </cell>
          <cell r="J2716" t="str">
            <v>Physa</v>
          </cell>
          <cell r="K2716">
            <v>1.0326477818725386</v>
          </cell>
          <cell r="L2716" t="str">
            <v>8 to 24</v>
          </cell>
          <cell r="M2716" t="str">
            <v>Physa</v>
          </cell>
          <cell r="N2716">
            <v>1.1162151570805041</v>
          </cell>
        </row>
        <row r="2717">
          <cell r="A2717" t="str">
            <v>NEMVEDRAFT_v1g192352</v>
          </cell>
          <cell r="B2717" t="str">
            <v>serine threonine-protein phosphatase 2a 55 kda regulatory subunit b alpha isoform isoform 1</v>
          </cell>
          <cell r="C2717">
            <v>4.9866800000000003E-2</v>
          </cell>
          <cell r="D2717">
            <v>0.28515235597222399</v>
          </cell>
          <cell r="E2717">
            <v>0.53424397431802795</v>
          </cell>
          <cell r="F2717" t="str">
            <v>none</v>
          </cell>
          <cell r="G2717">
            <v>0.75380754190339372</v>
          </cell>
          <cell r="H2717" t="str">
            <v>Oral</v>
          </cell>
          <cell r="I2717" t="str">
            <v>hour 72</v>
          </cell>
          <cell r="J2717" t="str">
            <v>Oral</v>
          </cell>
          <cell r="K2717">
            <v>1.0442662202099675</v>
          </cell>
          <cell r="L2717" t="str">
            <v>0 to 8</v>
          </cell>
          <cell r="M2717" t="str">
            <v>Physa</v>
          </cell>
          <cell r="N2717">
            <v>0.81760882210933516</v>
          </cell>
        </row>
        <row r="2718">
          <cell r="A2718" t="str">
            <v>NEMVEDRAFT_v1g198360</v>
          </cell>
          <cell r="B2718" t="str">
            <v>hemagglutination activity domain-containing protein</v>
          </cell>
          <cell r="C2718">
            <v>5.9723999999999998E-6</v>
          </cell>
          <cell r="D2718">
            <v>2.5188574912786399E-3</v>
          </cell>
          <cell r="E2718">
            <v>7.3590015764794696E-3</v>
          </cell>
          <cell r="F2718" t="str">
            <v>both</v>
          </cell>
          <cell r="G2718">
            <v>0.75395215552397343</v>
          </cell>
          <cell r="H2718" t="str">
            <v>physa</v>
          </cell>
          <cell r="I2718" t="str">
            <v>hour 24</v>
          </cell>
          <cell r="J2718" t="str">
            <v>Oral</v>
          </cell>
          <cell r="K2718">
            <v>2.047854008788228</v>
          </cell>
          <cell r="L2718" t="str">
            <v>0 to 8</v>
          </cell>
          <cell r="M2718" t="str">
            <v>Physa</v>
          </cell>
          <cell r="N2718">
            <v>1.8323613745183278</v>
          </cell>
        </row>
        <row r="2719">
          <cell r="A2719" t="str">
            <v>NEMVEDRAFT_v1g83517</v>
          </cell>
          <cell r="B2719" t="str">
            <v>hhip-like protein 2</v>
          </cell>
          <cell r="C2719">
            <v>2.84801E-9</v>
          </cell>
          <cell r="D2719">
            <v>6.5866864656477099E-7</v>
          </cell>
          <cell r="E2719">
            <v>1.5343766057548201E-2</v>
          </cell>
          <cell r="F2719" t="str">
            <v>both</v>
          </cell>
          <cell r="G2719">
            <v>0.75416893639405735</v>
          </cell>
          <cell r="H2719" t="str">
            <v>physa</v>
          </cell>
          <cell r="I2719" t="str">
            <v>hour 24</v>
          </cell>
          <cell r="J2719" t="str">
            <v>Oral</v>
          </cell>
          <cell r="K2719">
            <v>2.8704513984661997</v>
          </cell>
          <cell r="L2719" t="str">
            <v>8 to 24</v>
          </cell>
          <cell r="M2719" t="str">
            <v>Oral</v>
          </cell>
          <cell r="N2719">
            <v>1.4868760404270533</v>
          </cell>
        </row>
        <row r="2720">
          <cell r="A2720" t="str">
            <v>NEMVEDRAFT_v1g190669</v>
          </cell>
          <cell r="B2720" t="str">
            <v>phospholysine phosphohistidine inorganic pyrophosphate phosphatase</v>
          </cell>
          <cell r="C2720">
            <v>3.03199E-2</v>
          </cell>
          <cell r="D2720">
            <v>0.32021241889601898</v>
          </cell>
          <cell r="E2720">
            <v>0.34641647135529702</v>
          </cell>
          <cell r="F2720" t="str">
            <v>none</v>
          </cell>
          <cell r="G2720">
            <v>0.75423623886442503</v>
          </cell>
          <cell r="H2720" t="str">
            <v>Oral</v>
          </cell>
          <cell r="I2720" t="str">
            <v>hour 24</v>
          </cell>
          <cell r="J2720" t="str">
            <v>Oral</v>
          </cell>
          <cell r="K2720">
            <v>1.0554943890366333</v>
          </cell>
          <cell r="L2720" t="str">
            <v>0 to 8</v>
          </cell>
          <cell r="M2720" t="str">
            <v>Physa</v>
          </cell>
          <cell r="N2720">
            <v>1.0534255753640687</v>
          </cell>
        </row>
        <row r="2721">
          <cell r="A2721" t="str">
            <v>NEMVEDRAFT_v1g189274</v>
          </cell>
          <cell r="B2721" t="str">
            <v>retinal rod rhodopsin-sensitive cgmp 3 -cyclic phosphodiesterase subunit delta</v>
          </cell>
          <cell r="C2721">
            <v>4.1583000000000002E-2</v>
          </cell>
          <cell r="D2721">
            <v>0.37531725736052601</v>
          </cell>
          <cell r="E2721">
            <v>0.41787401435949101</v>
          </cell>
          <cell r="F2721" t="str">
            <v>none</v>
          </cell>
          <cell r="G2721">
            <v>0.75470614638875433</v>
          </cell>
          <cell r="H2721" t="str">
            <v>physa</v>
          </cell>
          <cell r="I2721" t="str">
            <v>hour 72</v>
          </cell>
          <cell r="J2721" t="str">
            <v>Oral</v>
          </cell>
          <cell r="K2721">
            <v>1.0297954579130766</v>
          </cell>
          <cell r="L2721" t="str">
            <v>0 to 8</v>
          </cell>
          <cell r="M2721" t="str">
            <v>Physa</v>
          </cell>
          <cell r="N2721">
            <v>0.83281096805916599</v>
          </cell>
        </row>
        <row r="2722">
          <cell r="A2722" t="str">
            <v>NEMVEDRAFT_v1g191355</v>
          </cell>
          <cell r="B2722" t="str">
            <v>peroxidase</v>
          </cell>
          <cell r="C2722">
            <v>5.1063599999999997E-6</v>
          </cell>
          <cell r="D2722">
            <v>1.66395676778497E-4</v>
          </cell>
          <cell r="E2722">
            <v>9.52315620521796E-2</v>
          </cell>
          <cell r="F2722" t="str">
            <v>Oral</v>
          </cell>
          <cell r="G2722">
            <v>0.75490277945475337</v>
          </cell>
          <cell r="H2722" t="str">
            <v>physa</v>
          </cell>
          <cell r="I2722" t="str">
            <v>hour 72</v>
          </cell>
          <cell r="J2722" t="str">
            <v>Oral</v>
          </cell>
          <cell r="K2722">
            <v>2.4341264752403271</v>
          </cell>
          <cell r="L2722" t="str">
            <v>24 to 72</v>
          </cell>
          <cell r="M2722" t="str">
            <v>Oral</v>
          </cell>
          <cell r="N2722">
            <v>1.3776337830460021</v>
          </cell>
        </row>
        <row r="2723">
          <cell r="A2723" t="str">
            <v>NEMVEDRAFT_v1g232941</v>
          </cell>
          <cell r="B2723" t="str">
            <v>kinesin-like protein kif22-like</v>
          </cell>
          <cell r="C2723">
            <v>7.8020300000000004E-4</v>
          </cell>
          <cell r="D2723">
            <v>5.8406498272309502E-3</v>
          </cell>
          <cell r="E2723">
            <v>0.31410885730426202</v>
          </cell>
          <cell r="F2723" t="str">
            <v>Oral</v>
          </cell>
          <cell r="G2723">
            <v>0.75498554051204192</v>
          </cell>
          <cell r="H2723" t="str">
            <v>physa</v>
          </cell>
          <cell r="I2723" t="str">
            <v>hour 8</v>
          </cell>
          <cell r="J2723" t="str">
            <v>Oral</v>
          </cell>
          <cell r="K2723">
            <v>1.4999497977748819</v>
          </cell>
          <cell r="L2723" t="str">
            <v>0 to 8</v>
          </cell>
          <cell r="M2723" t="str">
            <v>Oral</v>
          </cell>
          <cell r="N2723">
            <v>1.4999497977748819</v>
          </cell>
        </row>
        <row r="2724">
          <cell r="A2724" t="str">
            <v>NEMVEDRAFT_v1g138198</v>
          </cell>
          <cell r="B2724" t="str">
            <v>type-2 ice-structuring</v>
          </cell>
          <cell r="C2724">
            <v>1.7962800000000001E-2</v>
          </cell>
          <cell r="D2724">
            <v>0.13329818208993799</v>
          </cell>
          <cell r="E2724">
            <v>0.44169316195257702</v>
          </cell>
          <cell r="F2724" t="str">
            <v>none</v>
          </cell>
          <cell r="G2724">
            <v>0.7549920198672474</v>
          </cell>
          <cell r="H2724" t="str">
            <v>physa</v>
          </cell>
          <cell r="I2724" t="str">
            <v>hour 72</v>
          </cell>
          <cell r="J2724" t="str">
            <v>Oral</v>
          </cell>
          <cell r="K2724">
            <v>1.6498778859352929</v>
          </cell>
          <cell r="L2724" t="str">
            <v>8 to 24</v>
          </cell>
          <cell r="M2724" t="str">
            <v>Physa</v>
          </cell>
          <cell r="N2724">
            <v>0.91331131257397047</v>
          </cell>
        </row>
        <row r="2725">
          <cell r="A2725" t="str">
            <v>NEMVEDRAFT_v1g86778</v>
          </cell>
          <cell r="B2725" t="str">
            <v>nose resistant to fluoxetine protein 6-like</v>
          </cell>
          <cell r="C2725">
            <v>3.28133E-5</v>
          </cell>
          <cell r="D2725">
            <v>1.9458633636790301E-2</v>
          </cell>
          <cell r="E2725">
            <v>3.4927243331397601E-2</v>
          </cell>
          <cell r="F2725" t="str">
            <v>both</v>
          </cell>
          <cell r="G2725">
            <v>0.75531378202212185</v>
          </cell>
          <cell r="H2725" t="str">
            <v>Oral</v>
          </cell>
          <cell r="I2725" t="str">
            <v>hour 72</v>
          </cell>
          <cell r="J2725" t="str">
            <v>Oral</v>
          </cell>
          <cell r="K2725">
            <v>1.5094109664913318</v>
          </cell>
          <cell r="L2725" t="str">
            <v>0 to 8</v>
          </cell>
          <cell r="M2725" t="str">
            <v>Physa</v>
          </cell>
          <cell r="N2725">
            <v>0.93505788861071848</v>
          </cell>
        </row>
        <row r="2726">
          <cell r="A2726" t="str">
            <v>NEMVEDRAFT_v1g195992</v>
          </cell>
          <cell r="B2726" t="str">
            <v>glutamine synthetase-like</v>
          </cell>
          <cell r="C2726">
            <v>1.26685E-4</v>
          </cell>
          <cell r="D2726">
            <v>0.26848719850139202</v>
          </cell>
          <cell r="E2726">
            <v>2.49957866419617E-3</v>
          </cell>
          <cell r="F2726" t="str">
            <v>Physa</v>
          </cell>
          <cell r="G2726">
            <v>0.75557528161288323</v>
          </cell>
          <cell r="H2726" t="str">
            <v>Oral</v>
          </cell>
          <cell r="I2726" t="str">
            <v>hour 8</v>
          </cell>
          <cell r="J2726" t="str">
            <v>Physa</v>
          </cell>
          <cell r="K2726">
            <v>1.8157800747127018</v>
          </cell>
          <cell r="L2726" t="str">
            <v>0 to 8</v>
          </cell>
          <cell r="M2726" t="str">
            <v>Physa</v>
          </cell>
          <cell r="N2726">
            <v>1.8157800747127018</v>
          </cell>
        </row>
        <row r="2727">
          <cell r="A2727" t="str">
            <v>NEMVEDRAFT_v1g20975</v>
          </cell>
          <cell r="B2727" t="str">
            <v>NA</v>
          </cell>
          <cell r="C2727">
            <v>1.18304E-3</v>
          </cell>
          <cell r="D2727">
            <v>0.19435431934817399</v>
          </cell>
          <cell r="E2727">
            <v>3.73934161665153E-2</v>
          </cell>
          <cell r="F2727" t="str">
            <v>Physa</v>
          </cell>
          <cell r="G2727">
            <v>0.75569993314624306</v>
          </cell>
          <cell r="H2727" t="str">
            <v>Oral</v>
          </cell>
          <cell r="I2727" t="str">
            <v>hour 8</v>
          </cell>
          <cell r="J2727" t="str">
            <v>Physa</v>
          </cell>
          <cell r="K2727">
            <v>2.2408781081589906</v>
          </cell>
          <cell r="L2727" t="str">
            <v>0 to 8</v>
          </cell>
          <cell r="M2727" t="str">
            <v>Physa</v>
          </cell>
          <cell r="N2727">
            <v>2.2408781081589906</v>
          </cell>
        </row>
        <row r="2728">
          <cell r="A2728" t="str">
            <v>NEMVEDRAFT_v1g55299</v>
          </cell>
          <cell r="B2728" t="str">
            <v>NA</v>
          </cell>
          <cell r="C2728">
            <v>6.4657300000000003E-3</v>
          </cell>
          <cell r="D2728">
            <v>0.70166707738309897</v>
          </cell>
          <cell r="E2728">
            <v>1.9589202474594902E-2</v>
          </cell>
          <cell r="F2728" t="str">
            <v>Physa</v>
          </cell>
          <cell r="G2728">
            <v>0.75581001742743248</v>
          </cell>
          <cell r="H2728" t="str">
            <v>Oral</v>
          </cell>
          <cell r="I2728" t="str">
            <v>hour 24</v>
          </cell>
          <cell r="J2728" t="str">
            <v>Physa</v>
          </cell>
          <cell r="K2728">
            <v>1.5869007361307175</v>
          </cell>
          <cell r="L2728" t="str">
            <v>8 to 24</v>
          </cell>
          <cell r="M2728" t="str">
            <v>Physa</v>
          </cell>
          <cell r="N2728">
            <v>0.97451297078994892</v>
          </cell>
        </row>
        <row r="2729">
          <cell r="A2729" t="str">
            <v>NEMVEDRAFT_v1g111089</v>
          </cell>
          <cell r="B2729" t="str">
            <v>protein</v>
          </cell>
          <cell r="C2729">
            <v>3.0528899999999998E-5</v>
          </cell>
          <cell r="D2729">
            <v>1.89767118525473E-3</v>
          </cell>
          <cell r="E2729">
            <v>4.7155763747558699E-2</v>
          </cell>
          <cell r="F2729" t="str">
            <v>both</v>
          </cell>
          <cell r="G2729">
            <v>0.7558327773299045</v>
          </cell>
          <cell r="H2729" t="str">
            <v>Oral</v>
          </cell>
          <cell r="I2729" t="str">
            <v>hour 72</v>
          </cell>
          <cell r="J2729" t="str">
            <v>Oral</v>
          </cell>
          <cell r="K2729">
            <v>3.7524221286660975</v>
          </cell>
          <cell r="L2729" t="str">
            <v>0 to 8</v>
          </cell>
          <cell r="M2729" t="str">
            <v>Oral</v>
          </cell>
          <cell r="N2729">
            <v>2.3233096892936413</v>
          </cell>
        </row>
        <row r="2730">
          <cell r="A2730" t="str">
            <v>EMNVEG_gw.2493.2.1</v>
          </cell>
          <cell r="B2730" t="str">
            <v>NA</v>
          </cell>
          <cell r="C2730">
            <v>1.42842E-2</v>
          </cell>
          <cell r="D2730">
            <v>0.73410935848304404</v>
          </cell>
          <cell r="E2730">
            <v>4.30370538578548E-2</v>
          </cell>
          <cell r="F2730" t="str">
            <v>Physa</v>
          </cell>
          <cell r="G2730">
            <v>0.7559060928037229</v>
          </cell>
          <cell r="H2730" t="str">
            <v>physa</v>
          </cell>
          <cell r="I2730" t="str">
            <v>hour 8</v>
          </cell>
          <cell r="J2730" t="str">
            <v>Physa</v>
          </cell>
          <cell r="K2730">
            <v>1.4094521611402597</v>
          </cell>
          <cell r="L2730" t="str">
            <v>0 to 8</v>
          </cell>
          <cell r="M2730" t="str">
            <v>Physa</v>
          </cell>
          <cell r="N2730">
            <v>1.4094521611402597</v>
          </cell>
        </row>
        <row r="2731">
          <cell r="A2731" t="str">
            <v>NEMVEDRAFT_v1g240046</v>
          </cell>
          <cell r="B2731" t="str">
            <v>tyrosinase</v>
          </cell>
          <cell r="C2731">
            <v>1.8817900000000002E-5</v>
          </cell>
          <cell r="D2731">
            <v>1.9849232726423301E-3</v>
          </cell>
          <cell r="E2731">
            <v>0.115110547909473</v>
          </cell>
          <cell r="F2731" t="str">
            <v>Oral</v>
          </cell>
          <cell r="G2731">
            <v>0.75597279391322747</v>
          </cell>
          <cell r="H2731" t="str">
            <v>Oral</v>
          </cell>
          <cell r="I2731" t="str">
            <v>hour 24</v>
          </cell>
          <cell r="J2731" t="str">
            <v>Oral</v>
          </cell>
          <cell r="K2731">
            <v>2.5855667245501546</v>
          </cell>
          <cell r="L2731" t="str">
            <v>0 to 8</v>
          </cell>
          <cell r="M2731" t="str">
            <v>Oral</v>
          </cell>
          <cell r="N2731">
            <v>2.194064642094256</v>
          </cell>
        </row>
        <row r="2732">
          <cell r="A2732" t="str">
            <v>NEMVEDRAFT_v1g115856</v>
          </cell>
          <cell r="B2732" t="str">
            <v>lysyl oxidase homolog 2 (Collagen regulator)</v>
          </cell>
          <cell r="C2732">
            <v>3.3541999999999999E-9</v>
          </cell>
          <cell r="D2732">
            <v>1.1070384494578301E-4</v>
          </cell>
          <cell r="E2732">
            <v>1.036930421278E-3</v>
          </cell>
          <cell r="F2732" t="str">
            <v>both</v>
          </cell>
          <cell r="G2732">
            <v>0.75604254172047203</v>
          </cell>
          <cell r="H2732" t="str">
            <v>Oral</v>
          </cell>
          <cell r="I2732" t="str">
            <v>hour 24</v>
          </cell>
          <cell r="J2732" t="str">
            <v>Oral</v>
          </cell>
          <cell r="K2732">
            <v>2.0556651108730151</v>
          </cell>
          <cell r="L2732" t="str">
            <v>8 to 24</v>
          </cell>
          <cell r="M2732" t="str">
            <v>Oral</v>
          </cell>
          <cell r="N2732">
            <v>1.844797618698002</v>
          </cell>
        </row>
        <row r="2733">
          <cell r="A2733" t="str">
            <v>NEMVEDRAFT_v1g107193</v>
          </cell>
          <cell r="B2733" t="str">
            <v>krueppel-like factor 5</v>
          </cell>
          <cell r="C2733">
            <v>0</v>
          </cell>
          <cell r="D2733">
            <v>2.23251128694812E-9</v>
          </cell>
          <cell r="E2733">
            <v>3.3702582577174697E-5</v>
          </cell>
          <cell r="F2733" t="str">
            <v>both</v>
          </cell>
          <cell r="G2733">
            <v>0.75607326474757608</v>
          </cell>
          <cell r="H2733" t="str">
            <v>Oral</v>
          </cell>
          <cell r="I2733" t="str">
            <v>hour 24</v>
          </cell>
          <cell r="J2733" t="str">
            <v>Oral</v>
          </cell>
          <cell r="K2733">
            <v>2.6058737617797219</v>
          </cell>
          <cell r="L2733" t="str">
            <v>0 to 8</v>
          </cell>
          <cell r="M2733" t="str">
            <v>Oral</v>
          </cell>
          <cell r="N2733">
            <v>2.2731643115572147</v>
          </cell>
        </row>
        <row r="2734">
          <cell r="A2734" t="str">
            <v>NEMVEDRAFT_v1g86632</v>
          </cell>
          <cell r="B2734" t="str">
            <v>hippocalcin-like protein 1</v>
          </cell>
          <cell r="C2734">
            <v>2.6207600000000001E-2</v>
          </cell>
          <cell r="D2734">
            <v>8.6914529440105595E-2</v>
          </cell>
          <cell r="E2734">
            <v>0.75556434924766203</v>
          </cell>
          <cell r="F2734" t="str">
            <v>none</v>
          </cell>
          <cell r="G2734">
            <v>0.75609553095846327</v>
          </cell>
          <cell r="H2734" t="str">
            <v>physa</v>
          </cell>
          <cell r="I2734" t="str">
            <v>hour 24</v>
          </cell>
          <cell r="J2734" t="str">
            <v>Oral</v>
          </cell>
          <cell r="K2734">
            <v>1.2384298813610084</v>
          </cell>
          <cell r="L2734" t="str">
            <v>0 to 8</v>
          </cell>
          <cell r="M2734" t="str">
            <v>Oral</v>
          </cell>
          <cell r="N2734">
            <v>0.65289169279067405</v>
          </cell>
        </row>
        <row r="2735">
          <cell r="A2735" t="str">
            <v>NEMVEDRAFT_v1g67930</v>
          </cell>
          <cell r="B2735" t="str">
            <v>group 3 secretory phospholipase a2-like</v>
          </cell>
          <cell r="C2735">
            <v>3.2513800000000002E-2</v>
          </cell>
          <cell r="D2735">
            <v>0.43741473468747499</v>
          </cell>
          <cell r="E2735">
            <v>0.26358084742877602</v>
          </cell>
          <cell r="F2735" t="str">
            <v>none</v>
          </cell>
          <cell r="G2735">
            <v>0.75612419445463419</v>
          </cell>
          <cell r="H2735" t="str">
            <v>Oral</v>
          </cell>
          <cell r="I2735" t="str">
            <v>hour 8</v>
          </cell>
          <cell r="J2735" t="str">
            <v>Oral</v>
          </cell>
          <cell r="K2735">
            <v>2.2700369510268641</v>
          </cell>
          <cell r="L2735" t="str">
            <v>0 to 8</v>
          </cell>
          <cell r="M2735" t="str">
            <v>Oral</v>
          </cell>
          <cell r="N2735">
            <v>2.2700369510268641</v>
          </cell>
        </row>
        <row r="2736">
          <cell r="A2736" t="str">
            <v>NEMVEDRAFT_v1g241559</v>
          </cell>
          <cell r="B2736" t="str">
            <v>heat shock 70 kda protein 12a</v>
          </cell>
          <cell r="C2736">
            <v>1.9185799999999999E-4</v>
          </cell>
          <cell r="D2736">
            <v>1.1391879660197999E-2</v>
          </cell>
          <cell r="E2736">
            <v>3.9528427932998003E-2</v>
          </cell>
          <cell r="F2736" t="str">
            <v>both</v>
          </cell>
          <cell r="G2736">
            <v>0.75623942165796798</v>
          </cell>
          <cell r="H2736" t="str">
            <v>physa</v>
          </cell>
          <cell r="I2736" t="str">
            <v>hour 24</v>
          </cell>
          <cell r="J2736" t="str">
            <v>Oral</v>
          </cell>
          <cell r="K2736">
            <v>1.7724932433368599</v>
          </cell>
          <cell r="L2736" t="str">
            <v>0 to 8</v>
          </cell>
          <cell r="M2736" t="str">
            <v>Physa</v>
          </cell>
          <cell r="N2736">
            <v>1.7594592018913002</v>
          </cell>
        </row>
        <row r="2737">
          <cell r="A2737" t="str">
            <v>NEMVEDRAFT_v1g214367</v>
          </cell>
          <cell r="B2737" t="str">
            <v>lipolytic protein g-d-s-l family</v>
          </cell>
          <cell r="C2737">
            <v>1.1483E-7</v>
          </cell>
          <cell r="D2737">
            <v>2.7694615411526999E-2</v>
          </cell>
          <cell r="E2737">
            <v>1.4169198738544901E-5</v>
          </cell>
          <cell r="F2737" t="str">
            <v>both</v>
          </cell>
          <cell r="G2737">
            <v>0.75635100783652409</v>
          </cell>
          <cell r="H2737" t="str">
            <v>physa</v>
          </cell>
          <cell r="I2737" t="str">
            <v>hour 8</v>
          </cell>
          <cell r="J2737" t="str">
            <v>Physa</v>
          </cell>
          <cell r="K2737">
            <v>3.8620293468579336</v>
          </cell>
          <cell r="L2737" t="str">
            <v>0 to 8</v>
          </cell>
          <cell r="M2737" t="str">
            <v>Physa</v>
          </cell>
          <cell r="N2737">
            <v>3.8620293468579336</v>
          </cell>
        </row>
        <row r="2738">
          <cell r="A2738" t="str">
            <v>NEMVEDRAFT_v1g27435</v>
          </cell>
          <cell r="B2738" t="str">
            <v>matrilin-3 precursor (fibril making protein with vVWA domain and EGF-like domains)</v>
          </cell>
          <cell r="C2738">
            <v>1.3952900000000001E-2</v>
          </cell>
          <cell r="D2738">
            <v>0.442662746022561</v>
          </cell>
          <cell r="E2738">
            <v>0.133640526733112</v>
          </cell>
          <cell r="F2738" t="str">
            <v>none</v>
          </cell>
          <cell r="G2738">
            <v>0.75635847149229762</v>
          </cell>
          <cell r="H2738" t="str">
            <v>Oral</v>
          </cell>
          <cell r="I2738" t="str">
            <v>hour 72</v>
          </cell>
          <cell r="J2738" t="str">
            <v>Physa</v>
          </cell>
          <cell r="K2738">
            <v>3.5198154147482597</v>
          </cell>
          <cell r="L2738" t="str">
            <v>0 to 8</v>
          </cell>
          <cell r="M2738" t="str">
            <v>Oral</v>
          </cell>
          <cell r="N2738">
            <v>2.1508500333963587</v>
          </cell>
        </row>
        <row r="2739">
          <cell r="A2739" t="str">
            <v>NEMVEDRAFT_v1g88290</v>
          </cell>
          <cell r="B2739" t="str">
            <v>inositol-trisphosphate 3-kinase b-like</v>
          </cell>
          <cell r="C2739">
            <v>6.2924900000000004E-3</v>
          </cell>
          <cell r="D2739">
            <v>0.37457354569678702</v>
          </cell>
          <cell r="E2739">
            <v>7.1261710955769997E-2</v>
          </cell>
          <cell r="F2739" t="str">
            <v>none</v>
          </cell>
          <cell r="G2739">
            <v>0.75678630390721191</v>
          </cell>
          <cell r="H2739" t="str">
            <v>physa</v>
          </cell>
          <cell r="I2739" t="str">
            <v>hour 8</v>
          </cell>
          <cell r="J2739" t="str">
            <v>Physa</v>
          </cell>
          <cell r="K2739">
            <v>1.4401641658467919</v>
          </cell>
          <cell r="L2739" t="str">
            <v>0 to 8</v>
          </cell>
          <cell r="M2739" t="str">
            <v>Physa</v>
          </cell>
          <cell r="N2739">
            <v>1.4401641658467919</v>
          </cell>
        </row>
        <row r="2740">
          <cell r="A2740" t="str">
            <v>NEMVEDRAFT_v1g241049</v>
          </cell>
          <cell r="B2740" t="str">
            <v>predicted protein</v>
          </cell>
          <cell r="C2740">
            <v>5.6532300000000001E-7</v>
          </cell>
          <cell r="D2740">
            <v>0.21456205604012099</v>
          </cell>
          <cell r="E2740">
            <v>1.3218194254914899E-5</v>
          </cell>
          <cell r="F2740" t="str">
            <v>Physa</v>
          </cell>
          <cell r="G2740">
            <v>0.75687973381284035</v>
          </cell>
          <cell r="H2740" t="str">
            <v>Oral</v>
          </cell>
          <cell r="I2740" t="str">
            <v>hour 8</v>
          </cell>
          <cell r="J2740" t="str">
            <v>Physa</v>
          </cell>
          <cell r="K2740">
            <v>1.8365559760701815</v>
          </cell>
          <cell r="L2740" t="str">
            <v>0 to 8</v>
          </cell>
          <cell r="M2740" t="str">
            <v>Physa</v>
          </cell>
          <cell r="N2740">
            <v>1.8365559760701815</v>
          </cell>
        </row>
        <row r="2741">
          <cell r="A2741" t="str">
            <v>NEMVEDRAFT_v1g123777</v>
          </cell>
          <cell r="B2741" t="str">
            <v>receptor-type tyrosine-protein phosphatase alpha</v>
          </cell>
          <cell r="C2741">
            <v>1.2322900000000001E-4</v>
          </cell>
          <cell r="D2741">
            <v>0.222626781140599</v>
          </cell>
          <cell r="E2741">
            <v>3.8398451384784398E-3</v>
          </cell>
          <cell r="F2741" t="str">
            <v>Physa</v>
          </cell>
          <cell r="G2741">
            <v>0.75701806524174198</v>
          </cell>
          <cell r="H2741" t="str">
            <v>Oral</v>
          </cell>
          <cell r="I2741" t="str">
            <v>hour 8</v>
          </cell>
          <cell r="J2741" t="str">
            <v>Physa</v>
          </cell>
          <cell r="K2741">
            <v>0.98552244125259858</v>
          </cell>
          <cell r="L2741" t="str">
            <v>8 to 24</v>
          </cell>
          <cell r="M2741" t="str">
            <v>Physa</v>
          </cell>
          <cell r="N2741">
            <v>1.322012731592535</v>
          </cell>
        </row>
        <row r="2742">
          <cell r="A2742" t="str">
            <v>NEMVEDRAFT_v1g209130</v>
          </cell>
          <cell r="B2742" t="str">
            <v>gdp-d-glucose phosphorylase c15orf58 homolog</v>
          </cell>
          <cell r="C2742">
            <v>3.26609E-2</v>
          </cell>
          <cell r="D2742">
            <v>0.27184642995515301</v>
          </cell>
          <cell r="E2742">
            <v>0.46334076763723803</v>
          </cell>
          <cell r="F2742" t="str">
            <v>none</v>
          </cell>
          <cell r="G2742">
            <v>0.75706097571682429</v>
          </cell>
          <cell r="H2742" t="str">
            <v>physa</v>
          </cell>
          <cell r="I2742" t="str">
            <v>hour 72</v>
          </cell>
          <cell r="J2742" t="str">
            <v>Oral</v>
          </cell>
          <cell r="K2742">
            <v>1.1968462553794121</v>
          </cell>
          <cell r="L2742" t="str">
            <v>0 to 8</v>
          </cell>
          <cell r="M2742" t="str">
            <v>Physa</v>
          </cell>
          <cell r="N2742">
            <v>0.88457071750055793</v>
          </cell>
        </row>
        <row r="2743">
          <cell r="A2743" t="str">
            <v>NEMVEDRAFT_v1g24368</v>
          </cell>
          <cell r="B2743" t="str">
            <v>cub and sushi domain-containing protein 3-like</v>
          </cell>
          <cell r="C2743">
            <v>1.9689199999999999E-3</v>
          </cell>
          <cell r="D2743">
            <v>0.12428163440347299</v>
          </cell>
          <cell r="E2743">
            <v>0.10500668589431</v>
          </cell>
          <cell r="F2743" t="str">
            <v>none</v>
          </cell>
          <cell r="G2743">
            <v>0.75720882747446416</v>
          </cell>
          <cell r="H2743" t="str">
            <v>Oral</v>
          </cell>
          <cell r="I2743" t="str">
            <v>hour 24</v>
          </cell>
          <cell r="J2743" t="str">
            <v>Oral</v>
          </cell>
          <cell r="K2743">
            <v>2.4968727018070576</v>
          </cell>
          <cell r="L2743" t="str">
            <v>0 to 8</v>
          </cell>
          <cell r="M2743" t="str">
            <v>Oral</v>
          </cell>
          <cell r="N2743">
            <v>1.9546056097850502</v>
          </cell>
        </row>
        <row r="2744">
          <cell r="A2744" t="str">
            <v>NEMVEDRAFT_v1g232909</v>
          </cell>
          <cell r="B2744" t="str">
            <v>predicted protein</v>
          </cell>
          <cell r="C2744">
            <v>9.6997900000000001E-8</v>
          </cell>
          <cell r="D2744">
            <v>3.8159763386048798E-4</v>
          </cell>
          <cell r="E2744">
            <v>6.4022854959755104E-3</v>
          </cell>
          <cell r="F2744" t="str">
            <v>both</v>
          </cell>
          <cell r="G2744">
            <v>0.75731442599548293</v>
          </cell>
          <cell r="H2744" t="str">
            <v>Oral</v>
          </cell>
          <cell r="I2744" t="str">
            <v>hour 24</v>
          </cell>
          <cell r="J2744" t="str">
            <v>Oral</v>
          </cell>
          <cell r="K2744">
            <v>3.9549593676949448</v>
          </cell>
          <cell r="L2744" t="str">
            <v>8 to 24</v>
          </cell>
          <cell r="M2744" t="str">
            <v>Oral</v>
          </cell>
          <cell r="N2744">
            <v>2.844935587116626</v>
          </cell>
        </row>
        <row r="2745">
          <cell r="A2745" t="str">
            <v>NEMVEDRAFT_v1g902</v>
          </cell>
          <cell r="B2745" t="str">
            <v>NA</v>
          </cell>
          <cell r="C2745">
            <v>3.1086699999999998E-2</v>
          </cell>
          <cell r="D2745">
            <v>0.39451622457286201</v>
          </cell>
          <cell r="E2745">
            <v>0.32371315284172802</v>
          </cell>
          <cell r="F2745" t="str">
            <v>none</v>
          </cell>
          <cell r="G2745">
            <v>0.75751509108698467</v>
          </cell>
          <cell r="H2745" t="str">
            <v>Oral</v>
          </cell>
          <cell r="I2745" t="str">
            <v>hour 24</v>
          </cell>
          <cell r="J2745" t="str">
            <v>Physa</v>
          </cell>
          <cell r="K2745">
            <v>1.1872416240280932</v>
          </cell>
          <cell r="L2745" t="str">
            <v>0 to 8</v>
          </cell>
          <cell r="M2745" t="str">
            <v>Physa</v>
          </cell>
          <cell r="N2745">
            <v>0.99981500336372253</v>
          </cell>
        </row>
        <row r="2746">
          <cell r="A2746" t="str">
            <v>NEMVEDRAFT_v1g175185</v>
          </cell>
          <cell r="B2746" t="str">
            <v>protein</v>
          </cell>
          <cell r="C2746">
            <v>2.0801000000000001E-3</v>
          </cell>
          <cell r="D2746">
            <v>2.7549122706907299E-2</v>
          </cell>
          <cell r="E2746">
            <v>0.33933008685751798</v>
          </cell>
          <cell r="F2746" t="str">
            <v>Oral</v>
          </cell>
          <cell r="G2746">
            <v>0.75819874256077024</v>
          </cell>
          <cell r="H2746" t="str">
            <v>Oral</v>
          </cell>
          <cell r="I2746" t="str">
            <v>hour 72</v>
          </cell>
          <cell r="J2746" t="str">
            <v>Oral</v>
          </cell>
          <cell r="K2746">
            <v>1.661137903796581</v>
          </cell>
          <cell r="L2746" t="str">
            <v>0 to 8</v>
          </cell>
          <cell r="M2746" t="str">
            <v>Physa</v>
          </cell>
          <cell r="N2746">
            <v>0.9678603966012217</v>
          </cell>
        </row>
        <row r="2747">
          <cell r="A2747" t="str">
            <v>NEMVEDRAFT_v1g245525</v>
          </cell>
          <cell r="B2747" t="str">
            <v>predicted protein</v>
          </cell>
          <cell r="C2747">
            <v>2.3995099999999998E-2</v>
          </cell>
          <cell r="D2747">
            <v>0.24539662113948499</v>
          </cell>
          <cell r="E2747">
            <v>0.47125752672379301</v>
          </cell>
          <cell r="F2747" t="str">
            <v>none</v>
          </cell>
          <cell r="G2747">
            <v>0.758409232355994</v>
          </cell>
          <cell r="H2747" t="str">
            <v>Oral</v>
          </cell>
          <cell r="I2747" t="str">
            <v>hour 24</v>
          </cell>
          <cell r="J2747" t="str">
            <v>Oral</v>
          </cell>
          <cell r="K2747">
            <v>0.78319853773000003</v>
          </cell>
          <cell r="L2747" t="str">
            <v>8 to 24</v>
          </cell>
          <cell r="M2747" t="str">
            <v>Oral</v>
          </cell>
          <cell r="N2747">
            <v>1.2867427151368485</v>
          </cell>
        </row>
        <row r="2748">
          <cell r="A2748" t="str">
            <v>NEMVEDRAFT_v1g183365</v>
          </cell>
          <cell r="B2748" t="str">
            <v>aladin isoform 1</v>
          </cell>
          <cell r="C2748">
            <v>4.82304E-2</v>
          </cell>
          <cell r="D2748">
            <v>0.37645226925508801</v>
          </cell>
          <cell r="E2748">
            <v>0.42645285297590602</v>
          </cell>
          <cell r="F2748" t="str">
            <v>none</v>
          </cell>
          <cell r="G2748">
            <v>0.75854447114067824</v>
          </cell>
          <cell r="H2748" t="str">
            <v>Oral</v>
          </cell>
          <cell r="I2748" t="str">
            <v>hour 8</v>
          </cell>
          <cell r="J2748" t="str">
            <v>Physa</v>
          </cell>
          <cell r="K2748">
            <v>1.045071489830417</v>
          </cell>
          <cell r="L2748" t="str">
            <v>0 to 8</v>
          </cell>
          <cell r="M2748" t="str">
            <v>Physa</v>
          </cell>
          <cell r="N2748">
            <v>1.045071489830417</v>
          </cell>
        </row>
        <row r="2749">
          <cell r="A2749" t="str">
            <v>NEMVEDRAFT_v1g211891</v>
          </cell>
          <cell r="B2749" t="str">
            <v>protein pbmucl2- partial</v>
          </cell>
          <cell r="C2749">
            <v>1.10367E-13</v>
          </cell>
          <cell r="D2749">
            <v>3.1797321442539299E-9</v>
          </cell>
          <cell r="E2749">
            <v>2.07088714008155E-4</v>
          </cell>
          <cell r="F2749" t="str">
            <v>both</v>
          </cell>
          <cell r="G2749">
            <v>0.75857896537281166</v>
          </cell>
          <cell r="H2749" t="str">
            <v>physa</v>
          </cell>
          <cell r="I2749" t="str">
            <v>hour 72</v>
          </cell>
          <cell r="J2749" t="str">
            <v>Oral</v>
          </cell>
          <cell r="K2749">
            <v>2.540634921332245</v>
          </cell>
          <cell r="L2749" t="str">
            <v>8 to 24</v>
          </cell>
          <cell r="M2749" t="str">
            <v>Oral</v>
          </cell>
          <cell r="N2749">
            <v>2.2444499436047196</v>
          </cell>
        </row>
        <row r="2750">
          <cell r="A2750" t="str">
            <v>NEMVEDRAFT_v1g31566</v>
          </cell>
          <cell r="B2750" t="str">
            <v>NA</v>
          </cell>
          <cell r="C2750">
            <v>5.4350800000000001E-5</v>
          </cell>
          <cell r="D2750">
            <v>3.7877261072093399E-3</v>
          </cell>
          <cell r="E2750">
            <v>0.110444697263473</v>
          </cell>
          <cell r="F2750" t="str">
            <v>Oral</v>
          </cell>
          <cell r="G2750">
            <v>0.75863016574166253</v>
          </cell>
          <cell r="H2750" t="str">
            <v>physa</v>
          </cell>
          <cell r="I2750" t="str">
            <v>hour 24</v>
          </cell>
          <cell r="J2750" t="str">
            <v>Oral</v>
          </cell>
          <cell r="K2750">
            <v>1.4633084720547245</v>
          </cell>
          <cell r="L2750" t="str">
            <v>0 to 8</v>
          </cell>
          <cell r="M2750" t="str">
            <v>Oral</v>
          </cell>
          <cell r="N2750">
            <v>1.3553385001933254</v>
          </cell>
        </row>
        <row r="2751">
          <cell r="A2751" t="str">
            <v>NEMVEDRAFT_v1g202865</v>
          </cell>
          <cell r="B2751" t="str">
            <v>bactericidal permeability-increasing</v>
          </cell>
          <cell r="C2751">
            <v>9.4969499999999997E-4</v>
          </cell>
          <cell r="D2751">
            <v>2.9743737272129301E-2</v>
          </cell>
          <cell r="E2751">
            <v>0.13742358292955301</v>
          </cell>
          <cell r="F2751" t="str">
            <v>Oral</v>
          </cell>
          <cell r="G2751">
            <v>0.75910318597415871</v>
          </cell>
          <cell r="H2751" t="str">
            <v>physa</v>
          </cell>
          <cell r="I2751" t="str">
            <v>hour 8</v>
          </cell>
          <cell r="J2751" t="str">
            <v>Oral</v>
          </cell>
          <cell r="K2751">
            <v>1.8646343503294112</v>
          </cell>
          <cell r="L2751" t="str">
            <v>0 to 8</v>
          </cell>
          <cell r="M2751" t="str">
            <v>Oral</v>
          </cell>
          <cell r="N2751">
            <v>1.8646343503294112</v>
          </cell>
        </row>
        <row r="2752">
          <cell r="A2752" t="str">
            <v>NEMVEDRAFT_v1g96967</v>
          </cell>
          <cell r="B2752" t="str">
            <v>death-associated protein kinase 3</v>
          </cell>
          <cell r="C2752">
            <v>2.20967E-2</v>
          </cell>
          <cell r="D2752">
            <v>0.16845063538569199</v>
          </cell>
          <cell r="E2752">
            <v>0.54517547233698804</v>
          </cell>
          <cell r="F2752" t="str">
            <v>none</v>
          </cell>
          <cell r="G2752">
            <v>0.75912948863521057</v>
          </cell>
          <cell r="H2752" t="str">
            <v>Oral</v>
          </cell>
          <cell r="I2752" t="str">
            <v>hour 8</v>
          </cell>
          <cell r="J2752" t="str">
            <v>Oral</v>
          </cell>
          <cell r="K2752">
            <v>1.2230170464995354</v>
          </cell>
          <cell r="L2752" t="str">
            <v>0 to 8</v>
          </cell>
          <cell r="M2752" t="str">
            <v>Oral</v>
          </cell>
          <cell r="N2752">
            <v>1.2230170464995354</v>
          </cell>
        </row>
        <row r="2753">
          <cell r="A2753" t="str">
            <v>NEMVEDRAFT_v1g241092</v>
          </cell>
          <cell r="B2753" t="str">
            <v>predicted protein</v>
          </cell>
          <cell r="C2753">
            <v>9.0044500000000006E-11</v>
          </cell>
          <cell r="D2753">
            <v>3.5971389753541498E-5</v>
          </cell>
          <cell r="E2753">
            <v>2.33199346261836E-4</v>
          </cell>
          <cell r="F2753" t="str">
            <v>both</v>
          </cell>
          <cell r="G2753">
            <v>0.7594467813259046</v>
          </cell>
          <cell r="H2753" t="str">
            <v>Oral</v>
          </cell>
          <cell r="I2753" t="str">
            <v>hour 24</v>
          </cell>
          <cell r="J2753" t="str">
            <v>Oral</v>
          </cell>
          <cell r="K2753">
            <v>2.3849275177680216</v>
          </cell>
          <cell r="L2753" t="str">
            <v>8 to 24</v>
          </cell>
          <cell r="M2753" t="str">
            <v>Oral</v>
          </cell>
          <cell r="N2753">
            <v>1.6353778465392927</v>
          </cell>
        </row>
        <row r="2754">
          <cell r="A2754" t="str">
            <v>NEMVEDRAFT_v1g95910</v>
          </cell>
          <cell r="B2754" t="str">
            <v>methyltransferase-like protein mitochondrial-like</v>
          </cell>
          <cell r="C2754">
            <v>7.9237600000000002E-3</v>
          </cell>
          <cell r="D2754">
            <v>3.6242300027343598E-2</v>
          </cell>
          <cell r="E2754">
            <v>0.59704179924672396</v>
          </cell>
          <cell r="F2754" t="str">
            <v>Oral</v>
          </cell>
          <cell r="G2754">
            <v>0.75952797249760906</v>
          </cell>
          <cell r="H2754" t="str">
            <v>Oral</v>
          </cell>
          <cell r="I2754" t="str">
            <v>hour 24</v>
          </cell>
          <cell r="J2754" t="str">
            <v>Oral</v>
          </cell>
          <cell r="K2754">
            <v>2.038291173458715</v>
          </cell>
          <cell r="L2754" t="str">
            <v>0 to 8</v>
          </cell>
          <cell r="M2754" t="str">
            <v>Oral</v>
          </cell>
          <cell r="N2754">
            <v>1.9838389950587343</v>
          </cell>
        </row>
        <row r="2755">
          <cell r="A2755" t="str">
            <v>NEMVEDRAFT_v1g240326</v>
          </cell>
          <cell r="B2755" t="str">
            <v>predicted protein</v>
          </cell>
          <cell r="C2755">
            <v>5.3434200000000001E-6</v>
          </cell>
          <cell r="D2755">
            <v>0.20524884727791801</v>
          </cell>
          <cell r="E2755">
            <v>1.84040879094517E-4</v>
          </cell>
          <cell r="F2755" t="str">
            <v>Physa</v>
          </cell>
          <cell r="G2755">
            <v>0.75974937479655913</v>
          </cell>
          <cell r="H2755" t="str">
            <v>physa</v>
          </cell>
          <cell r="I2755" t="str">
            <v>hour 72</v>
          </cell>
          <cell r="J2755" t="str">
            <v>Physa</v>
          </cell>
          <cell r="K2755">
            <v>2.1784433401030818</v>
          </cell>
          <cell r="L2755" t="str">
            <v>24 to 72</v>
          </cell>
          <cell r="M2755" t="str">
            <v>Physa</v>
          </cell>
          <cell r="N2755">
            <v>1.5094691792271189</v>
          </cell>
        </row>
        <row r="2756">
          <cell r="A2756" t="str">
            <v>NEMVEDRAFT_v1g91406</v>
          </cell>
          <cell r="B2756" t="str">
            <v>leucine-rich repeat-containing protein 49 isoform 3</v>
          </cell>
          <cell r="C2756">
            <v>5.7443299999999997E-3</v>
          </cell>
          <cell r="D2756">
            <v>8.6914468861007205E-2</v>
          </cell>
          <cell r="E2756">
            <v>0.36126028661954801</v>
          </cell>
          <cell r="F2756" t="str">
            <v>none</v>
          </cell>
          <cell r="G2756">
            <v>0.76011738884570368</v>
          </cell>
          <cell r="H2756" t="str">
            <v>physa</v>
          </cell>
          <cell r="I2756" t="str">
            <v>hour 24</v>
          </cell>
          <cell r="J2756" t="str">
            <v>Oral</v>
          </cell>
          <cell r="K2756">
            <v>1.2801004196158849</v>
          </cell>
          <cell r="L2756" t="str">
            <v>0 to 8</v>
          </cell>
          <cell r="M2756" t="str">
            <v>Oral</v>
          </cell>
          <cell r="N2756">
            <v>1.1984319123802951</v>
          </cell>
        </row>
        <row r="2757">
          <cell r="A2757" t="str">
            <v>NEMVEDRAFT_v1g40134</v>
          </cell>
          <cell r="B2757" t="str">
            <v>endothelin-converting enzyme 2 isoform 2 (zinc metalloproteinase)</v>
          </cell>
          <cell r="C2757">
            <v>6.04328E-4</v>
          </cell>
          <cell r="D2757">
            <v>4.90941658326444E-2</v>
          </cell>
          <cell r="E2757">
            <v>7.7474355763526404E-2</v>
          </cell>
          <cell r="F2757" t="str">
            <v>Oral</v>
          </cell>
          <cell r="G2757">
            <v>0.76018347002866626</v>
          </cell>
          <cell r="H2757" t="str">
            <v>physa</v>
          </cell>
          <cell r="I2757" t="str">
            <v>hour 8</v>
          </cell>
          <cell r="J2757" t="str">
            <v>Oral</v>
          </cell>
          <cell r="K2757">
            <v>2.3728804353415986</v>
          </cell>
          <cell r="L2757" t="str">
            <v>0 to 8</v>
          </cell>
          <cell r="M2757" t="str">
            <v>Oral</v>
          </cell>
          <cell r="N2757">
            <v>2.3728804353415986</v>
          </cell>
        </row>
        <row r="2758">
          <cell r="A2758" t="str">
            <v>NEMVEDRAFT_v1g131049</v>
          </cell>
          <cell r="B2758" t="str">
            <v>two pore calcium channel protein 1-like</v>
          </cell>
          <cell r="C2758">
            <v>2.7264900000000002E-2</v>
          </cell>
          <cell r="D2758">
            <v>0.52819457456640795</v>
          </cell>
          <cell r="E2758">
            <v>0.18120651699786999</v>
          </cell>
          <cell r="F2758" t="str">
            <v>none</v>
          </cell>
          <cell r="G2758">
            <v>0.76034468908500086</v>
          </cell>
          <cell r="H2758" t="str">
            <v>physa</v>
          </cell>
          <cell r="I2758" t="str">
            <v>hour 24</v>
          </cell>
          <cell r="J2758" t="str">
            <v>Physa</v>
          </cell>
          <cell r="K2758">
            <v>1.2409003813785038</v>
          </cell>
          <cell r="L2758" t="str">
            <v>0 to 8</v>
          </cell>
          <cell r="M2758" t="str">
            <v>Physa</v>
          </cell>
          <cell r="N2758">
            <v>1.003249865168742</v>
          </cell>
        </row>
        <row r="2759">
          <cell r="A2759" t="str">
            <v>NEMVEDRAFT_v1g236108</v>
          </cell>
          <cell r="B2759" t="str">
            <v>26s proteasome non-atpase regulatory subunit 4</v>
          </cell>
          <cell r="C2759">
            <v>9.6633400000000001E-4</v>
          </cell>
          <cell r="D2759">
            <v>0.15626543419290301</v>
          </cell>
          <cell r="E2759">
            <v>4.2757939210937797E-2</v>
          </cell>
          <cell r="F2759" t="str">
            <v>Physa</v>
          </cell>
          <cell r="G2759">
            <v>0.7605635181445648</v>
          </cell>
          <cell r="H2759" t="str">
            <v>Oral</v>
          </cell>
          <cell r="I2759" t="str">
            <v>hour 8</v>
          </cell>
          <cell r="J2759" t="str">
            <v>Physa</v>
          </cell>
          <cell r="K2759">
            <v>1.405462268955411</v>
          </cell>
          <cell r="L2759" t="str">
            <v>0 to 8</v>
          </cell>
          <cell r="M2759" t="str">
            <v>Physa</v>
          </cell>
          <cell r="N2759">
            <v>1.405462268955411</v>
          </cell>
        </row>
        <row r="2760">
          <cell r="A2760" t="str">
            <v>NEMVEDRAFT_v1g214489</v>
          </cell>
          <cell r="B2760" t="str">
            <v>protein</v>
          </cell>
          <cell r="C2760">
            <v>4.1505300000000003E-4</v>
          </cell>
          <cell r="D2760">
            <v>9.9436012823267399E-3</v>
          </cell>
          <cell r="E2760">
            <v>0.17919957391792299</v>
          </cell>
          <cell r="F2760" t="str">
            <v>Oral</v>
          </cell>
          <cell r="G2760">
            <v>0.76061968919791589</v>
          </cell>
          <cell r="H2760" t="str">
            <v>physa</v>
          </cell>
          <cell r="I2760" t="str">
            <v>hour 24</v>
          </cell>
          <cell r="J2760" t="str">
            <v>Oral</v>
          </cell>
          <cell r="K2760">
            <v>1.9467268239726778</v>
          </cell>
          <cell r="L2760" t="str">
            <v>8 to 24</v>
          </cell>
          <cell r="M2760" t="str">
            <v>Physa</v>
          </cell>
          <cell r="N2760">
            <v>1.2204688137630815</v>
          </cell>
        </row>
        <row r="2761">
          <cell r="A2761" t="str">
            <v>NEMVEDRAFT_v1g11360</v>
          </cell>
          <cell r="B2761" t="str">
            <v>NA</v>
          </cell>
          <cell r="C2761">
            <v>1.4770699999999999E-2</v>
          </cell>
          <cell r="D2761">
            <v>5.0536625795422098E-2</v>
          </cell>
          <cell r="E2761">
            <v>0.64467854072050401</v>
          </cell>
          <cell r="F2761" t="str">
            <v>none</v>
          </cell>
          <cell r="G2761">
            <v>0.76062203504148929</v>
          </cell>
          <cell r="H2761" t="str">
            <v>Oral</v>
          </cell>
          <cell r="I2761" t="str">
            <v>hour 8</v>
          </cell>
          <cell r="J2761" t="str">
            <v>Oral</v>
          </cell>
          <cell r="K2761">
            <v>1.140578315183814</v>
          </cell>
          <cell r="L2761" t="str">
            <v>0 to 8</v>
          </cell>
          <cell r="M2761" t="str">
            <v>Oral</v>
          </cell>
          <cell r="N2761">
            <v>1.140578315183814</v>
          </cell>
        </row>
        <row r="2762">
          <cell r="A2762" t="str">
            <v>NEMVEDRAFT_v1g205929</v>
          </cell>
          <cell r="B2762" t="str">
            <v>sam dependent carboxyl methyltransferase</v>
          </cell>
          <cell r="C2762">
            <v>4.6053299999999998E-2</v>
          </cell>
          <cell r="D2762">
            <v>0.23649276938607799</v>
          </cell>
          <cell r="E2762">
            <v>0.57939778995948699</v>
          </cell>
          <cell r="F2762" t="str">
            <v>none</v>
          </cell>
          <cell r="G2762">
            <v>0.76071485229605718</v>
          </cell>
          <cell r="H2762" t="str">
            <v>physa</v>
          </cell>
          <cell r="I2762" t="str">
            <v>hour 8</v>
          </cell>
          <cell r="J2762" t="str">
            <v>Oral</v>
          </cell>
          <cell r="K2762">
            <v>1.0284869747881638</v>
          </cell>
          <cell r="L2762" t="str">
            <v>0 to 8</v>
          </cell>
          <cell r="M2762" t="str">
            <v>Oral</v>
          </cell>
          <cell r="N2762">
            <v>1.0284869747881638</v>
          </cell>
        </row>
        <row r="2763">
          <cell r="A2763" t="str">
            <v>NEMVEDRAFT_v1g245777</v>
          </cell>
          <cell r="B2763" t="str">
            <v>myosin heavy chain kinase c-like protein</v>
          </cell>
          <cell r="C2763">
            <v>8.3260499999999998E-3</v>
          </cell>
          <cell r="D2763">
            <v>0.313149716730307</v>
          </cell>
          <cell r="E2763">
            <v>0.105823047065248</v>
          </cell>
          <cell r="F2763" t="str">
            <v>none</v>
          </cell>
          <cell r="G2763">
            <v>0.76074483368777213</v>
          </cell>
          <cell r="H2763" t="str">
            <v>physa</v>
          </cell>
          <cell r="I2763" t="str">
            <v>hour 72</v>
          </cell>
          <cell r="J2763" t="str">
            <v>Physa</v>
          </cell>
          <cell r="K2763">
            <v>1.0063062725790892</v>
          </cell>
          <cell r="L2763" t="str">
            <v>8 to 24</v>
          </cell>
          <cell r="M2763" t="str">
            <v>Physa</v>
          </cell>
          <cell r="N2763">
            <v>0.87728189180572236</v>
          </cell>
        </row>
        <row r="2764">
          <cell r="A2764" t="str">
            <v>NEMVEDRAFT_v1g244654</v>
          </cell>
          <cell r="B2764" t="str">
            <v>predicted protein</v>
          </cell>
          <cell r="C2764">
            <v>6.9322299999999999E-7</v>
          </cell>
          <cell r="D2764">
            <v>8.6473616329054803E-4</v>
          </cell>
          <cell r="E2764">
            <v>5.4720151927026596E-3</v>
          </cell>
          <cell r="F2764" t="str">
            <v>both</v>
          </cell>
          <cell r="G2764">
            <v>0.76078634142561907</v>
          </cell>
          <cell r="H2764" t="str">
            <v>Oral</v>
          </cell>
          <cell r="I2764" t="str">
            <v>hour 24</v>
          </cell>
          <cell r="J2764" t="str">
            <v>Oral</v>
          </cell>
          <cell r="K2764">
            <v>2.1664451574805113</v>
          </cell>
          <cell r="L2764" t="str">
            <v>0 to 8</v>
          </cell>
          <cell r="M2764" t="str">
            <v>Oral</v>
          </cell>
          <cell r="N2764">
            <v>1.884066427087238</v>
          </cell>
        </row>
        <row r="2765">
          <cell r="A2765" t="str">
            <v>NEMVEDRAFT_v1g248480</v>
          </cell>
          <cell r="B2765" t="str">
            <v>hypothetical protein NEMVEDRAFT_v1g248480</v>
          </cell>
          <cell r="C2765">
            <v>0</v>
          </cell>
          <cell r="D2765">
            <v>7.2305694817461898E-9</v>
          </cell>
          <cell r="E2765">
            <v>8.1561931895063501E-8</v>
          </cell>
          <cell r="F2765" t="str">
            <v>both</v>
          </cell>
          <cell r="G2765">
            <v>0.76115434457402775</v>
          </cell>
          <cell r="H2765" t="str">
            <v>Oral</v>
          </cell>
          <cell r="I2765" t="str">
            <v>hour 8</v>
          </cell>
          <cell r="J2765" t="str">
            <v>Oral</v>
          </cell>
          <cell r="K2765">
            <v>3.1743946968080889</v>
          </cell>
          <cell r="L2765" t="str">
            <v>0 to 8</v>
          </cell>
          <cell r="M2765" t="str">
            <v>Oral</v>
          </cell>
          <cell r="N2765">
            <v>3.1743946968080889</v>
          </cell>
        </row>
        <row r="2766">
          <cell r="A2766" t="str">
            <v>NEMVEDRAFT_v1g201955</v>
          </cell>
          <cell r="B2766" t="str">
            <v>protein</v>
          </cell>
          <cell r="C2766">
            <v>4.8690600000000001E-2</v>
          </cell>
          <cell r="D2766">
            <v>0.69698071307674303</v>
          </cell>
          <cell r="E2766">
            <v>0.221191716853574</v>
          </cell>
          <cell r="F2766" t="str">
            <v>none</v>
          </cell>
          <cell r="G2766">
            <v>0.76129680272292322</v>
          </cell>
          <cell r="H2766" t="str">
            <v>Oral</v>
          </cell>
          <cell r="I2766" t="str">
            <v>hour 24</v>
          </cell>
          <cell r="J2766" t="str">
            <v>Physa</v>
          </cell>
          <cell r="K2766">
            <v>1.1453048107828976</v>
          </cell>
          <cell r="L2766" t="str">
            <v>0 to 8</v>
          </cell>
          <cell r="M2766" t="str">
            <v>Physa</v>
          </cell>
          <cell r="N2766">
            <v>1.0208553435616678</v>
          </cell>
        </row>
        <row r="2767">
          <cell r="A2767" t="str">
            <v>NEMVEDRAFT_v1g244657</v>
          </cell>
          <cell r="B2767" t="str">
            <v>predicted protein</v>
          </cell>
          <cell r="C2767">
            <v>1.31232E-2</v>
          </cell>
          <cell r="D2767">
            <v>0.15969417551612999</v>
          </cell>
          <cell r="E2767">
            <v>0.438204490989064</v>
          </cell>
          <cell r="F2767" t="str">
            <v>none</v>
          </cell>
          <cell r="G2767">
            <v>0.76178390448294586</v>
          </cell>
          <cell r="H2767" t="str">
            <v>Oral</v>
          </cell>
          <cell r="I2767" t="str">
            <v>hour 24</v>
          </cell>
          <cell r="J2767" t="str">
            <v>Oral</v>
          </cell>
          <cell r="K2767">
            <v>1.866911521739903</v>
          </cell>
          <cell r="L2767" t="str">
            <v>24 to 72</v>
          </cell>
          <cell r="M2767" t="str">
            <v>Oral</v>
          </cell>
          <cell r="N2767">
            <v>1.2439730072123685</v>
          </cell>
        </row>
        <row r="2768">
          <cell r="A2768" t="str">
            <v>NEMVEDRAFT_v1g159381</v>
          </cell>
          <cell r="B2768" t="str">
            <v>integral membrane protein gpr137b</v>
          </cell>
          <cell r="C2768">
            <v>3.0162000000000001E-2</v>
          </cell>
          <cell r="D2768">
            <v>7.0812523733793903E-2</v>
          </cell>
          <cell r="E2768">
            <v>0.80292035683555796</v>
          </cell>
          <cell r="F2768" t="str">
            <v>none</v>
          </cell>
          <cell r="G2768">
            <v>0.76182241852274857</v>
          </cell>
          <cell r="H2768" t="str">
            <v>physa</v>
          </cell>
          <cell r="I2768" t="str">
            <v>hour 24</v>
          </cell>
          <cell r="J2768" t="str">
            <v>Oral</v>
          </cell>
          <cell r="K2768">
            <v>1.4370211775123436</v>
          </cell>
          <cell r="L2768" t="str">
            <v>8 to 24</v>
          </cell>
          <cell r="M2768" t="str">
            <v>Oral</v>
          </cell>
          <cell r="N2768">
            <v>0.7637906305132689</v>
          </cell>
        </row>
        <row r="2769">
          <cell r="A2769" t="str">
            <v>EMNVEG_fgenesh1_pm.scaffold_149000009</v>
          </cell>
          <cell r="B2769" t="str">
            <v>NA</v>
          </cell>
          <cell r="C2769">
            <v>8.2673599999999996E-3</v>
          </cell>
          <cell r="D2769">
            <v>0.71421006650047003</v>
          </cell>
          <cell r="E2769">
            <v>8.0544167758803704E-3</v>
          </cell>
          <cell r="F2769" t="str">
            <v>Physa</v>
          </cell>
          <cell r="G2769">
            <v>0.76199859781995971</v>
          </cell>
          <cell r="H2769" t="str">
            <v>Oral</v>
          </cell>
          <cell r="I2769" t="str">
            <v>hour 24</v>
          </cell>
          <cell r="J2769" t="str">
            <v>Physa</v>
          </cell>
          <cell r="K2769">
            <v>3.7652883449939596</v>
          </cell>
          <cell r="L2769" t="str">
            <v>24 to 72</v>
          </cell>
          <cell r="M2769" t="str">
            <v>Physa</v>
          </cell>
          <cell r="N2769">
            <v>2.7671559202541922</v>
          </cell>
        </row>
        <row r="2770">
          <cell r="A2770" t="str">
            <v>NEMVEDRAFT_v1g207264</v>
          </cell>
          <cell r="B2770" t="str">
            <v>thromboxane-a synthase-like</v>
          </cell>
          <cell r="C2770">
            <v>4.31095E-3</v>
          </cell>
          <cell r="D2770">
            <v>5.6167339580542402E-2</v>
          </cell>
          <cell r="E2770">
            <v>0.40058963810641302</v>
          </cell>
          <cell r="F2770" t="str">
            <v>none</v>
          </cell>
          <cell r="G2770">
            <v>0.7621584737259246</v>
          </cell>
          <cell r="H2770" t="str">
            <v>Oral</v>
          </cell>
          <cell r="I2770" t="str">
            <v>hour 24</v>
          </cell>
          <cell r="J2770" t="str">
            <v>Oral</v>
          </cell>
          <cell r="K2770">
            <v>2.0600168518321196</v>
          </cell>
          <cell r="L2770" t="str">
            <v>0 to 8</v>
          </cell>
          <cell r="M2770" t="str">
            <v>Physa</v>
          </cell>
          <cell r="N2770">
            <v>1.6143757155047751</v>
          </cell>
        </row>
        <row r="2771">
          <cell r="A2771" t="str">
            <v>NEMVEDRAFT_v1g113973</v>
          </cell>
          <cell r="B2771" t="str">
            <v>protein</v>
          </cell>
          <cell r="C2771">
            <v>2.67739E-2</v>
          </cell>
          <cell r="D2771">
            <v>0.64227201960709102</v>
          </cell>
          <cell r="E2771">
            <v>0.15852646305774701</v>
          </cell>
          <cell r="F2771" t="str">
            <v>none</v>
          </cell>
          <cell r="G2771">
            <v>0.76233465612058826</v>
          </cell>
          <cell r="H2771" t="str">
            <v>physa</v>
          </cell>
          <cell r="I2771" t="str">
            <v>hour 8</v>
          </cell>
          <cell r="J2771" t="str">
            <v>Physa</v>
          </cell>
          <cell r="K2771">
            <v>1.4278987074406482</v>
          </cell>
          <cell r="L2771" t="str">
            <v>8 to 24</v>
          </cell>
          <cell r="M2771" t="str">
            <v>Physa</v>
          </cell>
          <cell r="N2771">
            <v>2.010653313129938</v>
          </cell>
        </row>
        <row r="2772">
          <cell r="A2772" t="str">
            <v>NEMVEDRAFT_v1g14817</v>
          </cell>
          <cell r="B2772" t="str">
            <v>protein</v>
          </cell>
          <cell r="C2772">
            <v>5.6710299999999996E-3</v>
          </cell>
          <cell r="D2772">
            <v>0.45066229356137699</v>
          </cell>
          <cell r="E2772">
            <v>4.08968511029374E-2</v>
          </cell>
          <cell r="F2772" t="str">
            <v>Physa</v>
          </cell>
          <cell r="G2772">
            <v>0.76261183206062466</v>
          </cell>
          <cell r="H2772" t="str">
            <v>Oral</v>
          </cell>
          <cell r="I2772" t="str">
            <v>hour 24</v>
          </cell>
          <cell r="J2772" t="str">
            <v>Physa</v>
          </cell>
          <cell r="K2772">
            <v>2.9502365283756529</v>
          </cell>
          <cell r="L2772" t="str">
            <v>0 to 8</v>
          </cell>
          <cell r="M2772" t="str">
            <v>Physa</v>
          </cell>
          <cell r="N2772">
            <v>1.7224380120168306</v>
          </cell>
        </row>
        <row r="2773">
          <cell r="A2773" t="str">
            <v>NEMVEDRAFT_v1g121126</v>
          </cell>
          <cell r="B2773" t="str">
            <v>ankyrin repeat protein</v>
          </cell>
          <cell r="C2773">
            <v>2.4235900000000001E-6</v>
          </cell>
          <cell r="D2773">
            <v>5.00375498851128E-4</v>
          </cell>
          <cell r="E2773">
            <v>7.2086731129805404E-2</v>
          </cell>
          <cell r="F2773" t="str">
            <v>Oral</v>
          </cell>
          <cell r="G2773">
            <v>0.76265621430171138</v>
          </cell>
          <cell r="H2773" t="str">
            <v>Oral</v>
          </cell>
          <cell r="I2773" t="str">
            <v>hour 8</v>
          </cell>
          <cell r="J2773" t="str">
            <v>Oral</v>
          </cell>
          <cell r="K2773">
            <v>3.5465148070142329</v>
          </cell>
          <cell r="L2773" t="str">
            <v>0 to 8</v>
          </cell>
          <cell r="M2773" t="str">
            <v>Oral</v>
          </cell>
          <cell r="N2773">
            <v>3.5465148070142329</v>
          </cell>
        </row>
        <row r="2774">
          <cell r="A2774" t="str">
            <v>NEMVEDRAFT_v1g145007</v>
          </cell>
          <cell r="B2774" t="str">
            <v>zinc transporter zip14-like</v>
          </cell>
          <cell r="C2774">
            <v>4.0097599999999996E-9</v>
          </cell>
          <cell r="D2774">
            <v>3.4178764730518501E-3</v>
          </cell>
          <cell r="E2774">
            <v>1.13663590715651E-5</v>
          </cell>
          <cell r="F2774" t="str">
            <v>both</v>
          </cell>
          <cell r="G2774">
            <v>0.762712828330949</v>
          </cell>
          <cell r="H2774" t="str">
            <v>Oral</v>
          </cell>
          <cell r="I2774" t="str">
            <v>hour 8</v>
          </cell>
          <cell r="J2774" t="str">
            <v>Physa</v>
          </cell>
          <cell r="K2774">
            <v>2.5291042929907914</v>
          </cell>
          <cell r="L2774" t="str">
            <v>0 to 8</v>
          </cell>
          <cell r="M2774" t="str">
            <v>Physa</v>
          </cell>
          <cell r="N2774">
            <v>2.5291042929907914</v>
          </cell>
        </row>
        <row r="2775">
          <cell r="A2775" t="str">
            <v>NEMVEDRAFT_v1g97153</v>
          </cell>
          <cell r="B2775" t="str">
            <v>collagen triple helix repeat-containing protein 1 (C-term dup of v1g97153)</v>
          </cell>
          <cell r="C2775">
            <v>1.5563199999999999E-3</v>
          </cell>
          <cell r="D2775">
            <v>0.61730870720970799</v>
          </cell>
          <cell r="E2775">
            <v>3.21604460976403E-3</v>
          </cell>
          <cell r="F2775" t="str">
            <v>Physa</v>
          </cell>
          <cell r="G2775">
            <v>0.76287797128748536</v>
          </cell>
          <cell r="H2775" t="str">
            <v>physa</v>
          </cell>
          <cell r="I2775" t="str">
            <v>hour 72</v>
          </cell>
          <cell r="J2775" t="str">
            <v>Physa</v>
          </cell>
          <cell r="K2775">
            <v>2.2474277142697106</v>
          </cell>
          <cell r="L2775" t="str">
            <v>0 to 8</v>
          </cell>
          <cell r="M2775" t="str">
            <v>Physa</v>
          </cell>
          <cell r="N2775">
            <v>0.85405775209492163</v>
          </cell>
        </row>
        <row r="2776">
          <cell r="A2776" t="str">
            <v>NEMVEDRAFT_v1g248415</v>
          </cell>
          <cell r="B2776" t="str">
            <v>mosaic eyes</v>
          </cell>
          <cell r="C2776">
            <v>4.6245400000000003E-5</v>
          </cell>
          <cell r="D2776">
            <v>4.2944869958884202E-4</v>
          </cell>
          <cell r="E2776">
            <v>0.25085727958691101</v>
          </cell>
          <cell r="F2776" t="str">
            <v>Oral</v>
          </cell>
          <cell r="G2776">
            <v>0.762992876316545</v>
          </cell>
          <cell r="H2776" t="str">
            <v>physa</v>
          </cell>
          <cell r="I2776" t="str">
            <v>hour 24</v>
          </cell>
          <cell r="J2776" t="str">
            <v>Oral</v>
          </cell>
          <cell r="K2776">
            <v>1.7896254769396416</v>
          </cell>
          <cell r="L2776" t="str">
            <v>8 to 24</v>
          </cell>
          <cell r="M2776" t="str">
            <v>Oral</v>
          </cell>
          <cell r="N2776">
            <v>0.99220609438482066</v>
          </cell>
        </row>
        <row r="2777">
          <cell r="A2777" t="str">
            <v>NEMVEDRAFT_v1g189983</v>
          </cell>
          <cell r="B2777" t="str">
            <v>ras-related protein rab-2a</v>
          </cell>
          <cell r="C2777">
            <v>3.4053100000000003E-2</v>
          </cell>
          <cell r="D2777">
            <v>0.70842574542595005</v>
          </cell>
          <cell r="E2777">
            <v>0.14528906826399299</v>
          </cell>
          <cell r="F2777" t="str">
            <v>none</v>
          </cell>
          <cell r="G2777">
            <v>0.7630369577292675</v>
          </cell>
          <cell r="H2777" t="str">
            <v>Oral</v>
          </cell>
          <cell r="I2777" t="str">
            <v>hour 8</v>
          </cell>
          <cell r="J2777" t="str">
            <v>Physa</v>
          </cell>
          <cell r="K2777">
            <v>1.2440665719586639</v>
          </cell>
          <cell r="L2777" t="str">
            <v>0 to 8</v>
          </cell>
          <cell r="M2777" t="str">
            <v>Physa</v>
          </cell>
          <cell r="N2777">
            <v>1.2440665719586639</v>
          </cell>
        </row>
        <row r="2778">
          <cell r="A2778" t="str">
            <v>NEMVEDRAFT_v1g243693</v>
          </cell>
          <cell r="B2778" t="str">
            <v>protein</v>
          </cell>
          <cell r="C2778">
            <v>7.6350799999999998E-3</v>
          </cell>
          <cell r="D2778">
            <v>3.9551836438435899E-2</v>
          </cell>
          <cell r="E2778">
            <v>0.61780901892116702</v>
          </cell>
          <cell r="F2778" t="str">
            <v>Oral</v>
          </cell>
          <cell r="G2778">
            <v>0.76327579614366825</v>
          </cell>
          <cell r="H2778" t="str">
            <v>physa</v>
          </cell>
          <cell r="I2778" t="str">
            <v>hour 24</v>
          </cell>
          <cell r="J2778" t="str">
            <v>Oral</v>
          </cell>
          <cell r="K2778">
            <v>2.9478342344237842</v>
          </cell>
          <cell r="L2778" t="str">
            <v>0 to 8</v>
          </cell>
          <cell r="M2778" t="str">
            <v>Oral</v>
          </cell>
          <cell r="N2778">
            <v>2.0874329565083349</v>
          </cell>
        </row>
        <row r="2779">
          <cell r="A2779" t="str">
            <v>NEMVEDRAFT_v1g110884</v>
          </cell>
          <cell r="B2779" t="str">
            <v>transmembrane protein 136 isoform 1</v>
          </cell>
          <cell r="C2779">
            <v>1.9991600000000002E-2</v>
          </cell>
          <cell r="D2779">
            <v>7.1842050091064993E-2</v>
          </cell>
          <cell r="E2779">
            <v>0.719701877173756</v>
          </cell>
          <cell r="F2779" t="str">
            <v>none</v>
          </cell>
          <cell r="G2779">
            <v>0.7633292302836403</v>
          </cell>
          <cell r="H2779" t="str">
            <v>physa</v>
          </cell>
          <cell r="I2779" t="str">
            <v>hour 24</v>
          </cell>
          <cell r="J2779" t="str">
            <v>Oral</v>
          </cell>
          <cell r="K2779">
            <v>1.2641711354776084</v>
          </cell>
          <cell r="L2779" t="str">
            <v>0 to 8</v>
          </cell>
          <cell r="M2779" t="str">
            <v>Oral</v>
          </cell>
          <cell r="N2779">
            <v>1.0791817873966383</v>
          </cell>
        </row>
        <row r="2780">
          <cell r="A2780" t="str">
            <v>NEMVEDRAFT_v1g418</v>
          </cell>
          <cell r="B2780" t="str">
            <v>NA</v>
          </cell>
          <cell r="C2780">
            <v>4.4609700000000002E-2</v>
          </cell>
          <cell r="D2780">
            <v>0.19217012249529999</v>
          </cell>
          <cell r="E2780">
            <v>0.706497692005292</v>
          </cell>
          <cell r="F2780" t="str">
            <v>none</v>
          </cell>
          <cell r="G2780">
            <v>0.76374328429535376</v>
          </cell>
          <cell r="H2780" t="str">
            <v>Oral</v>
          </cell>
          <cell r="I2780" t="str">
            <v>hour 24</v>
          </cell>
          <cell r="J2780" t="str">
            <v>Oral</v>
          </cell>
          <cell r="K2780">
            <v>1.3120533915655725</v>
          </cell>
          <cell r="L2780" t="str">
            <v>0 to 8</v>
          </cell>
          <cell r="M2780" t="str">
            <v>Oral</v>
          </cell>
          <cell r="N2780">
            <v>0.84164512578588335</v>
          </cell>
        </row>
        <row r="2781">
          <cell r="A2781" t="str">
            <v>NEMVEDRAFT_v1g238275</v>
          </cell>
          <cell r="B2781" t="str">
            <v>predicted protein</v>
          </cell>
          <cell r="C2781">
            <v>2.1351999999999999E-2</v>
          </cell>
          <cell r="D2781">
            <v>0.44177987819290598</v>
          </cell>
          <cell r="E2781">
            <v>0.232337416464233</v>
          </cell>
          <cell r="F2781" t="str">
            <v>none</v>
          </cell>
          <cell r="G2781">
            <v>0.764042401916458</v>
          </cell>
          <cell r="H2781" t="str">
            <v>Oral</v>
          </cell>
          <cell r="I2781" t="str">
            <v>hour 8</v>
          </cell>
          <cell r="J2781" t="str">
            <v>Physa</v>
          </cell>
          <cell r="K2781">
            <v>0.667015621369766</v>
          </cell>
          <cell r="L2781" t="str">
            <v>8 to 24</v>
          </cell>
          <cell r="M2781" t="str">
            <v>Oral</v>
          </cell>
          <cell r="N2781">
            <v>0.80959900968070642</v>
          </cell>
        </row>
        <row r="2782">
          <cell r="A2782" t="str">
            <v>NEMVEDRAFT_v1g222944</v>
          </cell>
          <cell r="B2782" t="str">
            <v>Malic enzyme (Fragment)</v>
          </cell>
          <cell r="C2782">
            <v>8.1106400000000006E-3</v>
          </cell>
          <cell r="D2782">
            <v>0.11995931389683601</v>
          </cell>
          <cell r="E2782">
            <v>0.38180393332854801</v>
          </cell>
          <cell r="F2782" t="str">
            <v>none</v>
          </cell>
          <cell r="G2782">
            <v>0.76433074830272618</v>
          </cell>
          <cell r="H2782" t="str">
            <v>Oral</v>
          </cell>
          <cell r="I2782" t="str">
            <v>hour 72</v>
          </cell>
          <cell r="J2782" t="str">
            <v>Oral</v>
          </cell>
          <cell r="K2782">
            <v>1.2404031620537384</v>
          </cell>
          <cell r="L2782" t="str">
            <v>24 to 72</v>
          </cell>
          <cell r="M2782" t="str">
            <v>Oral</v>
          </cell>
          <cell r="N2782">
            <v>0.95857109018372433</v>
          </cell>
        </row>
        <row r="2783">
          <cell r="A2783" t="str">
            <v>NEMVEDRAFT_v1g138173</v>
          </cell>
          <cell r="B2783" t="str">
            <v>calumenin isoform 2</v>
          </cell>
          <cell r="C2783">
            <v>9.8083500000000007E-6</v>
          </cell>
          <cell r="D2783">
            <v>3.63082084965997E-2</v>
          </cell>
          <cell r="E2783">
            <v>6.5649200324039998E-4</v>
          </cell>
          <cell r="F2783" t="str">
            <v>both</v>
          </cell>
          <cell r="G2783">
            <v>0.76440407295470914</v>
          </cell>
          <cell r="H2783" t="str">
            <v>Oral</v>
          </cell>
          <cell r="I2783" t="str">
            <v>hour 8</v>
          </cell>
          <cell r="J2783" t="str">
            <v>Physa</v>
          </cell>
          <cell r="K2783">
            <v>2.2229087645269399</v>
          </cell>
          <cell r="L2783" t="str">
            <v>0 to 8</v>
          </cell>
          <cell r="M2783" t="str">
            <v>Physa</v>
          </cell>
          <cell r="N2783">
            <v>2.2229087645269399</v>
          </cell>
        </row>
        <row r="2784">
          <cell r="A2784" t="str">
            <v>NEMVEDRAFT_v1g140667</v>
          </cell>
          <cell r="B2784" t="str">
            <v>predicted protein</v>
          </cell>
          <cell r="C2784">
            <v>9.02432E-4</v>
          </cell>
          <cell r="D2784">
            <v>7.0050865889350498E-3</v>
          </cell>
          <cell r="E2784">
            <v>0.340367216680318</v>
          </cell>
          <cell r="F2784" t="str">
            <v>Oral</v>
          </cell>
          <cell r="G2784">
            <v>0.76445642625951571</v>
          </cell>
          <cell r="H2784" t="str">
            <v>physa</v>
          </cell>
          <cell r="I2784" t="str">
            <v>hour 24</v>
          </cell>
          <cell r="J2784" t="str">
            <v>Oral</v>
          </cell>
          <cell r="K2784">
            <v>1.8631132402487818</v>
          </cell>
          <cell r="L2784" t="str">
            <v>0 to 8</v>
          </cell>
          <cell r="M2784" t="str">
            <v>Oral</v>
          </cell>
          <cell r="N2784">
            <v>1.2236977346076254</v>
          </cell>
        </row>
        <row r="2785">
          <cell r="A2785" t="str">
            <v>NEMVEDRAFT_v1g200890</v>
          </cell>
          <cell r="B2785" t="str">
            <v>poly(adp-ribose) glycohydrolase-like</v>
          </cell>
          <cell r="C2785">
            <v>1.53403E-3</v>
          </cell>
          <cell r="D2785">
            <v>2.2758705445172799E-2</v>
          </cell>
          <cell r="E2785">
            <v>0.33400611123371199</v>
          </cell>
          <cell r="F2785" t="str">
            <v>Oral</v>
          </cell>
          <cell r="G2785">
            <v>0.76449139270431099</v>
          </cell>
          <cell r="H2785" t="str">
            <v>Oral</v>
          </cell>
          <cell r="I2785" t="str">
            <v>hour 8</v>
          </cell>
          <cell r="J2785" t="str">
            <v>Oral</v>
          </cell>
          <cell r="K2785">
            <v>1.5002727212758344</v>
          </cell>
          <cell r="L2785" t="str">
            <v>24 to 72</v>
          </cell>
          <cell r="M2785" t="str">
            <v>Oral</v>
          </cell>
          <cell r="N2785">
            <v>1.7069448286629345</v>
          </cell>
        </row>
        <row r="2786">
          <cell r="A2786" t="str">
            <v>NEMVEDRAFT_v1g214706</v>
          </cell>
          <cell r="B2786" t="str">
            <v>protein</v>
          </cell>
          <cell r="C2786">
            <v>1.1771999999999999E-2</v>
          </cell>
          <cell r="D2786">
            <v>0.10459398480680999</v>
          </cell>
          <cell r="E2786">
            <v>0.44029141979613201</v>
          </cell>
          <cell r="F2786" t="str">
            <v>none</v>
          </cell>
          <cell r="G2786">
            <v>0.76454979551098257</v>
          </cell>
          <cell r="H2786" t="str">
            <v>physa</v>
          </cell>
          <cell r="I2786" t="str">
            <v>hour 72</v>
          </cell>
          <cell r="J2786" t="str">
            <v>Oral</v>
          </cell>
          <cell r="K2786">
            <v>1.2536057014149464</v>
          </cell>
          <cell r="L2786" t="str">
            <v>8 to 24</v>
          </cell>
          <cell r="M2786" t="str">
            <v>Oral</v>
          </cell>
          <cell r="N2786">
            <v>0.67467562677423853</v>
          </cell>
        </row>
        <row r="2787">
          <cell r="A2787" t="str">
            <v>NEMVEDRAFT_v1g248662</v>
          </cell>
          <cell r="B2787" t="str">
            <v>programmed cell death protein 7</v>
          </cell>
          <cell r="C2787">
            <v>3.6047999999999997E-2</v>
          </cell>
          <cell r="D2787">
            <v>0.77195972951208203</v>
          </cell>
          <cell r="E2787">
            <v>6.8637454237267706E-2</v>
          </cell>
          <cell r="F2787" t="str">
            <v>none</v>
          </cell>
          <cell r="G2787">
            <v>0.76478014568226127</v>
          </cell>
          <cell r="H2787" t="str">
            <v>physa</v>
          </cell>
          <cell r="I2787" t="str">
            <v>hour 8</v>
          </cell>
          <cell r="J2787" t="str">
            <v>Physa</v>
          </cell>
          <cell r="K2787">
            <v>1.9040476033858982</v>
          </cell>
          <cell r="L2787" t="str">
            <v>0 to 8</v>
          </cell>
          <cell r="M2787" t="str">
            <v>Physa</v>
          </cell>
          <cell r="N2787">
            <v>1.9040476033858982</v>
          </cell>
        </row>
        <row r="2788">
          <cell r="A2788" t="str">
            <v>NEMVEDRAFT_v1g177762</v>
          </cell>
          <cell r="B2788" t="str">
            <v>major facilitator superfamily domain-containing protein 10-like</v>
          </cell>
          <cell r="C2788">
            <v>1.5541599999999999E-9</v>
          </cell>
          <cell r="D2788">
            <v>7.7973572611712692E-6</v>
          </cell>
          <cell r="E2788">
            <v>2.3221611206456199E-3</v>
          </cell>
          <cell r="F2788" t="str">
            <v>both</v>
          </cell>
          <cell r="G2788">
            <v>0.76478425997045629</v>
          </cell>
          <cell r="H2788" t="str">
            <v>Oral</v>
          </cell>
          <cell r="I2788" t="str">
            <v>hour 8</v>
          </cell>
          <cell r="J2788" t="str">
            <v>Oral</v>
          </cell>
          <cell r="K2788">
            <v>2.2460847077417365</v>
          </cell>
          <cell r="L2788" t="str">
            <v>0 to 8</v>
          </cell>
          <cell r="M2788" t="str">
            <v>Oral</v>
          </cell>
          <cell r="N2788">
            <v>2.2460847077417365</v>
          </cell>
        </row>
        <row r="2789">
          <cell r="A2789" t="str">
            <v>NEMVEDRAFT_v1g234466</v>
          </cell>
          <cell r="B2789" t="str">
            <v>predicted protein</v>
          </cell>
          <cell r="C2789">
            <v>6.4895999999999997E-6</v>
          </cell>
          <cell r="D2789">
            <v>2.7117211597974902E-5</v>
          </cell>
          <cell r="E2789">
            <v>0.28343433207045199</v>
          </cell>
          <cell r="F2789" t="str">
            <v>Oral</v>
          </cell>
          <cell r="G2789">
            <v>0.76506941784118976</v>
          </cell>
          <cell r="H2789" t="str">
            <v>physa</v>
          </cell>
          <cell r="I2789" t="str">
            <v>hour 24</v>
          </cell>
          <cell r="J2789" t="str">
            <v>Oral</v>
          </cell>
          <cell r="K2789">
            <v>3.2095104397540468</v>
          </cell>
          <cell r="L2789" t="str">
            <v>8 to 24</v>
          </cell>
          <cell r="M2789" t="str">
            <v>Oral</v>
          </cell>
          <cell r="N2789">
            <v>1.7091769108271253</v>
          </cell>
        </row>
        <row r="2790">
          <cell r="A2790" t="str">
            <v>NEMVEDRAFT_v1g229404</v>
          </cell>
          <cell r="B2790" t="str">
            <v>zinc finger protein dpf3-like</v>
          </cell>
          <cell r="C2790">
            <v>4.9218600000000003E-4</v>
          </cell>
          <cell r="D2790">
            <v>6.1719642562416403E-2</v>
          </cell>
          <cell r="E2790">
            <v>7.9346672580892202E-2</v>
          </cell>
          <cell r="F2790" t="str">
            <v>none</v>
          </cell>
          <cell r="G2790">
            <v>0.76558916856530645</v>
          </cell>
          <cell r="H2790" t="str">
            <v>Oral</v>
          </cell>
          <cell r="I2790" t="str">
            <v>hour 24</v>
          </cell>
          <cell r="J2790" t="str">
            <v>Oral</v>
          </cell>
          <cell r="K2790">
            <v>1.2964942019474397</v>
          </cell>
          <cell r="L2790" t="str">
            <v>0 to 8</v>
          </cell>
          <cell r="M2790" t="str">
            <v>Oral</v>
          </cell>
          <cell r="N2790">
            <v>0.89978971476424829</v>
          </cell>
        </row>
        <row r="2791">
          <cell r="A2791" t="str">
            <v>NEMVEDRAFT_v1g242783</v>
          </cell>
          <cell r="B2791" t="str">
            <v>protein disulfide isomerase</v>
          </cell>
          <cell r="C2791">
            <v>4.0440999999999998E-2</v>
          </cell>
          <cell r="D2791">
            <v>0.34291919147197403</v>
          </cell>
          <cell r="E2791">
            <v>0.40582086909131498</v>
          </cell>
          <cell r="F2791" t="str">
            <v>none</v>
          </cell>
          <cell r="G2791">
            <v>0.76565010248058318</v>
          </cell>
          <cell r="H2791" t="str">
            <v>physa</v>
          </cell>
          <cell r="I2791" t="str">
            <v>hour 8</v>
          </cell>
          <cell r="J2791" t="str">
            <v>Physa</v>
          </cell>
          <cell r="K2791">
            <v>0.99787905677857192</v>
          </cell>
          <cell r="L2791" t="str">
            <v>0 to 8</v>
          </cell>
          <cell r="M2791" t="str">
            <v>Physa</v>
          </cell>
          <cell r="N2791">
            <v>0.99787905677857192</v>
          </cell>
        </row>
        <row r="2792">
          <cell r="A2792" t="str">
            <v>NEMVEDRAFT_v1g196827</v>
          </cell>
          <cell r="B2792" t="str">
            <v>amine oxidase</v>
          </cell>
          <cell r="C2792">
            <v>1.15741E-3</v>
          </cell>
          <cell r="D2792">
            <v>6.7159080351014894E-2</v>
          </cell>
          <cell r="E2792">
            <v>5.59370482866599E-2</v>
          </cell>
          <cell r="F2792" t="str">
            <v>none</v>
          </cell>
          <cell r="G2792">
            <v>0.76590894295445355</v>
          </cell>
          <cell r="H2792" t="str">
            <v>physa</v>
          </cell>
          <cell r="I2792" t="str">
            <v>hour 8</v>
          </cell>
          <cell r="J2792" t="str">
            <v>Physa</v>
          </cell>
          <cell r="K2792">
            <v>1.6410106384141685</v>
          </cell>
          <cell r="L2792" t="str">
            <v>0 to 8</v>
          </cell>
          <cell r="M2792" t="str">
            <v>Physa</v>
          </cell>
          <cell r="N2792">
            <v>1.6410106384141685</v>
          </cell>
        </row>
        <row r="2793">
          <cell r="A2793" t="str">
            <v>NEMVEDRAFT_v1g246414</v>
          </cell>
          <cell r="B2793" t="str">
            <v>acid ceramidase-like</v>
          </cell>
          <cell r="C2793">
            <v>2.05348E-10</v>
          </cell>
          <cell r="D2793">
            <v>4.3073071340542601E-7</v>
          </cell>
          <cell r="E2793">
            <v>1.03070769128202E-2</v>
          </cell>
          <cell r="F2793" t="str">
            <v>both</v>
          </cell>
          <cell r="G2793">
            <v>0.76602634587915197</v>
          </cell>
          <cell r="H2793" t="str">
            <v>Oral</v>
          </cell>
          <cell r="I2793" t="str">
            <v>hour 24</v>
          </cell>
          <cell r="J2793" t="str">
            <v>Oral</v>
          </cell>
          <cell r="K2793">
            <v>2.3092625912530242</v>
          </cell>
          <cell r="L2793" t="str">
            <v>8 to 24</v>
          </cell>
          <cell r="M2793" t="str">
            <v>Oral</v>
          </cell>
          <cell r="N2793">
            <v>1.3004941567210639</v>
          </cell>
        </row>
        <row r="2794">
          <cell r="A2794" t="str">
            <v>NEMVEDRAFT_v1g120723</v>
          </cell>
          <cell r="B2794" t="str">
            <v>kn motif and ankyrin repeat domain-containing protein 1</v>
          </cell>
          <cell r="C2794">
            <v>3.9579900000000001E-4</v>
          </cell>
          <cell r="D2794">
            <v>3.5500795476478303E-2</v>
          </cell>
          <cell r="E2794">
            <v>6.4053969168608504E-2</v>
          </cell>
          <cell r="F2794" t="str">
            <v>Oral</v>
          </cell>
          <cell r="G2794">
            <v>0.76607735917562825</v>
          </cell>
          <cell r="H2794" t="str">
            <v>Oral</v>
          </cell>
          <cell r="I2794" t="str">
            <v>hour 24</v>
          </cell>
          <cell r="J2794" t="str">
            <v>Oral</v>
          </cell>
          <cell r="K2794">
            <v>1.5153907563345514</v>
          </cell>
          <cell r="L2794" t="str">
            <v>0 to 8</v>
          </cell>
          <cell r="M2794" t="str">
            <v>Physa</v>
          </cell>
          <cell r="N2794">
            <v>1.1444741671681031</v>
          </cell>
        </row>
        <row r="2795">
          <cell r="A2795" t="str">
            <v>NEMVEDRAFT_v1g194892</v>
          </cell>
          <cell r="B2795" t="str">
            <v>growth differentiation factor 5 (GDF5- oral higher at 72h)</v>
          </cell>
          <cell r="C2795">
            <v>5.4865100000000004E-4</v>
          </cell>
          <cell r="D2795">
            <v>2.1141091622546598E-2</v>
          </cell>
          <cell r="E2795">
            <v>0.163236397900312</v>
          </cell>
          <cell r="F2795" t="str">
            <v>Oral</v>
          </cell>
          <cell r="G2795">
            <v>0.76615376134405733</v>
          </cell>
          <cell r="H2795" t="str">
            <v>Oral</v>
          </cell>
          <cell r="I2795" t="str">
            <v>hour 8</v>
          </cell>
          <cell r="J2795" t="str">
            <v>Oral</v>
          </cell>
          <cell r="K2795">
            <v>0.94551769190411838</v>
          </cell>
          <cell r="L2795" t="str">
            <v>8 to 24</v>
          </cell>
          <cell r="M2795" t="str">
            <v>Oral</v>
          </cell>
          <cell r="N2795">
            <v>1.6327345286750596</v>
          </cell>
        </row>
        <row r="2796">
          <cell r="A2796" t="str">
            <v>NEMVEDRAFT_v1g202512</v>
          </cell>
          <cell r="B2796" t="str">
            <v>protein</v>
          </cell>
          <cell r="C2796">
            <v>0</v>
          </cell>
          <cell r="D2796">
            <v>0</v>
          </cell>
          <cell r="E2796">
            <v>0</v>
          </cell>
          <cell r="F2796" t="str">
            <v>both</v>
          </cell>
          <cell r="G2796">
            <v>0.76626949190935056</v>
          </cell>
          <cell r="H2796" t="str">
            <v>Oral</v>
          </cell>
          <cell r="I2796" t="str">
            <v>hour 24</v>
          </cell>
          <cell r="J2796" t="str">
            <v>Physa</v>
          </cell>
          <cell r="K2796">
            <v>6.4221083578270353</v>
          </cell>
          <cell r="L2796" t="str">
            <v>0 to 8</v>
          </cell>
          <cell r="M2796" t="str">
            <v>Physa</v>
          </cell>
          <cell r="N2796">
            <v>3.6147526062460473</v>
          </cell>
        </row>
        <row r="2797">
          <cell r="A2797" t="str">
            <v>NEMVEDRAFT_v1g171497</v>
          </cell>
          <cell r="B2797" t="str">
            <v>transmembrane emp24 domain-containing protein 4-like</v>
          </cell>
          <cell r="C2797">
            <v>3.5661900000000003E-2</v>
          </cell>
          <cell r="D2797">
            <v>0.77806401749244802</v>
          </cell>
          <cell r="E2797">
            <v>0.13774617065605299</v>
          </cell>
          <cell r="F2797" t="str">
            <v>none</v>
          </cell>
          <cell r="G2797">
            <v>0.76627505941624818</v>
          </cell>
          <cell r="H2797" t="str">
            <v>physa</v>
          </cell>
          <cell r="I2797" t="str">
            <v>hour 8</v>
          </cell>
          <cell r="J2797" t="str">
            <v>Physa</v>
          </cell>
          <cell r="K2797">
            <v>1.234631186488</v>
          </cell>
          <cell r="L2797" t="str">
            <v>0 to 8</v>
          </cell>
          <cell r="M2797" t="str">
            <v>Physa</v>
          </cell>
          <cell r="N2797">
            <v>1.234631186488</v>
          </cell>
        </row>
        <row r="2798">
          <cell r="A2798" t="str">
            <v>NEMVEDRAFT_v1g170252</v>
          </cell>
          <cell r="B2798" t="str">
            <v>lim domain transcription factor lmo4</v>
          </cell>
          <cell r="C2798">
            <v>1.8075399999999998E-2</v>
          </cell>
          <cell r="D2798">
            <v>0.102370021862495</v>
          </cell>
          <cell r="E2798">
            <v>0.55416951541648096</v>
          </cell>
          <cell r="F2798" t="str">
            <v>none</v>
          </cell>
          <cell r="G2798">
            <v>0.76628001307218729</v>
          </cell>
          <cell r="H2798" t="str">
            <v>physa</v>
          </cell>
          <cell r="I2798" t="str">
            <v>hour 24</v>
          </cell>
          <cell r="J2798" t="str">
            <v>Oral</v>
          </cell>
          <cell r="K2798">
            <v>1.2802137976496704</v>
          </cell>
          <cell r="L2798" t="str">
            <v>0 to 8</v>
          </cell>
          <cell r="M2798" t="str">
            <v>Oral</v>
          </cell>
          <cell r="N2798">
            <v>0.90331722845278295</v>
          </cell>
        </row>
        <row r="2799">
          <cell r="A2799" t="str">
            <v>NEMVEDRAFT_v1g218693</v>
          </cell>
          <cell r="B2799" t="str">
            <v>28s ribosomal protein mitochondrial-like</v>
          </cell>
          <cell r="C2799">
            <v>2.1351999999999999E-2</v>
          </cell>
          <cell r="D2799">
            <v>0.142466257289913</v>
          </cell>
          <cell r="E2799">
            <v>0.48477438309707299</v>
          </cell>
          <cell r="F2799" t="str">
            <v>none</v>
          </cell>
          <cell r="G2799">
            <v>0.76646189227289063</v>
          </cell>
          <cell r="H2799" t="str">
            <v>Oral</v>
          </cell>
          <cell r="I2799" t="str">
            <v>hour 8</v>
          </cell>
          <cell r="J2799" t="str">
            <v>Oral</v>
          </cell>
          <cell r="K2799">
            <v>1.3955854083648673</v>
          </cell>
          <cell r="L2799" t="str">
            <v>0 to 8</v>
          </cell>
          <cell r="M2799" t="str">
            <v>Oral</v>
          </cell>
          <cell r="N2799">
            <v>1.3955854083648673</v>
          </cell>
        </row>
        <row r="2800">
          <cell r="A2800" t="str">
            <v>NEMVEDRAFT_v1g168501</v>
          </cell>
          <cell r="B2800" t="str">
            <v>atp-binding cassette sub-family b member mitochondrial</v>
          </cell>
          <cell r="C2800">
            <v>1.6548299999999998E-2</v>
          </cell>
          <cell r="D2800">
            <v>9.8452507425223504E-2</v>
          </cell>
          <cell r="E2800">
            <v>0.51502865702664602</v>
          </cell>
          <cell r="F2800" t="str">
            <v>none</v>
          </cell>
          <cell r="G2800">
            <v>0.76650038303093693</v>
          </cell>
          <cell r="H2800" t="str">
            <v>physa</v>
          </cell>
          <cell r="I2800" t="str">
            <v>hour 8</v>
          </cell>
          <cell r="J2800" t="str">
            <v>Oral</v>
          </cell>
          <cell r="K2800">
            <v>1.742153576610169</v>
          </cell>
          <cell r="L2800" t="str">
            <v>0 to 8</v>
          </cell>
          <cell r="M2800" t="str">
            <v>Oral</v>
          </cell>
          <cell r="N2800">
            <v>1.742153576610169</v>
          </cell>
        </row>
        <row r="2801">
          <cell r="A2801" t="str">
            <v>NEMVEDRAFT_v1g209417</v>
          </cell>
          <cell r="B2801" t="str">
            <v>calmodulin</v>
          </cell>
          <cell r="C2801">
            <v>5.2123399999999997E-7</v>
          </cell>
          <cell r="D2801">
            <v>6.5167498279454497E-3</v>
          </cell>
          <cell r="E2801">
            <v>2.7569890118883901E-3</v>
          </cell>
          <cell r="F2801" t="str">
            <v>both</v>
          </cell>
          <cell r="G2801">
            <v>0.76653561467117448</v>
          </cell>
          <cell r="H2801" t="str">
            <v>Oral</v>
          </cell>
          <cell r="I2801" t="str">
            <v>hour 72</v>
          </cell>
          <cell r="J2801" t="str">
            <v>Oral</v>
          </cell>
          <cell r="K2801">
            <v>1.6086128697330382</v>
          </cell>
          <cell r="L2801" t="str">
            <v>8 to 24</v>
          </cell>
          <cell r="M2801" t="str">
            <v>Physa</v>
          </cell>
          <cell r="N2801">
            <v>0.73163829463489916</v>
          </cell>
        </row>
        <row r="2802">
          <cell r="A2802" t="str">
            <v>NEMVEDRAFT_v1g220143</v>
          </cell>
          <cell r="B2802" t="str">
            <v>g-protein-signaling modulator 2</v>
          </cell>
          <cell r="C2802">
            <v>2.3490699999999999E-4</v>
          </cell>
          <cell r="D2802">
            <v>0.19989729942322099</v>
          </cell>
          <cell r="E2802">
            <v>7.66905870051552E-3</v>
          </cell>
          <cell r="F2802" t="str">
            <v>Physa</v>
          </cell>
          <cell r="G2802">
            <v>0.76680895262610682</v>
          </cell>
          <cell r="H2802" t="str">
            <v>physa</v>
          </cell>
          <cell r="I2802" t="str">
            <v>hour 8</v>
          </cell>
          <cell r="J2802" t="str">
            <v>Physa</v>
          </cell>
          <cell r="K2802">
            <v>1.8739946922567599</v>
          </cell>
          <cell r="L2802" t="str">
            <v>0 to 8</v>
          </cell>
          <cell r="M2802" t="str">
            <v>Physa</v>
          </cell>
          <cell r="N2802">
            <v>1.8739946922567599</v>
          </cell>
        </row>
        <row r="2803">
          <cell r="A2803" t="str">
            <v>NEMVEDRAFT_v1g214299</v>
          </cell>
          <cell r="B2803" t="str">
            <v>cysteine and glycine-rich protein 2</v>
          </cell>
          <cell r="C2803">
            <v>5.3480699999999998E-8</v>
          </cell>
          <cell r="D2803">
            <v>1.43996986413947E-3</v>
          </cell>
          <cell r="E2803">
            <v>9.5890222079422196E-4</v>
          </cell>
          <cell r="F2803" t="str">
            <v>both</v>
          </cell>
          <cell r="G2803">
            <v>0.76694292444107592</v>
          </cell>
          <cell r="H2803" t="str">
            <v>Oral</v>
          </cell>
          <cell r="I2803" t="str">
            <v>hour 72</v>
          </cell>
          <cell r="J2803" t="str">
            <v>Oral</v>
          </cell>
          <cell r="K2803">
            <v>1.9910162962856868</v>
          </cell>
          <cell r="L2803" t="str">
            <v>8 to 24</v>
          </cell>
          <cell r="M2803" t="str">
            <v>Physa</v>
          </cell>
          <cell r="N2803">
            <v>1.3179273573085453</v>
          </cell>
        </row>
        <row r="2804">
          <cell r="A2804" t="str">
            <v>NEMVEDRAFT_v1g232972</v>
          </cell>
          <cell r="B2804" t="str">
            <v>predicted protein</v>
          </cell>
          <cell r="C2804">
            <v>1.92283E-2</v>
          </cell>
          <cell r="D2804">
            <v>0.64979970974295398</v>
          </cell>
          <cell r="E2804">
            <v>5.6370237754319603E-2</v>
          </cell>
          <cell r="F2804" t="str">
            <v>none</v>
          </cell>
          <cell r="G2804">
            <v>0.76696601267067999</v>
          </cell>
          <cell r="H2804" t="str">
            <v>physa</v>
          </cell>
          <cell r="I2804" t="str">
            <v>hour 8</v>
          </cell>
          <cell r="J2804" t="str">
            <v>Physa</v>
          </cell>
          <cell r="K2804">
            <v>1.8486567657273423</v>
          </cell>
          <cell r="L2804" t="str">
            <v>0 to 8</v>
          </cell>
          <cell r="M2804" t="str">
            <v>Physa</v>
          </cell>
          <cell r="N2804">
            <v>1.8486567657273423</v>
          </cell>
        </row>
        <row r="2805">
          <cell r="A2805" t="str">
            <v>NEMVEDRAFT_v1g67709</v>
          </cell>
          <cell r="B2805" t="str">
            <v>NA</v>
          </cell>
          <cell r="C2805">
            <v>2.23848E-2</v>
          </cell>
          <cell r="D2805">
            <v>0.76752758176901403</v>
          </cell>
          <cell r="E2805">
            <v>6.7683849562273607E-2</v>
          </cell>
          <cell r="F2805" t="str">
            <v>none</v>
          </cell>
          <cell r="G2805">
            <v>0.76702077922549805</v>
          </cell>
          <cell r="H2805" t="str">
            <v>Oral</v>
          </cell>
          <cell r="I2805" t="str">
            <v>hour 8</v>
          </cell>
          <cell r="J2805" t="str">
            <v>Physa</v>
          </cell>
          <cell r="K2805">
            <v>3.2131346038482502</v>
          </cell>
          <cell r="L2805" t="str">
            <v>0 to 8</v>
          </cell>
          <cell r="M2805" t="str">
            <v>Physa</v>
          </cell>
          <cell r="N2805">
            <v>3.2131346038482502</v>
          </cell>
        </row>
        <row r="2806">
          <cell r="A2806" t="str">
            <v>NEMVEDRAFT_v1g206542</v>
          </cell>
          <cell r="B2806" t="str">
            <v>phosphoserine aminotransferase</v>
          </cell>
          <cell r="C2806">
            <v>1.16361E-8</v>
          </cell>
          <cell r="D2806">
            <v>1.4344747214749799E-2</v>
          </cell>
          <cell r="E2806">
            <v>2.6449737386238401E-5</v>
          </cell>
          <cell r="F2806" t="str">
            <v>both</v>
          </cell>
          <cell r="G2806">
            <v>0.76703458821643522</v>
          </cell>
          <cell r="H2806" t="str">
            <v>physa</v>
          </cell>
          <cell r="I2806" t="str">
            <v>hour 8</v>
          </cell>
          <cell r="J2806" t="str">
            <v>Physa</v>
          </cell>
          <cell r="K2806">
            <v>2.0186575991501812</v>
          </cell>
          <cell r="L2806" t="str">
            <v>0 to 8</v>
          </cell>
          <cell r="M2806" t="str">
            <v>Physa</v>
          </cell>
          <cell r="N2806">
            <v>2.0186575991501812</v>
          </cell>
        </row>
        <row r="2807">
          <cell r="A2807" t="str">
            <v>NEMVEDRAFT_v1g166761</v>
          </cell>
          <cell r="B2807" t="str">
            <v>replication factor c subunit 4</v>
          </cell>
          <cell r="C2807">
            <v>1.6020800000000001E-4</v>
          </cell>
          <cell r="D2807">
            <v>4.2559048169496999E-4</v>
          </cell>
          <cell r="E2807">
            <v>0.54478305660784998</v>
          </cell>
          <cell r="F2807" t="str">
            <v>Oral</v>
          </cell>
          <cell r="G2807">
            <v>0.76708681677002555</v>
          </cell>
          <cell r="H2807" t="str">
            <v>physa</v>
          </cell>
          <cell r="I2807" t="str">
            <v>hour 72</v>
          </cell>
          <cell r="J2807" t="str">
            <v>Oral</v>
          </cell>
          <cell r="K2807">
            <v>1.9924278122689187</v>
          </cell>
          <cell r="L2807" t="str">
            <v>24 to 72</v>
          </cell>
          <cell r="M2807" t="str">
            <v>Oral</v>
          </cell>
          <cell r="N2807">
            <v>1.0015428964416635</v>
          </cell>
        </row>
        <row r="2808">
          <cell r="A2808" t="str">
            <v>NEMVEDRAFT_v1g170051</v>
          </cell>
          <cell r="B2808" t="str">
            <v>multiple pdz domain</v>
          </cell>
          <cell r="C2808">
            <v>3.9007300000000003E-14</v>
          </cell>
          <cell r="D2808">
            <v>1.1773682965790301E-4</v>
          </cell>
          <cell r="E2808">
            <v>1.7332703512065399E-8</v>
          </cell>
          <cell r="F2808" t="str">
            <v>both</v>
          </cell>
          <cell r="G2808">
            <v>0.7672793991954967</v>
          </cell>
          <cell r="H2808" t="str">
            <v>Oral</v>
          </cell>
          <cell r="I2808" t="str">
            <v>hour 8</v>
          </cell>
          <cell r="J2808" t="str">
            <v>Physa</v>
          </cell>
          <cell r="K2808">
            <v>3.0564751574325846</v>
          </cell>
          <cell r="L2808" t="str">
            <v>0 to 8</v>
          </cell>
          <cell r="M2808" t="str">
            <v>Physa</v>
          </cell>
          <cell r="N2808">
            <v>3.0564751574325846</v>
          </cell>
        </row>
        <row r="2809">
          <cell r="A2809" t="str">
            <v>NEMVEDRAFT_v1g132927</v>
          </cell>
          <cell r="B2809" t="str">
            <v>wilms tumor protein 1-interacting protein homolog</v>
          </cell>
          <cell r="C2809">
            <v>1.3512299999999999E-4</v>
          </cell>
          <cell r="D2809">
            <v>1.6709389858377999E-3</v>
          </cell>
          <cell r="E2809">
            <v>0.184924309279141</v>
          </cell>
          <cell r="F2809" t="str">
            <v>Oral</v>
          </cell>
          <cell r="G2809">
            <v>0.76738575896304062</v>
          </cell>
          <cell r="H2809" t="str">
            <v>physa</v>
          </cell>
          <cell r="I2809" t="str">
            <v>hour 72</v>
          </cell>
          <cell r="J2809" t="str">
            <v>Oral</v>
          </cell>
          <cell r="K2809">
            <v>3.6843686475045629</v>
          </cell>
          <cell r="L2809" t="str">
            <v>0 to 8</v>
          </cell>
          <cell r="M2809" t="str">
            <v>Oral</v>
          </cell>
          <cell r="N2809">
            <v>2.8258745726747025</v>
          </cell>
        </row>
        <row r="2810">
          <cell r="A2810" t="str">
            <v>NEMVEDRAFT_v1g132047</v>
          </cell>
          <cell r="B2810" t="str">
            <v>predicted protein</v>
          </cell>
          <cell r="C2810">
            <v>4.4372000000000002E-2</v>
          </cell>
          <cell r="D2810">
            <v>0.58909770507950698</v>
          </cell>
          <cell r="E2810">
            <v>0.20443253394189001</v>
          </cell>
          <cell r="F2810" t="str">
            <v>none</v>
          </cell>
          <cell r="G2810">
            <v>0.76740803833682991</v>
          </cell>
          <cell r="H2810" t="str">
            <v>physa</v>
          </cell>
          <cell r="I2810" t="str">
            <v>hour 8</v>
          </cell>
          <cell r="J2810" t="str">
            <v>Physa</v>
          </cell>
          <cell r="K2810">
            <v>2.5495422178519997</v>
          </cell>
          <cell r="L2810" t="str">
            <v>0 to 8</v>
          </cell>
          <cell r="M2810" t="str">
            <v>Physa</v>
          </cell>
          <cell r="N2810">
            <v>2.5495422178519997</v>
          </cell>
        </row>
        <row r="2811">
          <cell r="A2811" t="str">
            <v>NEMVEDRAFT_v1g199659</v>
          </cell>
          <cell r="B2811" t="str">
            <v>contactin-associated protein 1-like</v>
          </cell>
          <cell r="C2811">
            <v>6.1040600000000002E-8</v>
          </cell>
          <cell r="D2811">
            <v>2.75721869243899E-5</v>
          </cell>
          <cell r="E2811">
            <v>1.3983226152813799E-2</v>
          </cell>
          <cell r="F2811" t="str">
            <v>both</v>
          </cell>
          <cell r="G2811">
            <v>0.76748927477547957</v>
          </cell>
          <cell r="H2811" t="str">
            <v>Oral</v>
          </cell>
          <cell r="I2811" t="str">
            <v>hour 8</v>
          </cell>
          <cell r="J2811" t="str">
            <v>Oral</v>
          </cell>
          <cell r="K2811">
            <v>3.67983100687335</v>
          </cell>
          <cell r="L2811" t="str">
            <v>0 to 8</v>
          </cell>
          <cell r="M2811" t="str">
            <v>Oral</v>
          </cell>
          <cell r="N2811">
            <v>3.67983100687335</v>
          </cell>
        </row>
        <row r="2812">
          <cell r="A2812" t="str">
            <v>NEMVEDRAFT_v1g210228</v>
          </cell>
          <cell r="B2812" t="str">
            <v>ras-related c3 botulinum toxin substrate 1-like</v>
          </cell>
          <cell r="C2812">
            <v>3.9007300000000003E-14</v>
          </cell>
          <cell r="D2812">
            <v>5.1516481358593304E-10</v>
          </cell>
          <cell r="E2812">
            <v>1.39894289587769E-3</v>
          </cell>
          <cell r="F2812" t="str">
            <v>both</v>
          </cell>
          <cell r="G2812">
            <v>0.76766880611140165</v>
          </cell>
          <cell r="H2812" t="str">
            <v>physa</v>
          </cell>
          <cell r="I2812" t="str">
            <v>hour 72</v>
          </cell>
          <cell r="J2812" t="str">
            <v>Oral</v>
          </cell>
          <cell r="K2812">
            <v>3.3174934112077694</v>
          </cell>
          <cell r="L2812" t="str">
            <v>8 to 24</v>
          </cell>
          <cell r="M2812" t="str">
            <v>Oral</v>
          </cell>
          <cell r="N2812">
            <v>1.792728761729945</v>
          </cell>
        </row>
        <row r="2813">
          <cell r="A2813" t="str">
            <v>NEMVEDRAFT_v1g132247</v>
          </cell>
          <cell r="B2813" t="str">
            <v>heparanase isoform 1</v>
          </cell>
          <cell r="C2813">
            <v>2.1414000000000001E-4</v>
          </cell>
          <cell r="D2813">
            <v>1.6316322844851201E-2</v>
          </cell>
          <cell r="E2813">
            <v>0.15177440709628101</v>
          </cell>
          <cell r="F2813" t="str">
            <v>Oral</v>
          </cell>
          <cell r="G2813">
            <v>0.76773549698602261</v>
          </cell>
          <cell r="H2813" t="str">
            <v>Oral</v>
          </cell>
          <cell r="I2813" t="str">
            <v>hour 24</v>
          </cell>
          <cell r="J2813" t="str">
            <v>Oral</v>
          </cell>
          <cell r="K2813">
            <v>1.5945094596228357</v>
          </cell>
          <cell r="L2813" t="str">
            <v>8 to 24</v>
          </cell>
          <cell r="M2813" t="str">
            <v>Oral</v>
          </cell>
          <cell r="N2813">
            <v>1.0128449694812129</v>
          </cell>
        </row>
        <row r="2814">
          <cell r="A2814" t="str">
            <v>NEMVEDRAFT_v1g195603</v>
          </cell>
          <cell r="B2814" t="str">
            <v>1-acyl-sn-glycerol-3-phosphate acyltransferase gamma</v>
          </cell>
          <cell r="C2814">
            <v>3.3958400000000003E-5</v>
          </cell>
          <cell r="D2814">
            <v>5.8271808359884004E-3</v>
          </cell>
          <cell r="E2814">
            <v>7.9658236372279506E-2</v>
          </cell>
          <cell r="F2814" t="str">
            <v>Oral</v>
          </cell>
          <cell r="G2814">
            <v>0.76784234476289337</v>
          </cell>
          <cell r="H2814" t="str">
            <v>Oral</v>
          </cell>
          <cell r="I2814" t="str">
            <v>hour 24</v>
          </cell>
          <cell r="J2814" t="str">
            <v>Oral</v>
          </cell>
          <cell r="K2814">
            <v>1.5056365420750699</v>
          </cell>
          <cell r="L2814" t="str">
            <v>0 to 8</v>
          </cell>
          <cell r="M2814" t="str">
            <v>Oral</v>
          </cell>
          <cell r="N2814">
            <v>1.2838436785176317</v>
          </cell>
        </row>
        <row r="2815">
          <cell r="A2815" t="str">
            <v>NEMVEDRAFT_v1g208384</v>
          </cell>
          <cell r="B2815" t="str">
            <v>protein</v>
          </cell>
          <cell r="C2815">
            <v>4.62189E-2</v>
          </cell>
          <cell r="D2815">
            <v>0.365355982301177</v>
          </cell>
          <cell r="E2815">
            <v>0.408276927778018</v>
          </cell>
          <cell r="F2815" t="str">
            <v>none</v>
          </cell>
          <cell r="G2815">
            <v>0.76799147490588526</v>
          </cell>
          <cell r="H2815" t="str">
            <v>Oral</v>
          </cell>
          <cell r="I2815" t="str">
            <v>hour 24</v>
          </cell>
          <cell r="J2815" t="str">
            <v>Physa</v>
          </cell>
          <cell r="K2815">
            <v>1.0330814487389319</v>
          </cell>
          <cell r="L2815" t="str">
            <v>0 to 8</v>
          </cell>
          <cell r="M2815" t="str">
            <v>Oral</v>
          </cell>
          <cell r="N2815">
            <v>1.008298036377191</v>
          </cell>
        </row>
        <row r="2816">
          <cell r="A2816" t="str">
            <v>NEMVEDRAFT_v1g246558</v>
          </cell>
          <cell r="B2816" t="str">
            <v>protein</v>
          </cell>
          <cell r="C2816">
            <v>3.8992500000000003E-5</v>
          </cell>
          <cell r="D2816">
            <v>3.0176617493870399E-2</v>
          </cell>
          <cell r="E2816">
            <v>1.9589202474594902E-2</v>
          </cell>
          <cell r="F2816" t="str">
            <v>both</v>
          </cell>
          <cell r="G2816">
            <v>0.76841122186797772</v>
          </cell>
          <cell r="H2816" t="str">
            <v>physa</v>
          </cell>
          <cell r="I2816" t="str">
            <v>hour 8</v>
          </cell>
          <cell r="J2816" t="str">
            <v>Physa</v>
          </cell>
          <cell r="K2816">
            <v>1.8908871359009312</v>
          </cell>
          <cell r="L2816" t="str">
            <v>0 to 8</v>
          </cell>
          <cell r="M2816" t="str">
            <v>Physa</v>
          </cell>
          <cell r="N2816">
            <v>1.8908871359009312</v>
          </cell>
        </row>
        <row r="2817">
          <cell r="A2817" t="str">
            <v>NEMVEDRAFT_v1g239390</v>
          </cell>
          <cell r="B2817" t="str">
            <v>O-acyltransferase</v>
          </cell>
          <cell r="C2817">
            <v>3.2501099999999998E-2</v>
          </cell>
          <cell r="D2817">
            <v>0.22928669968620799</v>
          </cell>
          <cell r="E2817">
            <v>0.54471087648689398</v>
          </cell>
          <cell r="F2817" t="str">
            <v>none</v>
          </cell>
          <cell r="G2817">
            <v>0.76892827420331211</v>
          </cell>
          <cell r="H2817" t="str">
            <v>Oral</v>
          </cell>
          <cell r="I2817" t="str">
            <v>hour 8</v>
          </cell>
          <cell r="J2817" t="str">
            <v>Oral</v>
          </cell>
          <cell r="K2817">
            <v>1.2118986113576982</v>
          </cell>
          <cell r="L2817" t="str">
            <v>0 to 8</v>
          </cell>
          <cell r="M2817" t="str">
            <v>Oral</v>
          </cell>
          <cell r="N2817">
            <v>1.2118986113576982</v>
          </cell>
        </row>
        <row r="2818">
          <cell r="A2818" t="str">
            <v>NEMVEDRAFT_v1g208243</v>
          </cell>
          <cell r="B2818" t="str">
            <v>peroxidasin homolog</v>
          </cell>
          <cell r="C2818">
            <v>1.0021E-10</v>
          </cell>
          <cell r="D2818">
            <v>4.4670497988450002E-10</v>
          </cell>
          <cell r="E2818">
            <v>0.107446653141836</v>
          </cell>
          <cell r="F2818" t="str">
            <v>Oral</v>
          </cell>
          <cell r="G2818">
            <v>0.76904786266405989</v>
          </cell>
          <cell r="H2818" t="str">
            <v>physa</v>
          </cell>
          <cell r="I2818" t="str">
            <v>hour 24</v>
          </cell>
          <cell r="J2818" t="str">
            <v>Oral</v>
          </cell>
          <cell r="K2818">
            <v>2.9003457856499311</v>
          </cell>
          <cell r="L2818" t="str">
            <v>0 to 8</v>
          </cell>
          <cell r="M2818" t="str">
            <v>Oral</v>
          </cell>
          <cell r="N2818">
            <v>1.4517761441917512</v>
          </cell>
        </row>
        <row r="2819">
          <cell r="A2819" t="str">
            <v>NEMVEDRAFT_v1g198868</v>
          </cell>
          <cell r="B2819" t="str">
            <v>protein</v>
          </cell>
          <cell r="C2819">
            <v>3.4921099999999997E-2</v>
          </cell>
          <cell r="D2819">
            <v>0.36393270754941198</v>
          </cell>
          <cell r="E2819">
            <v>0.34197005220828702</v>
          </cell>
          <cell r="F2819" t="str">
            <v>none</v>
          </cell>
          <cell r="G2819">
            <v>0.76916091570338263</v>
          </cell>
          <cell r="H2819" t="str">
            <v>Oral</v>
          </cell>
          <cell r="I2819" t="str">
            <v>hour 8</v>
          </cell>
          <cell r="J2819" t="str">
            <v>Physa</v>
          </cell>
          <cell r="K2819">
            <v>1.2248876162571349</v>
          </cell>
          <cell r="L2819" t="str">
            <v>0 to 8</v>
          </cell>
          <cell r="M2819" t="str">
            <v>Physa</v>
          </cell>
          <cell r="N2819">
            <v>1.2248876162571349</v>
          </cell>
        </row>
        <row r="2820">
          <cell r="A2820" t="str">
            <v>NEMVEDRAFT_v1g241461</v>
          </cell>
          <cell r="B2820" t="str">
            <v>eukaryotic translation initiation factor 1</v>
          </cell>
          <cell r="C2820">
            <v>4.6420000000000003E-2</v>
          </cell>
          <cell r="D2820">
            <v>0.52164695068918898</v>
          </cell>
          <cell r="E2820">
            <v>0.30245005996197299</v>
          </cell>
          <cell r="F2820" t="str">
            <v>none</v>
          </cell>
          <cell r="G2820">
            <v>0.76926891160190736</v>
          </cell>
          <cell r="H2820" t="str">
            <v>Oral</v>
          </cell>
          <cell r="I2820" t="str">
            <v>hour 8</v>
          </cell>
          <cell r="J2820" t="str">
            <v>Physa</v>
          </cell>
          <cell r="K2820">
            <v>1.0259815817498272</v>
          </cell>
          <cell r="L2820" t="str">
            <v>0 to 8</v>
          </cell>
          <cell r="M2820" t="str">
            <v>Physa</v>
          </cell>
          <cell r="N2820">
            <v>1.0259815817498272</v>
          </cell>
        </row>
        <row r="2821">
          <cell r="A2821" t="str">
            <v>NEMVEDRAFT_v1g222318</v>
          </cell>
          <cell r="B2821" t="str">
            <v>cd9 antigen-like</v>
          </cell>
          <cell r="C2821">
            <v>2.3204000000000001E-4</v>
          </cell>
          <cell r="D2821">
            <v>0.102082766837405</v>
          </cell>
          <cell r="E2821">
            <v>3.0103365885658599E-2</v>
          </cell>
          <cell r="F2821" t="str">
            <v>Physa</v>
          </cell>
          <cell r="G2821">
            <v>0.76932362242409447</v>
          </cell>
          <cell r="H2821" t="str">
            <v>Oral</v>
          </cell>
          <cell r="I2821" t="str">
            <v>hour 24</v>
          </cell>
          <cell r="J2821" t="str">
            <v>Oral</v>
          </cell>
          <cell r="K2821">
            <v>1.1984100977261669</v>
          </cell>
          <cell r="L2821" t="str">
            <v>8 to 24</v>
          </cell>
          <cell r="M2821" t="str">
            <v>Physa</v>
          </cell>
          <cell r="N2821">
            <v>1.8240692210065288</v>
          </cell>
        </row>
        <row r="2822">
          <cell r="A2822" t="str">
            <v>NEMVEDRAFT_v1g146806</v>
          </cell>
          <cell r="B2822" t="str">
            <v>leucine-rich repeat-containing protein loc400891-like</v>
          </cell>
          <cell r="C2822">
            <v>2.6192500000000001E-3</v>
          </cell>
          <cell r="D2822">
            <v>0.26617290611522898</v>
          </cell>
          <cell r="E2822">
            <v>8.4606770775874598E-2</v>
          </cell>
          <cell r="F2822" t="str">
            <v>none</v>
          </cell>
          <cell r="G2822">
            <v>0.7694136174144599</v>
          </cell>
          <cell r="H2822" t="str">
            <v>physa</v>
          </cell>
          <cell r="I2822" t="str">
            <v>hour 8</v>
          </cell>
          <cell r="J2822" t="str">
            <v>Physa</v>
          </cell>
          <cell r="K2822">
            <v>2.1130836885325346</v>
          </cell>
          <cell r="L2822" t="str">
            <v>0 to 8</v>
          </cell>
          <cell r="M2822" t="str">
            <v>Physa</v>
          </cell>
          <cell r="N2822">
            <v>2.1130836885325346</v>
          </cell>
        </row>
        <row r="2823">
          <cell r="A2823" t="str">
            <v>NEMVEDRAFT_v1g223668</v>
          </cell>
          <cell r="B2823" t="str">
            <v>protein</v>
          </cell>
          <cell r="C2823">
            <v>1.24573E-3</v>
          </cell>
          <cell r="D2823">
            <v>7.6865808671603697E-3</v>
          </cell>
          <cell r="E2823">
            <v>0.19569812722850299</v>
          </cell>
          <cell r="F2823" t="str">
            <v>Oral</v>
          </cell>
          <cell r="G2823">
            <v>0.7694788619028935</v>
          </cell>
          <cell r="H2823" t="str">
            <v>physa</v>
          </cell>
          <cell r="I2823" t="str">
            <v>hour 24</v>
          </cell>
          <cell r="J2823" t="str">
            <v>Oral</v>
          </cell>
          <cell r="K2823">
            <v>2.6821302163221072</v>
          </cell>
          <cell r="L2823" t="str">
            <v>0 to 8</v>
          </cell>
          <cell r="M2823" t="str">
            <v>Physa</v>
          </cell>
          <cell r="N2823">
            <v>2.1851784483595873</v>
          </cell>
        </row>
        <row r="2824">
          <cell r="A2824" t="str">
            <v>NEMVEDRAFT_v1g246756</v>
          </cell>
          <cell r="B2824" t="str">
            <v>heat shock protein 67b2-like</v>
          </cell>
          <cell r="C2824">
            <v>3.0018199999999998E-2</v>
          </cell>
          <cell r="D2824">
            <v>0.63618858800406297</v>
          </cell>
          <cell r="E2824">
            <v>0.16109360264602501</v>
          </cell>
          <cell r="F2824" t="str">
            <v>none</v>
          </cell>
          <cell r="G2824">
            <v>0.76965319890495787</v>
          </cell>
          <cell r="H2824" t="str">
            <v>Oral</v>
          </cell>
          <cell r="I2824" t="str">
            <v>hour 8</v>
          </cell>
          <cell r="J2824" t="str">
            <v>Physa</v>
          </cell>
          <cell r="K2824">
            <v>1.3310352066099085</v>
          </cell>
          <cell r="L2824" t="str">
            <v>0 to 8</v>
          </cell>
          <cell r="M2824" t="str">
            <v>Physa</v>
          </cell>
          <cell r="N2824">
            <v>1.3310352066099085</v>
          </cell>
        </row>
        <row r="2825">
          <cell r="A2825" t="str">
            <v>NEMVEDRAFT_v1g210633</v>
          </cell>
          <cell r="B2825" t="str">
            <v>predicted protein</v>
          </cell>
          <cell r="C2825">
            <v>7.9878499999999999E-4</v>
          </cell>
          <cell r="D2825">
            <v>1.32368199945986E-2</v>
          </cell>
          <cell r="E2825">
            <v>0.31534297214296497</v>
          </cell>
          <cell r="F2825" t="str">
            <v>Oral</v>
          </cell>
          <cell r="G2825">
            <v>0.76979870576043063</v>
          </cell>
          <cell r="H2825" t="str">
            <v>physa</v>
          </cell>
          <cell r="I2825" t="str">
            <v>hour 72</v>
          </cell>
          <cell r="J2825" t="str">
            <v>Oral</v>
          </cell>
          <cell r="K2825">
            <v>2.0494625082273457</v>
          </cell>
          <cell r="L2825" t="str">
            <v>0 to 8</v>
          </cell>
          <cell r="M2825" t="str">
            <v>Oral</v>
          </cell>
          <cell r="N2825">
            <v>1.1932066468503528</v>
          </cell>
        </row>
        <row r="2826">
          <cell r="A2826" t="str">
            <v>NEMVEDRAFT_v1g161176</v>
          </cell>
          <cell r="B2826" t="str">
            <v>yrdc domain-containing mitochondrial-like</v>
          </cell>
          <cell r="C2826">
            <v>1.3835200000000001E-2</v>
          </cell>
          <cell r="D2826">
            <v>0.22082210286425</v>
          </cell>
          <cell r="E2826">
            <v>0.30224601766384102</v>
          </cell>
          <cell r="F2826" t="str">
            <v>none</v>
          </cell>
          <cell r="G2826">
            <v>0.76980268880681912</v>
          </cell>
          <cell r="H2826" t="str">
            <v>Oral</v>
          </cell>
          <cell r="I2826" t="str">
            <v>hour 24</v>
          </cell>
          <cell r="J2826" t="str">
            <v>Oral</v>
          </cell>
          <cell r="K2826">
            <v>1.2877593459775611</v>
          </cell>
          <cell r="L2826" t="str">
            <v>0 to 8</v>
          </cell>
          <cell r="M2826" t="str">
            <v>Physa</v>
          </cell>
          <cell r="N2826">
            <v>1.0719504631327705</v>
          </cell>
        </row>
        <row r="2827">
          <cell r="A2827" t="str">
            <v>NEMVEDRAFT_v1g216465</v>
          </cell>
          <cell r="B2827" t="str">
            <v>calmodulin</v>
          </cell>
          <cell r="C2827">
            <v>1.5586600000000001E-2</v>
          </cell>
          <cell r="D2827">
            <v>0.46731222941317702</v>
          </cell>
          <cell r="E2827">
            <v>0.17313118577933501</v>
          </cell>
          <cell r="F2827" t="str">
            <v>none</v>
          </cell>
          <cell r="G2827">
            <v>0.76998661906952592</v>
          </cell>
          <cell r="H2827" t="str">
            <v>Oral</v>
          </cell>
          <cell r="I2827" t="str">
            <v>hour 72</v>
          </cell>
          <cell r="J2827" t="str">
            <v>Physa</v>
          </cell>
          <cell r="K2827">
            <v>2.4665270549250167</v>
          </cell>
          <cell r="L2827" t="str">
            <v>0 to 8</v>
          </cell>
          <cell r="M2827" t="str">
            <v>Physa</v>
          </cell>
          <cell r="N2827">
            <v>0.92606352547465165</v>
          </cell>
        </row>
        <row r="2828">
          <cell r="A2828" t="str">
            <v>NEMVEDRAFT_v1g238064</v>
          </cell>
          <cell r="B2828" t="str">
            <v>protein</v>
          </cell>
          <cell r="C2828">
            <v>2.7962699999999999E-9</v>
          </cell>
          <cell r="D2828">
            <v>1.3638245267641499E-6</v>
          </cell>
          <cell r="E2828">
            <v>1.6189404880325499E-4</v>
          </cell>
          <cell r="F2828" t="str">
            <v>both</v>
          </cell>
          <cell r="G2828">
            <v>0.77002967082075646</v>
          </cell>
          <cell r="H2828" t="str">
            <v>Oral</v>
          </cell>
          <cell r="I2828" t="str">
            <v>hour 24</v>
          </cell>
          <cell r="J2828" t="str">
            <v>Physa</v>
          </cell>
          <cell r="K2828">
            <v>1.6785929684530065</v>
          </cell>
          <cell r="L2828" t="str">
            <v>8 to 24</v>
          </cell>
          <cell r="M2828" t="str">
            <v>Physa</v>
          </cell>
          <cell r="N2828">
            <v>2.2511209161916859</v>
          </cell>
        </row>
        <row r="2829">
          <cell r="A2829" t="str">
            <v>NEMVEDRAFT_v1g212605</v>
          </cell>
          <cell r="B2829" t="str">
            <v>protein</v>
          </cell>
          <cell r="C2829">
            <v>0</v>
          </cell>
          <cell r="D2829">
            <v>8.5308561191955598E-12</v>
          </cell>
          <cell r="E2829">
            <v>7.5841710576524395E-4</v>
          </cell>
          <cell r="F2829" t="str">
            <v>both</v>
          </cell>
          <cell r="G2829">
            <v>0.7700756743132926</v>
          </cell>
          <cell r="H2829" t="str">
            <v>physa</v>
          </cell>
          <cell r="I2829" t="str">
            <v>hour 24</v>
          </cell>
          <cell r="J2829" t="str">
            <v>Oral</v>
          </cell>
          <cell r="K2829">
            <v>3.0033717575786993</v>
          </cell>
          <cell r="L2829" t="str">
            <v>8 to 24</v>
          </cell>
          <cell r="M2829" t="str">
            <v>Oral</v>
          </cell>
          <cell r="N2829">
            <v>1.8468281842463357</v>
          </cell>
        </row>
        <row r="2830">
          <cell r="A2830" t="str">
            <v>NEMVEDRAFT_v1g210903</v>
          </cell>
          <cell r="B2830" t="str">
            <v>sialidase-1 precursor</v>
          </cell>
          <cell r="C2830">
            <v>3.1304899999999999E-5</v>
          </cell>
          <cell r="D2830">
            <v>3.4311541721593602E-3</v>
          </cell>
          <cell r="E2830">
            <v>8.8804740823064401E-2</v>
          </cell>
          <cell r="F2830" t="str">
            <v>Oral</v>
          </cell>
          <cell r="G2830">
            <v>0.77020677314521624</v>
          </cell>
          <cell r="H2830" t="str">
            <v>Oral</v>
          </cell>
          <cell r="I2830" t="str">
            <v>hour 72</v>
          </cell>
          <cell r="J2830" t="str">
            <v>Oral</v>
          </cell>
          <cell r="K2830">
            <v>1.8732466621669839</v>
          </cell>
          <cell r="L2830" t="str">
            <v>24 to 72</v>
          </cell>
          <cell r="M2830" t="str">
            <v>Physa</v>
          </cell>
          <cell r="N2830">
            <v>1.0129884270578839</v>
          </cell>
        </row>
        <row r="2831">
          <cell r="A2831" t="str">
            <v>NEMVEDRAFT_v1g208995</v>
          </cell>
          <cell r="B2831" t="str">
            <v>coiled-coil domain-containing protein 150</v>
          </cell>
          <cell r="C2831">
            <v>1.3974E-2</v>
          </cell>
          <cell r="D2831">
            <v>0.41726125240621398</v>
          </cell>
          <cell r="E2831">
            <v>0.15699533327137699</v>
          </cell>
          <cell r="F2831" t="str">
            <v>none</v>
          </cell>
          <cell r="G2831">
            <v>0.77020912922823159</v>
          </cell>
          <cell r="H2831" t="str">
            <v>Oral</v>
          </cell>
          <cell r="I2831" t="str">
            <v>hour 8</v>
          </cell>
          <cell r="J2831" t="str">
            <v>Physa</v>
          </cell>
          <cell r="K2831">
            <v>1.3931286482814864</v>
          </cell>
          <cell r="L2831" t="str">
            <v>0 to 8</v>
          </cell>
          <cell r="M2831" t="str">
            <v>Physa</v>
          </cell>
          <cell r="N2831">
            <v>1.3931286482814864</v>
          </cell>
        </row>
        <row r="2832">
          <cell r="A2832" t="str">
            <v>NEMVEDRAFT_v1g93924</v>
          </cell>
          <cell r="B2832" t="str">
            <v>myosin heavy chain</v>
          </cell>
          <cell r="C2832">
            <v>1.3207099999999999E-5</v>
          </cell>
          <cell r="D2832">
            <v>0.112449195069678</v>
          </cell>
          <cell r="E2832">
            <v>4.9425596576298996E-4</v>
          </cell>
          <cell r="F2832" t="str">
            <v>Physa</v>
          </cell>
          <cell r="G2832">
            <v>0.7704163274543917</v>
          </cell>
          <cell r="H2832" t="str">
            <v>Oral</v>
          </cell>
          <cell r="I2832" t="str">
            <v>hour 24</v>
          </cell>
          <cell r="J2832" t="str">
            <v>Physa</v>
          </cell>
          <cell r="K2832">
            <v>1.861956223238979</v>
          </cell>
          <cell r="L2832" t="str">
            <v>0 to 8</v>
          </cell>
          <cell r="M2832" t="str">
            <v>Physa</v>
          </cell>
          <cell r="N2832">
            <v>1.6004926855634563</v>
          </cell>
        </row>
        <row r="2833">
          <cell r="A2833" t="str">
            <v>NEMVEDRAFT_v1g112757</v>
          </cell>
          <cell r="B2833" t="str">
            <v>histone-lysine n-methyltransferase prdm6</v>
          </cell>
          <cell r="C2833">
            <v>1.5817500000000002E-2</v>
          </cell>
          <cell r="D2833">
            <v>1.3213389695015501E-2</v>
          </cell>
          <cell r="E2833">
            <v>0.68414421040044604</v>
          </cell>
          <cell r="F2833" t="str">
            <v>Oral</v>
          </cell>
          <cell r="G2833">
            <v>0.77062151693188174</v>
          </cell>
          <cell r="H2833" t="str">
            <v>physa</v>
          </cell>
          <cell r="I2833" t="str">
            <v>hour 24</v>
          </cell>
          <cell r="J2833" t="str">
            <v>Oral</v>
          </cell>
          <cell r="K2833">
            <v>2.4317005075015277</v>
          </cell>
          <cell r="L2833" t="str">
            <v>0 to 8</v>
          </cell>
          <cell r="M2833" t="str">
            <v>Oral</v>
          </cell>
          <cell r="N2833">
            <v>2.1916548956017481</v>
          </cell>
        </row>
        <row r="2834">
          <cell r="A2834" t="str">
            <v>NEMVEDRAFT_v1g195684</v>
          </cell>
          <cell r="B2834" t="str">
            <v>mitochondrial thiamine pyrophosphate carrier</v>
          </cell>
          <cell r="C2834">
            <v>4.6594099999999999E-2</v>
          </cell>
          <cell r="D2834">
            <v>0.38801821137023301</v>
          </cell>
          <cell r="E2834">
            <v>0.40568669113260503</v>
          </cell>
          <cell r="F2834" t="str">
            <v>none</v>
          </cell>
          <cell r="G2834">
            <v>0.77063700815384806</v>
          </cell>
          <cell r="H2834" t="str">
            <v>Oral</v>
          </cell>
          <cell r="I2834" t="str">
            <v>hour 8</v>
          </cell>
          <cell r="J2834" t="str">
            <v>Physa</v>
          </cell>
          <cell r="K2834">
            <v>0.96662579544864391</v>
          </cell>
          <cell r="L2834" t="str">
            <v>0 to 8</v>
          </cell>
          <cell r="M2834" t="str">
            <v>Physa</v>
          </cell>
          <cell r="N2834">
            <v>0.96662579544864391</v>
          </cell>
        </row>
        <row r="2835">
          <cell r="A2835" t="str">
            <v>NEMVEDRAFT_v1g128053</v>
          </cell>
          <cell r="B2835" t="str">
            <v>protein</v>
          </cell>
          <cell r="C2835">
            <v>3.9049000000000001E-8</v>
          </cell>
          <cell r="D2835">
            <v>2.3087964601380699E-5</v>
          </cell>
          <cell r="E2835">
            <v>2.3635747978350101E-2</v>
          </cell>
          <cell r="F2835" t="str">
            <v>both</v>
          </cell>
          <cell r="G2835">
            <v>0.77080414981257517</v>
          </cell>
          <cell r="H2835" t="str">
            <v>physa</v>
          </cell>
          <cell r="I2835" t="str">
            <v>hour 24</v>
          </cell>
          <cell r="J2835" t="str">
            <v>Oral</v>
          </cell>
          <cell r="K2835">
            <v>2.1096620342124734</v>
          </cell>
          <cell r="L2835" t="str">
            <v>8 to 24</v>
          </cell>
          <cell r="M2835" t="str">
            <v>Physa</v>
          </cell>
          <cell r="N2835">
            <v>1.1261900068133215</v>
          </cell>
        </row>
        <row r="2836">
          <cell r="A2836" t="str">
            <v>NEMVEDRAFT_v1g242983</v>
          </cell>
          <cell r="B2836" t="str">
            <v>protein</v>
          </cell>
          <cell r="C2836">
            <v>3.0530000000000001E-5</v>
          </cell>
          <cell r="D2836">
            <v>4.5964887895791698E-4</v>
          </cell>
          <cell r="E2836">
            <v>2.28152257715874E-2</v>
          </cell>
          <cell r="F2836" t="str">
            <v>both</v>
          </cell>
          <cell r="G2836">
            <v>0.77091263775971308</v>
          </cell>
          <cell r="H2836" t="str">
            <v>physa</v>
          </cell>
          <cell r="I2836" t="str">
            <v>hour 24</v>
          </cell>
          <cell r="J2836" t="str">
            <v>Oral</v>
          </cell>
          <cell r="K2836">
            <v>1.6282222003855191</v>
          </cell>
          <cell r="L2836" t="str">
            <v>8 to 24</v>
          </cell>
          <cell r="M2836" t="str">
            <v>Oral</v>
          </cell>
          <cell r="N2836">
            <v>2.3721431250104223</v>
          </cell>
        </row>
        <row r="2837">
          <cell r="A2837" t="str">
            <v>NEMVEDRAFT_v1g246215</v>
          </cell>
          <cell r="B2837" t="str">
            <v>predicted protein</v>
          </cell>
          <cell r="C2837">
            <v>0</v>
          </cell>
          <cell r="D2837">
            <v>0</v>
          </cell>
          <cell r="E2837">
            <v>0</v>
          </cell>
          <cell r="F2837" t="str">
            <v>both</v>
          </cell>
          <cell r="G2837">
            <v>0.77105416237325874</v>
          </cell>
          <cell r="H2837" t="str">
            <v>Oral</v>
          </cell>
          <cell r="I2837" t="str">
            <v>hour 8</v>
          </cell>
          <cell r="J2837" t="str">
            <v>Oral</v>
          </cell>
          <cell r="K2837">
            <v>4.619388248040849</v>
          </cell>
          <cell r="L2837" t="str">
            <v>0 to 8</v>
          </cell>
          <cell r="M2837" t="str">
            <v>Oral</v>
          </cell>
          <cell r="N2837">
            <v>4.619388248040849</v>
          </cell>
        </row>
        <row r="2838">
          <cell r="A2838" t="str">
            <v>NEMVEDRAFT_v1g223921</v>
          </cell>
          <cell r="B2838" t="str">
            <v>glycine-rich rna binding protein</v>
          </cell>
          <cell r="C2838">
            <v>2.8784299999999999E-7</v>
          </cell>
          <cell r="D2838">
            <v>2.3394708269652E-5</v>
          </cell>
          <cell r="E2838">
            <v>1.35198681813294E-2</v>
          </cell>
          <cell r="F2838" t="str">
            <v>both</v>
          </cell>
          <cell r="G2838">
            <v>0.77110022202151518</v>
          </cell>
          <cell r="H2838" t="str">
            <v>physa</v>
          </cell>
          <cell r="I2838" t="str">
            <v>hour 72</v>
          </cell>
          <cell r="J2838" t="str">
            <v>Oral</v>
          </cell>
          <cell r="K2838">
            <v>4.4733281845569293</v>
          </cell>
          <cell r="L2838" t="str">
            <v>24 to 72</v>
          </cell>
          <cell r="M2838" t="str">
            <v>Oral</v>
          </cell>
          <cell r="N2838">
            <v>3.3930870672309856</v>
          </cell>
        </row>
        <row r="2839">
          <cell r="A2839" t="str">
            <v>NEMVEDRAFT_v1g110667</v>
          </cell>
          <cell r="B2839" t="str">
            <v>peroxidasin homolog</v>
          </cell>
          <cell r="C2839">
            <v>6.0216500000000002E-7</v>
          </cell>
          <cell r="D2839">
            <v>4.1515634098970799E-2</v>
          </cell>
          <cell r="E2839">
            <v>1.33695848170084E-4</v>
          </cell>
          <cell r="F2839" t="str">
            <v>both</v>
          </cell>
          <cell r="G2839">
            <v>0.77114821541863443</v>
          </cell>
          <cell r="H2839" t="str">
            <v>physa</v>
          </cell>
          <cell r="I2839" t="str">
            <v>hour 72</v>
          </cell>
          <cell r="J2839" t="str">
            <v>Physa</v>
          </cell>
          <cell r="K2839">
            <v>2.1486431083848681</v>
          </cell>
          <cell r="L2839" t="str">
            <v>0 to 8</v>
          </cell>
          <cell r="M2839" t="str">
            <v>Oral</v>
          </cell>
          <cell r="N2839">
            <v>1.1659458807693013</v>
          </cell>
        </row>
        <row r="2840">
          <cell r="A2840" t="str">
            <v>NEMVEDRAFT_v1g218706</v>
          </cell>
          <cell r="B2840" t="str">
            <v>predicted protein</v>
          </cell>
          <cell r="C2840">
            <v>2.9559600000000001E-3</v>
          </cell>
          <cell r="D2840">
            <v>3.02034394972562E-2</v>
          </cell>
          <cell r="E2840">
            <v>0.377790504344095</v>
          </cell>
          <cell r="F2840" t="str">
            <v>Oral</v>
          </cell>
          <cell r="G2840">
            <v>0.7712980540097929</v>
          </cell>
          <cell r="H2840" t="str">
            <v>physa</v>
          </cell>
          <cell r="I2840" t="str">
            <v>hour 24</v>
          </cell>
          <cell r="J2840" t="str">
            <v>Oral</v>
          </cell>
          <cell r="K2840">
            <v>2.4768115992229998</v>
          </cell>
          <cell r="L2840" t="str">
            <v>8 to 24</v>
          </cell>
          <cell r="M2840" t="str">
            <v>Oral</v>
          </cell>
          <cell r="N2840">
            <v>1.5213486837872934</v>
          </cell>
        </row>
        <row r="2841">
          <cell r="A2841" t="str">
            <v>NEMVEDRAFT_v1g244013</v>
          </cell>
          <cell r="B2841" t="str">
            <v>contactin-associated 2</v>
          </cell>
          <cell r="C2841">
            <v>7.5980799999999996E-6</v>
          </cell>
          <cell r="D2841">
            <v>7.1809630079891495E-2</v>
          </cell>
          <cell r="E2841">
            <v>1.3938693138798601E-3</v>
          </cell>
          <cell r="F2841" t="str">
            <v>Physa</v>
          </cell>
          <cell r="G2841">
            <v>0.77147829544122737</v>
          </cell>
          <cell r="H2841" t="str">
            <v>Oral</v>
          </cell>
          <cell r="I2841" t="str">
            <v>hour 24</v>
          </cell>
          <cell r="J2841" t="str">
            <v>Physa</v>
          </cell>
          <cell r="K2841">
            <v>2.479026528359384</v>
          </cell>
          <cell r="L2841" t="str">
            <v>0 to 8</v>
          </cell>
          <cell r="M2841" t="str">
            <v>Physa</v>
          </cell>
          <cell r="N2841">
            <v>1.5980590422649821</v>
          </cell>
        </row>
        <row r="2842">
          <cell r="A2842" t="str">
            <v>NEMVEDRAFT_v1g192342</v>
          </cell>
          <cell r="B2842" t="str">
            <v>predicted protein</v>
          </cell>
          <cell r="C2842">
            <v>7.3690300000000004E-3</v>
          </cell>
          <cell r="D2842">
            <v>0.54442948204444797</v>
          </cell>
          <cell r="E2842">
            <v>5.2056672935939199E-2</v>
          </cell>
          <cell r="F2842" t="str">
            <v>none</v>
          </cell>
          <cell r="G2842">
            <v>0.77165163893175959</v>
          </cell>
          <cell r="H2842" t="str">
            <v>Oral</v>
          </cell>
          <cell r="I2842" t="str">
            <v>hour 8</v>
          </cell>
          <cell r="J2842" t="str">
            <v>Physa</v>
          </cell>
          <cell r="K2842">
            <v>1.3347486707623153</v>
          </cell>
          <cell r="L2842" t="str">
            <v>0 to 8</v>
          </cell>
          <cell r="M2842" t="str">
            <v>Physa</v>
          </cell>
          <cell r="N2842">
            <v>1.3347486707623153</v>
          </cell>
        </row>
        <row r="2843">
          <cell r="A2843" t="str">
            <v>NEMVEDRAFT_v1g12640</v>
          </cell>
          <cell r="B2843" t="str">
            <v>fch domain only protein 2</v>
          </cell>
          <cell r="C2843">
            <v>7.2961500000000004E-3</v>
          </cell>
          <cell r="D2843">
            <v>0.37711654006682599</v>
          </cell>
          <cell r="E2843">
            <v>9.0342625373305299E-2</v>
          </cell>
          <cell r="F2843" t="str">
            <v>none</v>
          </cell>
          <cell r="G2843">
            <v>0.77190387645176606</v>
          </cell>
          <cell r="H2843" t="str">
            <v>physa</v>
          </cell>
          <cell r="I2843" t="str">
            <v>hour 24</v>
          </cell>
          <cell r="J2843" t="str">
            <v>Physa</v>
          </cell>
          <cell r="K2843">
            <v>2.0300445790962947</v>
          </cell>
          <cell r="L2843" t="str">
            <v>0 to 8</v>
          </cell>
          <cell r="M2843" t="str">
            <v>Oral</v>
          </cell>
          <cell r="N2843">
            <v>1.3313891944913254</v>
          </cell>
        </row>
        <row r="2844">
          <cell r="A2844" t="str">
            <v>NEMVEDRAFT_v1g93135</v>
          </cell>
          <cell r="B2844" t="str">
            <v>protein</v>
          </cell>
          <cell r="C2844">
            <v>1.36183E-14</v>
          </cell>
          <cell r="D2844">
            <v>1.65662631266218E-3</v>
          </cell>
          <cell r="E2844">
            <v>6.0388334855541397E-11</v>
          </cell>
          <cell r="F2844" t="str">
            <v>both</v>
          </cell>
          <cell r="G2844">
            <v>0.77194614123439564</v>
          </cell>
          <cell r="H2844" t="str">
            <v>physa</v>
          </cell>
          <cell r="I2844" t="str">
            <v>hour 8</v>
          </cell>
          <cell r="J2844" t="str">
            <v>Physa</v>
          </cell>
          <cell r="K2844">
            <v>3.6077525369146399</v>
          </cell>
          <cell r="L2844" t="str">
            <v>0 to 8</v>
          </cell>
          <cell r="M2844" t="str">
            <v>Physa</v>
          </cell>
          <cell r="N2844">
            <v>3.6077525369146399</v>
          </cell>
        </row>
        <row r="2845">
          <cell r="A2845" t="str">
            <v>NEMVEDRAFT_v1g235516</v>
          </cell>
          <cell r="B2845" t="str">
            <v>Proteasome subunit alpha type</v>
          </cell>
          <cell r="C2845">
            <v>2.59998E-3</v>
          </cell>
          <cell r="D2845">
            <v>3.7874671390766598E-2</v>
          </cell>
          <cell r="E2845">
            <v>0.29486212046037302</v>
          </cell>
          <cell r="F2845" t="str">
            <v>Oral</v>
          </cell>
          <cell r="G2845">
            <v>0.77210056775682545</v>
          </cell>
          <cell r="H2845" t="str">
            <v>Oral</v>
          </cell>
          <cell r="I2845" t="str">
            <v>hour 24</v>
          </cell>
          <cell r="J2845" t="str">
            <v>Oral</v>
          </cell>
          <cell r="K2845">
            <v>1.7209980945019796</v>
          </cell>
          <cell r="L2845" t="str">
            <v>0 to 8</v>
          </cell>
          <cell r="M2845" t="str">
            <v>Oral</v>
          </cell>
          <cell r="N2845">
            <v>1.4991897185269221</v>
          </cell>
        </row>
        <row r="2846">
          <cell r="A2846" t="str">
            <v>NEMVEDRAFT_v1g204597</v>
          </cell>
          <cell r="B2846" t="str">
            <v>protein</v>
          </cell>
          <cell r="C2846">
            <v>8.9087300000000003E-4</v>
          </cell>
          <cell r="D2846">
            <v>0.17073224977207799</v>
          </cell>
          <cell r="E2846">
            <v>3.2629436637779202E-2</v>
          </cell>
          <cell r="F2846" t="str">
            <v>Physa</v>
          </cell>
          <cell r="G2846">
            <v>0.77217241162869332</v>
          </cell>
          <cell r="H2846" t="str">
            <v>Oral</v>
          </cell>
          <cell r="I2846" t="str">
            <v>hour 8</v>
          </cell>
          <cell r="J2846" t="str">
            <v>Oral</v>
          </cell>
          <cell r="K2846">
            <v>1.3804292185695828</v>
          </cell>
          <cell r="L2846" t="str">
            <v>8 to 24</v>
          </cell>
          <cell r="M2846" t="str">
            <v>Physa</v>
          </cell>
          <cell r="N2846">
            <v>1.9277771657391465</v>
          </cell>
        </row>
        <row r="2847">
          <cell r="A2847" t="str">
            <v>NEMVEDRAFT_v1g4553</v>
          </cell>
          <cell r="B2847" t="str">
            <v>myosin-7- partial</v>
          </cell>
          <cell r="C2847">
            <v>3.2847599999999998E-7</v>
          </cell>
          <cell r="D2847">
            <v>1.1488308062812799E-2</v>
          </cell>
          <cell r="E2847">
            <v>1.4486232001804499E-4</v>
          </cell>
          <cell r="F2847" t="str">
            <v>both</v>
          </cell>
          <cell r="G2847">
            <v>0.77236151302098754</v>
          </cell>
          <cell r="H2847" t="str">
            <v>Oral</v>
          </cell>
          <cell r="I2847" t="str">
            <v>hour 24</v>
          </cell>
          <cell r="J2847" t="str">
            <v>Physa</v>
          </cell>
          <cell r="K2847">
            <v>1.8096149844458091</v>
          </cell>
          <cell r="L2847" t="str">
            <v>0 to 8</v>
          </cell>
          <cell r="M2847" t="str">
            <v>Physa</v>
          </cell>
          <cell r="N2847">
            <v>1.4977334275311858</v>
          </cell>
        </row>
        <row r="2848">
          <cell r="A2848" t="str">
            <v>NEMVEDRAFT_v1g240307</v>
          </cell>
          <cell r="B2848" t="str">
            <v>zinc finger protein 608</v>
          </cell>
          <cell r="C2848">
            <v>1.06471E-3</v>
          </cell>
          <cell r="D2848">
            <v>3.02134421639761E-2</v>
          </cell>
          <cell r="E2848">
            <v>0.21562497050888399</v>
          </cell>
          <cell r="F2848" t="str">
            <v>Oral</v>
          </cell>
          <cell r="G2848">
            <v>0.77239442327416041</v>
          </cell>
          <cell r="H2848" t="str">
            <v>Oral</v>
          </cell>
          <cell r="I2848" t="str">
            <v>hour 24</v>
          </cell>
          <cell r="J2848" t="str">
            <v>Oral</v>
          </cell>
          <cell r="K2848">
            <v>1.446527208050288</v>
          </cell>
          <cell r="L2848" t="str">
            <v>8 to 24</v>
          </cell>
          <cell r="M2848" t="str">
            <v>Oral</v>
          </cell>
          <cell r="N2848">
            <v>0.99300615717082541</v>
          </cell>
        </row>
        <row r="2849">
          <cell r="A2849" t="str">
            <v>NEMVEDRAFT_v1g201651</v>
          </cell>
          <cell r="B2849" t="str">
            <v>ganglioside gm2 activator-like</v>
          </cell>
          <cell r="C2849">
            <v>3.54361E-3</v>
          </cell>
          <cell r="D2849">
            <v>0.14382940170609401</v>
          </cell>
          <cell r="E2849">
            <v>0.17595690250305501</v>
          </cell>
          <cell r="F2849" t="str">
            <v>none</v>
          </cell>
          <cell r="G2849">
            <v>0.77240561322587653</v>
          </cell>
          <cell r="H2849" t="str">
            <v>Oral</v>
          </cell>
          <cell r="I2849" t="str">
            <v>hour 72</v>
          </cell>
          <cell r="J2849" t="str">
            <v>Oral</v>
          </cell>
          <cell r="K2849">
            <v>4.0426806551020675</v>
          </cell>
          <cell r="L2849" t="str">
            <v>0 to 8</v>
          </cell>
          <cell r="M2849" t="str">
            <v>Oral</v>
          </cell>
          <cell r="N2849">
            <v>2.9335341922654021</v>
          </cell>
        </row>
        <row r="2850">
          <cell r="A2850" t="str">
            <v>NEMVEDRAFT_v1g198653</v>
          </cell>
          <cell r="B2850" t="str">
            <v>potassium voltage-gated channel subfamily a member 3</v>
          </cell>
          <cell r="C2850">
            <v>7.4998699999999999E-11</v>
          </cell>
          <cell r="D2850">
            <v>2.2221931342481299E-5</v>
          </cell>
          <cell r="E2850">
            <v>7.5954787321678703E-5</v>
          </cell>
          <cell r="F2850" t="str">
            <v>both</v>
          </cell>
          <cell r="G2850">
            <v>0.77242532592111202</v>
          </cell>
          <cell r="H2850" t="str">
            <v>Oral</v>
          </cell>
          <cell r="I2850" t="str">
            <v>hour 24</v>
          </cell>
          <cell r="J2850" t="str">
            <v>Oral</v>
          </cell>
          <cell r="K2850">
            <v>2.9938823091217244</v>
          </cell>
          <cell r="L2850" t="str">
            <v>0 to 8</v>
          </cell>
          <cell r="M2850" t="str">
            <v>Physa</v>
          </cell>
          <cell r="N2850">
            <v>2.5701482776159561</v>
          </cell>
        </row>
        <row r="2851">
          <cell r="A2851" t="str">
            <v>NEMVEDRAFT_v1g81863</v>
          </cell>
          <cell r="B2851" t="str">
            <v>protein timeless homolog</v>
          </cell>
          <cell r="C2851">
            <v>4.7011699999999997E-2</v>
          </cell>
          <cell r="D2851">
            <v>0.54757077406300803</v>
          </cell>
          <cell r="E2851">
            <v>0.296586844505008</v>
          </cell>
          <cell r="F2851" t="str">
            <v>none</v>
          </cell>
          <cell r="G2851">
            <v>0.77244994356571861</v>
          </cell>
          <cell r="H2851" t="str">
            <v>Oral</v>
          </cell>
          <cell r="I2851" t="str">
            <v>hour 8</v>
          </cell>
          <cell r="J2851" t="str">
            <v>Physa</v>
          </cell>
          <cell r="K2851">
            <v>1.7416918182444665</v>
          </cell>
          <cell r="L2851" t="str">
            <v>0 to 8</v>
          </cell>
          <cell r="M2851" t="str">
            <v>Physa</v>
          </cell>
          <cell r="N2851">
            <v>1.7416918182444665</v>
          </cell>
        </row>
        <row r="2852">
          <cell r="A2852" t="str">
            <v>NEMVEDRAFT_v1g147055</v>
          </cell>
          <cell r="B2852" t="str">
            <v>protein</v>
          </cell>
          <cell r="C2852">
            <v>3.04415E-2</v>
          </cell>
          <cell r="D2852">
            <v>0.41628876369386197</v>
          </cell>
          <cell r="E2852">
            <v>0.34898223741325801</v>
          </cell>
          <cell r="F2852" t="str">
            <v>none</v>
          </cell>
          <cell r="G2852">
            <v>0.77247036376163192</v>
          </cell>
          <cell r="H2852" t="str">
            <v>Oral</v>
          </cell>
          <cell r="I2852" t="str">
            <v>hour 72</v>
          </cell>
          <cell r="J2852" t="str">
            <v>Oral</v>
          </cell>
          <cell r="K2852">
            <v>4.0739534121955705</v>
          </cell>
          <cell r="L2852" t="str">
            <v>0 to 8</v>
          </cell>
          <cell r="M2852" t="str">
            <v>Physa</v>
          </cell>
          <cell r="N2852">
            <v>2.4269665953817499</v>
          </cell>
        </row>
        <row r="2853">
          <cell r="A2853" t="str">
            <v>NEMVEDRAFT_v1g106626</v>
          </cell>
          <cell r="B2853" t="str">
            <v>rna 3 -terminal phosphate cyclase</v>
          </cell>
          <cell r="C2853">
            <v>1.0388299999999999E-3</v>
          </cell>
          <cell r="D2853">
            <v>0.206051972068935</v>
          </cell>
          <cell r="E2853">
            <v>2.3929785680647801E-2</v>
          </cell>
          <cell r="F2853" t="str">
            <v>Physa</v>
          </cell>
          <cell r="G2853">
            <v>0.77250753903354752</v>
          </cell>
          <cell r="H2853" t="str">
            <v>Oral</v>
          </cell>
          <cell r="I2853" t="str">
            <v>hour 24</v>
          </cell>
          <cell r="J2853" t="str">
            <v>Physa</v>
          </cell>
          <cell r="K2853">
            <v>1.3108482761485856</v>
          </cell>
          <cell r="L2853" t="str">
            <v>24 to 72</v>
          </cell>
          <cell r="M2853" t="str">
            <v>Physa</v>
          </cell>
          <cell r="N2853">
            <v>1.2078055288218035</v>
          </cell>
        </row>
        <row r="2854">
          <cell r="A2854" t="str">
            <v>NEMVEDRAFT_v1g231218</v>
          </cell>
          <cell r="B2854" t="str">
            <v>protein</v>
          </cell>
          <cell r="C2854">
            <v>1.48623E-5</v>
          </cell>
          <cell r="D2854">
            <v>8.4814794405917995E-4</v>
          </cell>
          <cell r="E2854">
            <v>0.13074941265760601</v>
          </cell>
          <cell r="F2854" t="str">
            <v>Oral</v>
          </cell>
          <cell r="G2854">
            <v>0.77264096724299391</v>
          </cell>
          <cell r="H2854" t="str">
            <v>physa</v>
          </cell>
          <cell r="I2854" t="str">
            <v>hour 24</v>
          </cell>
          <cell r="J2854" t="str">
            <v>Oral</v>
          </cell>
          <cell r="K2854">
            <v>1.8314741351491899</v>
          </cell>
          <cell r="L2854" t="str">
            <v>0 to 8</v>
          </cell>
          <cell r="M2854" t="str">
            <v>Oral</v>
          </cell>
          <cell r="N2854">
            <v>1.3234100565953182</v>
          </cell>
        </row>
        <row r="2855">
          <cell r="A2855" t="str">
            <v>NEMVEDRAFT_v1g201621</v>
          </cell>
          <cell r="B2855" t="str">
            <v>protein</v>
          </cell>
          <cell r="C2855">
            <v>4.3437500000000001E-10</v>
          </cell>
          <cell r="D2855">
            <v>3.53018494488797E-4</v>
          </cell>
          <cell r="E2855">
            <v>1.73747910755763E-7</v>
          </cell>
          <cell r="F2855" t="str">
            <v>both</v>
          </cell>
          <cell r="G2855">
            <v>0.77265871487064031</v>
          </cell>
          <cell r="H2855" t="str">
            <v>physa</v>
          </cell>
          <cell r="I2855" t="str">
            <v>hour 8</v>
          </cell>
          <cell r="J2855" t="str">
            <v>Physa</v>
          </cell>
          <cell r="K2855">
            <v>2.8666741675117051</v>
          </cell>
          <cell r="L2855" t="str">
            <v>0 to 8</v>
          </cell>
          <cell r="M2855" t="str">
            <v>Physa</v>
          </cell>
          <cell r="N2855">
            <v>2.8666741675117051</v>
          </cell>
        </row>
        <row r="2856">
          <cell r="A2856" t="str">
            <v>NEMVEDRAFT_v1g128801</v>
          </cell>
          <cell r="B2856" t="str">
            <v>calcyphosine-like protein</v>
          </cell>
          <cell r="C2856">
            <v>2.2419200000000001E-3</v>
          </cell>
          <cell r="D2856">
            <v>4.0141910932723998E-2</v>
          </cell>
          <cell r="E2856">
            <v>0.335813151771996</v>
          </cell>
          <cell r="F2856" t="str">
            <v>Oral</v>
          </cell>
          <cell r="G2856">
            <v>0.77275911367278793</v>
          </cell>
          <cell r="H2856" t="str">
            <v>Oral</v>
          </cell>
          <cell r="I2856" t="str">
            <v>hour 24</v>
          </cell>
          <cell r="J2856" t="str">
            <v>Oral</v>
          </cell>
          <cell r="K2856">
            <v>1.3808312316290383</v>
          </cell>
          <cell r="L2856" t="str">
            <v>8 to 24</v>
          </cell>
          <cell r="M2856" t="str">
            <v>Physa</v>
          </cell>
          <cell r="N2856">
            <v>0.75062641734304014</v>
          </cell>
        </row>
        <row r="2857">
          <cell r="A2857" t="str">
            <v>NEMVEDRAFT_v1g222752</v>
          </cell>
          <cell r="B2857" t="str">
            <v>solute carrier organic anion transporter family member 4a1</v>
          </cell>
          <cell r="C2857">
            <v>3.5239900000000002E-6</v>
          </cell>
          <cell r="D2857">
            <v>2.7748468574440699E-4</v>
          </cell>
          <cell r="E2857">
            <v>4.9140464371008302E-2</v>
          </cell>
          <cell r="F2857" t="str">
            <v>both</v>
          </cell>
          <cell r="G2857">
            <v>0.77292044144801686</v>
          </cell>
          <cell r="H2857" t="str">
            <v>Oral</v>
          </cell>
          <cell r="I2857" t="str">
            <v>hour 24</v>
          </cell>
          <cell r="J2857" t="str">
            <v>Oral</v>
          </cell>
          <cell r="K2857">
            <v>4.5258089278266658</v>
          </cell>
          <cell r="L2857" t="str">
            <v>0 to 8</v>
          </cell>
          <cell r="M2857" t="str">
            <v>Oral</v>
          </cell>
          <cell r="N2857">
            <v>3.6289093671169481</v>
          </cell>
        </row>
        <row r="2858">
          <cell r="A2858" t="str">
            <v>NEMVEDRAFT_v1g107554</v>
          </cell>
          <cell r="B2858" t="str">
            <v>protein (Trypsin-like serine protease/peptidaseS1- duBuc et al)oral high 24-72h</v>
          </cell>
          <cell r="C2858">
            <v>3.91417E-10</v>
          </cell>
          <cell r="D2858">
            <v>1.4453419935915799E-4</v>
          </cell>
          <cell r="E2858">
            <v>1.93265871099532E-4</v>
          </cell>
          <cell r="F2858" t="str">
            <v>both</v>
          </cell>
          <cell r="G2858">
            <v>0.77297080432946019</v>
          </cell>
          <cell r="H2858" t="str">
            <v>Oral</v>
          </cell>
          <cell r="I2858" t="str">
            <v>hour 24</v>
          </cell>
          <cell r="J2858" t="str">
            <v>Oral</v>
          </cell>
          <cell r="K2858">
            <v>2.7243421456994632</v>
          </cell>
          <cell r="L2858" t="str">
            <v>0 to 8</v>
          </cell>
          <cell r="M2858" t="str">
            <v>Physa</v>
          </cell>
          <cell r="N2858">
            <v>2.5923213828176803</v>
          </cell>
        </row>
        <row r="2859">
          <cell r="A2859" t="str">
            <v>NEMVEDRAFT_v1g226328</v>
          </cell>
          <cell r="B2859" t="str">
            <v>rpe-spondin-like (somatomedin-B and thrombospondin type-1 domain-containing protein-like )</v>
          </cell>
          <cell r="C2859">
            <v>4.2183299999999999E-12</v>
          </cell>
          <cell r="D2859">
            <v>1.29525439413451E-6</v>
          </cell>
          <cell r="E2859">
            <v>9.9254649064689997E-5</v>
          </cell>
          <cell r="F2859" t="str">
            <v>both</v>
          </cell>
          <cell r="G2859">
            <v>0.77299643730829604</v>
          </cell>
          <cell r="H2859" t="str">
            <v>Oral</v>
          </cell>
          <cell r="I2859" t="str">
            <v>hour 24</v>
          </cell>
          <cell r="J2859" t="str">
            <v>Oral</v>
          </cell>
          <cell r="K2859">
            <v>3.3307685916911676</v>
          </cell>
          <cell r="L2859" t="str">
            <v>0 to 8</v>
          </cell>
          <cell r="M2859" t="str">
            <v>Oral</v>
          </cell>
          <cell r="N2859">
            <v>2.5359920980728008</v>
          </cell>
        </row>
        <row r="2860">
          <cell r="A2860" t="str">
            <v>NEMVEDRAFT_v1g239609</v>
          </cell>
          <cell r="B2860" t="str">
            <v>pikachurin isoform 1</v>
          </cell>
          <cell r="C2860">
            <v>1.49377E-2</v>
          </cell>
          <cell r="D2860">
            <v>7.27424437895791E-2</v>
          </cell>
          <cell r="E2860">
            <v>0.58344203492319802</v>
          </cell>
          <cell r="F2860" t="str">
            <v>none</v>
          </cell>
          <cell r="G2860">
            <v>0.77326424918239656</v>
          </cell>
          <cell r="H2860" t="str">
            <v>physa</v>
          </cell>
          <cell r="I2860" t="str">
            <v>hour 8</v>
          </cell>
          <cell r="J2860" t="str">
            <v>Oral</v>
          </cell>
          <cell r="K2860">
            <v>1.9220635877267718</v>
          </cell>
          <cell r="L2860" t="str">
            <v>0 to 8</v>
          </cell>
          <cell r="M2860" t="str">
            <v>Oral</v>
          </cell>
          <cell r="N2860">
            <v>1.9220635877267718</v>
          </cell>
        </row>
        <row r="2861">
          <cell r="A2861" t="str">
            <v>NEMVEDRAFT_v1g173675</v>
          </cell>
          <cell r="B2861" t="str">
            <v>Malic enzyme</v>
          </cell>
          <cell r="C2861">
            <v>2.1981399999999999E-8</v>
          </cell>
          <cell r="D2861">
            <v>1.1137110507937E-2</v>
          </cell>
          <cell r="E2861">
            <v>7.72425088338741E-5</v>
          </cell>
          <cell r="F2861" t="str">
            <v>both</v>
          </cell>
          <cell r="G2861">
            <v>0.77339507647352845</v>
          </cell>
          <cell r="H2861" t="str">
            <v>Oral</v>
          </cell>
          <cell r="I2861" t="str">
            <v>hour 72</v>
          </cell>
          <cell r="J2861" t="str">
            <v>Physa</v>
          </cell>
          <cell r="K2861">
            <v>1.3331170722242303</v>
          </cell>
          <cell r="L2861" t="str">
            <v>8 to 24</v>
          </cell>
          <cell r="M2861" t="str">
            <v>Physa</v>
          </cell>
          <cell r="N2861">
            <v>1.4327572567745903</v>
          </cell>
        </row>
        <row r="2862">
          <cell r="A2862" t="str">
            <v>NEMVEDRAFT_v1g206996</v>
          </cell>
          <cell r="B2862" t="str">
            <v>predicted protein</v>
          </cell>
          <cell r="C2862">
            <v>0</v>
          </cell>
          <cell r="D2862">
            <v>0</v>
          </cell>
          <cell r="E2862">
            <v>1.98844700553256E-8</v>
          </cell>
          <cell r="F2862" t="str">
            <v>both</v>
          </cell>
          <cell r="G2862">
            <v>0.77348752473267435</v>
          </cell>
          <cell r="H2862" t="str">
            <v>physa</v>
          </cell>
          <cell r="I2862" t="str">
            <v>hour 24</v>
          </cell>
          <cell r="J2862" t="str">
            <v>Oral</v>
          </cell>
          <cell r="K2862">
            <v>3.7110488068633822</v>
          </cell>
          <cell r="L2862" t="str">
            <v>8 to 24</v>
          </cell>
          <cell r="M2862" t="str">
            <v>Physa</v>
          </cell>
          <cell r="N2862">
            <v>1.937747084030971</v>
          </cell>
        </row>
        <row r="2863">
          <cell r="A2863" t="str">
            <v>NEMVEDRAFT_v1g95413</v>
          </cell>
          <cell r="B2863" t="str">
            <v>Hedgehog2 (Fragment)</v>
          </cell>
          <cell r="C2863">
            <v>2.3431899999999999E-2</v>
          </cell>
          <cell r="D2863">
            <v>0.32241313050749498</v>
          </cell>
          <cell r="E2863">
            <v>0.19351938035448299</v>
          </cell>
          <cell r="F2863" t="str">
            <v>none</v>
          </cell>
          <cell r="G2863">
            <v>0.77352723681073499</v>
          </cell>
          <cell r="H2863" t="str">
            <v>physa</v>
          </cell>
          <cell r="I2863" t="str">
            <v>hour 8</v>
          </cell>
          <cell r="J2863" t="str">
            <v>Physa</v>
          </cell>
          <cell r="K2863">
            <v>1.885514550761388</v>
          </cell>
          <cell r="L2863" t="str">
            <v>0 to 8</v>
          </cell>
          <cell r="M2863" t="str">
            <v>Physa</v>
          </cell>
          <cell r="N2863">
            <v>1.885514550761388</v>
          </cell>
        </row>
        <row r="2864">
          <cell r="A2864" t="str">
            <v>NEMVEDRAFT_v1g240289</v>
          </cell>
          <cell r="B2864" t="str">
            <v>protein</v>
          </cell>
          <cell r="C2864">
            <v>1.6692199999999999E-5</v>
          </cell>
          <cell r="D2864">
            <v>0.10697268892763701</v>
          </cell>
          <cell r="E2864">
            <v>2.0747705857772402E-3</v>
          </cell>
          <cell r="F2864" t="str">
            <v>Physa</v>
          </cell>
          <cell r="G2864">
            <v>0.7735731321266236</v>
          </cell>
          <cell r="H2864" t="str">
            <v>Oral</v>
          </cell>
          <cell r="I2864" t="str">
            <v>hour 8</v>
          </cell>
          <cell r="J2864" t="str">
            <v>Physa</v>
          </cell>
          <cell r="K2864">
            <v>2.259080842674253</v>
          </cell>
          <cell r="L2864" t="str">
            <v>0 to 8</v>
          </cell>
          <cell r="M2864" t="str">
            <v>Physa</v>
          </cell>
          <cell r="N2864">
            <v>2.259080842674253</v>
          </cell>
        </row>
        <row r="2865">
          <cell r="A2865" t="str">
            <v>NEMVEDRAFT_v1g236436</v>
          </cell>
          <cell r="B2865" t="str">
            <v>ephrin-b2</v>
          </cell>
          <cell r="C2865">
            <v>7.7939600000000002E-4</v>
          </cell>
          <cell r="D2865">
            <v>5.60275130132916E-3</v>
          </cell>
          <cell r="E2865">
            <v>0.46709937283624597</v>
          </cell>
          <cell r="F2865" t="str">
            <v>Oral</v>
          </cell>
          <cell r="G2865">
            <v>0.77361204103241077</v>
          </cell>
          <cell r="H2865" t="str">
            <v>physa</v>
          </cell>
          <cell r="I2865" t="str">
            <v>hour 8</v>
          </cell>
          <cell r="J2865" t="str">
            <v>Oral</v>
          </cell>
          <cell r="K2865">
            <v>1.4017995939886942</v>
          </cell>
          <cell r="L2865" t="str">
            <v>0 to 8</v>
          </cell>
          <cell r="M2865" t="str">
            <v>Oral</v>
          </cell>
          <cell r="N2865">
            <v>1.4017995939886942</v>
          </cell>
        </row>
        <row r="2866">
          <cell r="A2866" t="str">
            <v>NEMVEDRAFT_v1g112753</v>
          </cell>
          <cell r="B2866" t="str">
            <v>small proline-rich protein 3</v>
          </cell>
          <cell r="C2866">
            <v>3.8902699999999998E-2</v>
          </cell>
          <cell r="D2866">
            <v>0.158532911509524</v>
          </cell>
          <cell r="E2866">
            <v>0.70329263440970302</v>
          </cell>
          <cell r="F2866" t="str">
            <v>none</v>
          </cell>
          <cell r="G2866">
            <v>0.77361343287655382</v>
          </cell>
          <cell r="H2866" t="str">
            <v>physa</v>
          </cell>
          <cell r="I2866" t="str">
            <v>hour 72</v>
          </cell>
          <cell r="J2866" t="str">
            <v>Oral</v>
          </cell>
          <cell r="K2866">
            <v>1.8046100330715307</v>
          </cell>
          <cell r="L2866" t="str">
            <v>0 to 8</v>
          </cell>
          <cell r="M2866" t="str">
            <v>Oral</v>
          </cell>
          <cell r="N2866">
            <v>0.99512153200546671</v>
          </cell>
        </row>
        <row r="2867">
          <cell r="A2867" t="str">
            <v>NEMVEDRAFT_v1g169772</v>
          </cell>
          <cell r="B2867" t="str">
            <v>lipopolysaccharide-induced tumor necrosis factor-alpha factor homolog</v>
          </cell>
          <cell r="C2867">
            <v>3.2044700000000002E-2</v>
          </cell>
          <cell r="D2867">
            <v>0.803436333366919</v>
          </cell>
          <cell r="E2867">
            <v>8.6575924380101005E-2</v>
          </cell>
          <cell r="F2867" t="str">
            <v>none</v>
          </cell>
          <cell r="G2867">
            <v>0.77389024444573251</v>
          </cell>
          <cell r="H2867" t="str">
            <v>physa</v>
          </cell>
          <cell r="I2867" t="str">
            <v>hour 8</v>
          </cell>
          <cell r="J2867" t="str">
            <v>Physa</v>
          </cell>
          <cell r="K2867">
            <v>1.2575717594471985</v>
          </cell>
          <cell r="L2867" t="str">
            <v>0 to 8</v>
          </cell>
          <cell r="M2867" t="str">
            <v>Physa</v>
          </cell>
          <cell r="N2867">
            <v>1.2575717594471985</v>
          </cell>
        </row>
        <row r="2868">
          <cell r="A2868" t="str">
            <v>NEMVEDRAFT_v1g248537</v>
          </cell>
          <cell r="B2868" t="str">
            <v>prolyl endopeptidase (8h high)</v>
          </cell>
          <cell r="C2868">
            <v>6.9850099999999997E-5</v>
          </cell>
          <cell r="D2868">
            <v>7.7381192756468306E-2</v>
          </cell>
          <cell r="E2868">
            <v>8.6353638038707096E-3</v>
          </cell>
          <cell r="F2868" t="str">
            <v>Physa</v>
          </cell>
          <cell r="G2868">
            <v>0.77426687320082377</v>
          </cell>
          <cell r="H2868" t="str">
            <v>Oral</v>
          </cell>
          <cell r="I2868" t="str">
            <v>hour 8</v>
          </cell>
          <cell r="J2868" t="str">
            <v>Physa</v>
          </cell>
          <cell r="K2868">
            <v>1.9775585463614807</v>
          </cell>
          <cell r="L2868" t="str">
            <v>0 to 8</v>
          </cell>
          <cell r="M2868" t="str">
            <v>Physa</v>
          </cell>
          <cell r="N2868">
            <v>1.9775585463614807</v>
          </cell>
        </row>
        <row r="2869">
          <cell r="A2869" t="str">
            <v>NEMVEDRAFT_v1g208287</v>
          </cell>
          <cell r="B2869" t="str">
            <v>protein</v>
          </cell>
          <cell r="C2869">
            <v>3.6542200000000001E-4</v>
          </cell>
          <cell r="D2869">
            <v>0.124923486136762</v>
          </cell>
          <cell r="E2869">
            <v>2.36108765043146E-2</v>
          </cell>
          <cell r="F2869" t="str">
            <v>Physa</v>
          </cell>
          <cell r="G2869">
            <v>0.77431202689955714</v>
          </cell>
          <cell r="H2869" t="str">
            <v>physa</v>
          </cell>
          <cell r="I2869" t="str">
            <v>hour 72</v>
          </cell>
          <cell r="J2869" t="str">
            <v>Oral</v>
          </cell>
          <cell r="K2869">
            <v>1.8351678147689452</v>
          </cell>
          <cell r="L2869" t="str">
            <v>8 to 24</v>
          </cell>
          <cell r="M2869" t="str">
            <v>Physa</v>
          </cell>
          <cell r="N2869">
            <v>2.2425180316289737</v>
          </cell>
        </row>
        <row r="2870">
          <cell r="A2870" t="str">
            <v>NEMVEDRAFT_v1g211658</v>
          </cell>
          <cell r="B2870" t="str">
            <v>protein</v>
          </cell>
          <cell r="C2870">
            <v>5.8029300000000004E-3</v>
          </cell>
          <cell r="D2870">
            <v>0.16408122344111301</v>
          </cell>
          <cell r="E2870">
            <v>0.18966357398803799</v>
          </cell>
          <cell r="F2870" t="str">
            <v>none</v>
          </cell>
          <cell r="G2870">
            <v>0.77464188993101901</v>
          </cell>
          <cell r="H2870" t="str">
            <v>Oral</v>
          </cell>
          <cell r="I2870" t="str">
            <v>hour 24</v>
          </cell>
          <cell r="J2870" t="str">
            <v>Oral</v>
          </cell>
          <cell r="K2870">
            <v>1.2407540310745864</v>
          </cell>
          <cell r="L2870" t="str">
            <v>0 to 8</v>
          </cell>
          <cell r="M2870" t="str">
            <v>Physa</v>
          </cell>
          <cell r="N2870">
            <v>1.0897980335739235</v>
          </cell>
        </row>
        <row r="2871">
          <cell r="A2871" t="str">
            <v>NEMVEDRAFT_v1g225175</v>
          </cell>
          <cell r="B2871" t="str">
            <v>protein</v>
          </cell>
          <cell r="C2871">
            <v>4.9471699999999999E-3</v>
          </cell>
          <cell r="D2871">
            <v>0.26890304044249502</v>
          </cell>
          <cell r="E2871">
            <v>0.13948595711352699</v>
          </cell>
          <cell r="F2871" t="str">
            <v>none</v>
          </cell>
          <cell r="G2871">
            <v>0.77478585802758859</v>
          </cell>
          <cell r="H2871" t="str">
            <v>Oral</v>
          </cell>
          <cell r="I2871" t="str">
            <v>hour 72</v>
          </cell>
          <cell r="J2871" t="str">
            <v>Physa</v>
          </cell>
          <cell r="K2871">
            <v>1.2122555856662396</v>
          </cell>
          <cell r="L2871" t="str">
            <v>8 to 24</v>
          </cell>
          <cell r="M2871" t="str">
            <v>Oral</v>
          </cell>
          <cell r="N2871">
            <v>0.74604027950279894</v>
          </cell>
        </row>
        <row r="2872">
          <cell r="A2872" t="str">
            <v>NEMVEDRAFT_v1g214383</v>
          </cell>
          <cell r="B2872" t="str">
            <v>fragile x mental retardation syndrome-related protein 1-like</v>
          </cell>
          <cell r="C2872">
            <v>6.0293400000000002E-3</v>
          </cell>
          <cell r="D2872">
            <v>0.34586876841912501</v>
          </cell>
          <cell r="E2872">
            <v>7.91270477184286E-2</v>
          </cell>
          <cell r="F2872" t="str">
            <v>none</v>
          </cell>
          <cell r="G2872">
            <v>0.77494948831966637</v>
          </cell>
          <cell r="H2872" t="str">
            <v>physa</v>
          </cell>
          <cell r="I2872" t="str">
            <v>hour 24</v>
          </cell>
          <cell r="J2872" t="str">
            <v>Physa</v>
          </cell>
          <cell r="K2872">
            <v>1.0596990080068456</v>
          </cell>
          <cell r="L2872" t="str">
            <v>8 to 24</v>
          </cell>
          <cell r="M2872" t="str">
            <v>Physa</v>
          </cell>
          <cell r="N2872">
            <v>1.8776563686006624</v>
          </cell>
        </row>
        <row r="2873">
          <cell r="A2873" t="str">
            <v>NEMVEDRAFT_v1g246231</v>
          </cell>
          <cell r="B2873" t="str">
            <v>gamma-interferon-inducible lysosomal thiol reductase-like</v>
          </cell>
          <cell r="C2873">
            <v>5.8754300000000001E-6</v>
          </cell>
          <cell r="D2873">
            <v>2.3566597216003499E-3</v>
          </cell>
          <cell r="E2873">
            <v>4.1576840999172401E-2</v>
          </cell>
          <cell r="F2873" t="str">
            <v>both</v>
          </cell>
          <cell r="G2873">
            <v>0.77494978564644124</v>
          </cell>
          <cell r="H2873" t="str">
            <v>physa</v>
          </cell>
          <cell r="I2873" t="str">
            <v>hour 24</v>
          </cell>
          <cell r="J2873" t="str">
            <v>Oral</v>
          </cell>
          <cell r="K2873">
            <v>3.3494640325162384</v>
          </cell>
          <cell r="L2873" t="str">
            <v>0 to 8</v>
          </cell>
          <cell r="M2873" t="str">
            <v>Oral</v>
          </cell>
          <cell r="N2873">
            <v>1.6773637754745603</v>
          </cell>
        </row>
        <row r="2874">
          <cell r="A2874" t="str">
            <v>NEMVEDRAFT_v1g3484</v>
          </cell>
          <cell r="B2874" t="str">
            <v>NA</v>
          </cell>
          <cell r="C2874">
            <v>1.42763E-3</v>
          </cell>
          <cell r="D2874">
            <v>0.130662546932201</v>
          </cell>
          <cell r="E2874">
            <v>0.101333352547952</v>
          </cell>
          <cell r="F2874" t="str">
            <v>none</v>
          </cell>
          <cell r="G2874">
            <v>0.77541178336343708</v>
          </cell>
          <cell r="H2874" t="str">
            <v>Oral</v>
          </cell>
          <cell r="I2874" t="str">
            <v>hour 24</v>
          </cell>
          <cell r="J2874" t="str">
            <v>Physa</v>
          </cell>
          <cell r="K2874">
            <v>2.3802916981185835</v>
          </cell>
          <cell r="L2874" t="str">
            <v>8 to 24</v>
          </cell>
          <cell r="M2874" t="str">
            <v>Physa</v>
          </cell>
          <cell r="N2874">
            <v>2.0687537072852069</v>
          </cell>
        </row>
        <row r="2875">
          <cell r="A2875" t="str">
            <v>NEMVEDRAFT_v1g206603</v>
          </cell>
          <cell r="B2875" t="str">
            <v>protein dachsous-like</v>
          </cell>
          <cell r="C2875">
            <v>4.3127699999999997E-5</v>
          </cell>
          <cell r="D2875">
            <v>9.7482745120771302E-3</v>
          </cell>
          <cell r="E2875">
            <v>2.52171238439272E-2</v>
          </cell>
          <cell r="F2875" t="str">
            <v>both</v>
          </cell>
          <cell r="G2875">
            <v>0.7755595884730927</v>
          </cell>
          <cell r="H2875" t="str">
            <v>Oral</v>
          </cell>
          <cell r="I2875" t="str">
            <v>hour 8</v>
          </cell>
          <cell r="J2875" t="str">
            <v>Physa</v>
          </cell>
          <cell r="K2875">
            <v>1.6150781715850249</v>
          </cell>
          <cell r="L2875" t="str">
            <v>0 to 8</v>
          </cell>
          <cell r="M2875" t="str">
            <v>Physa</v>
          </cell>
          <cell r="N2875">
            <v>1.6150781715850249</v>
          </cell>
        </row>
        <row r="2876">
          <cell r="A2876" t="str">
            <v>NEMVEDRAFT_v1g230060</v>
          </cell>
          <cell r="B2876" t="str">
            <v>steroid 17-alpha-hydroxylase lyase-like (•Cytochrome P450 17A1) (aboral higher at 8 h)</v>
          </cell>
          <cell r="C2876">
            <v>0</v>
          </cell>
          <cell r="D2876">
            <v>5.54944392325966E-11</v>
          </cell>
          <cell r="E2876">
            <v>0</v>
          </cell>
          <cell r="F2876" t="str">
            <v>both</v>
          </cell>
          <cell r="G2876">
            <v>0.77558168633530888</v>
          </cell>
          <cell r="H2876" t="str">
            <v>physa</v>
          </cell>
          <cell r="I2876" t="str">
            <v>hour 8</v>
          </cell>
          <cell r="J2876" t="str">
            <v>Physa</v>
          </cell>
          <cell r="K2876">
            <v>3.3307182925573011</v>
          </cell>
          <cell r="L2876" t="str">
            <v>8 to 24</v>
          </cell>
          <cell r="M2876" t="str">
            <v>Physa</v>
          </cell>
          <cell r="N2876">
            <v>3.4759798832648854</v>
          </cell>
        </row>
        <row r="2877">
          <cell r="A2877" t="str">
            <v>NEMVEDRAFT_v1g240374</v>
          </cell>
          <cell r="B2877" t="str">
            <v>protein</v>
          </cell>
          <cell r="C2877">
            <v>6.8584000000000003E-13</v>
          </cell>
          <cell r="D2877">
            <v>1.45057821144894E-8</v>
          </cell>
          <cell r="E2877">
            <v>1.1278236179030599E-3</v>
          </cell>
          <cell r="F2877" t="str">
            <v>both</v>
          </cell>
          <cell r="G2877">
            <v>0.7756866945732388</v>
          </cell>
          <cell r="H2877" t="str">
            <v>physa</v>
          </cell>
          <cell r="I2877" t="str">
            <v>hour 8</v>
          </cell>
          <cell r="J2877" t="str">
            <v>Oral</v>
          </cell>
          <cell r="K2877">
            <v>3.1766156025747692</v>
          </cell>
          <cell r="L2877" t="str">
            <v>0 to 8</v>
          </cell>
          <cell r="M2877" t="str">
            <v>Oral</v>
          </cell>
          <cell r="N2877">
            <v>3.1766156025747692</v>
          </cell>
        </row>
        <row r="2878">
          <cell r="A2878" t="str">
            <v>NEMVEDRAFT_v1g230810</v>
          </cell>
          <cell r="B2878" t="str">
            <v>fez family zinc finger protein 2</v>
          </cell>
          <cell r="C2878">
            <v>8.4556700000000002E-3</v>
          </cell>
          <cell r="D2878">
            <v>0.18369611344244999</v>
          </cell>
          <cell r="E2878">
            <v>0.26524788898080598</v>
          </cell>
          <cell r="F2878" t="str">
            <v>none</v>
          </cell>
          <cell r="G2878">
            <v>0.77580711567255156</v>
          </cell>
          <cell r="H2878" t="str">
            <v>Oral</v>
          </cell>
          <cell r="I2878" t="str">
            <v>hour 72</v>
          </cell>
          <cell r="J2878" t="str">
            <v>Oral</v>
          </cell>
          <cell r="K2878">
            <v>1.7530497474029061</v>
          </cell>
          <cell r="L2878" t="str">
            <v>24 to 72</v>
          </cell>
          <cell r="M2878" t="str">
            <v>Oral</v>
          </cell>
          <cell r="N2878">
            <v>1.3221385153682232</v>
          </cell>
        </row>
        <row r="2879">
          <cell r="A2879" t="str">
            <v>NEMVEDRAFT_v1g160437</v>
          </cell>
          <cell r="B2879" t="str">
            <v>calcium-transporting atpase sarcoplasmic endoplasmic reticulum type-like</v>
          </cell>
          <cell r="C2879">
            <v>4.9533199999999998E-3</v>
          </cell>
          <cell r="D2879">
            <v>0.28662831940081501</v>
          </cell>
          <cell r="E2879">
            <v>9.1063534024250298E-2</v>
          </cell>
          <cell r="F2879" t="str">
            <v>none</v>
          </cell>
          <cell r="G2879">
            <v>0.77586122799951451</v>
          </cell>
          <cell r="H2879" t="str">
            <v>Oral</v>
          </cell>
          <cell r="I2879" t="str">
            <v>hour 8</v>
          </cell>
          <cell r="J2879" t="str">
            <v>Physa</v>
          </cell>
          <cell r="K2879">
            <v>1.3240902434789394</v>
          </cell>
          <cell r="L2879" t="str">
            <v>0 to 8</v>
          </cell>
          <cell r="M2879" t="str">
            <v>Physa</v>
          </cell>
          <cell r="N2879">
            <v>1.3240902434789394</v>
          </cell>
        </row>
        <row r="2880">
          <cell r="A2880" t="str">
            <v>NEMVEDRAFT_v1g172604</v>
          </cell>
          <cell r="B2880" t="str">
            <v>peptidyl-glycine alpha-amidating monooxygenase isoform 3</v>
          </cell>
          <cell r="C2880">
            <v>1.4381E-5</v>
          </cell>
          <cell r="D2880">
            <v>3.5930789958877802E-3</v>
          </cell>
          <cell r="E2880">
            <v>8.2419121150458796E-3</v>
          </cell>
          <cell r="F2880" t="str">
            <v>both</v>
          </cell>
          <cell r="G2880">
            <v>0.77601715576532504</v>
          </cell>
          <cell r="H2880" t="str">
            <v>physa</v>
          </cell>
          <cell r="I2880" t="str">
            <v>hour 8</v>
          </cell>
          <cell r="J2880" t="str">
            <v>Physa</v>
          </cell>
          <cell r="K2880">
            <v>1.9951078452922235</v>
          </cell>
          <cell r="L2880" t="str">
            <v>0 to 8</v>
          </cell>
          <cell r="M2880" t="str">
            <v>Physa</v>
          </cell>
          <cell r="N2880">
            <v>1.9951078452922235</v>
          </cell>
        </row>
        <row r="2881">
          <cell r="A2881" t="str">
            <v>NEMVEDRAFT_v1g160835</v>
          </cell>
          <cell r="B2881" t="str">
            <v>guanylate cyclase soluble subunit beta-1</v>
          </cell>
          <cell r="C2881">
            <v>4.4977499999999997E-2</v>
          </cell>
          <cell r="D2881">
            <v>0.365331695799546</v>
          </cell>
          <cell r="E2881">
            <v>0.38624936024550999</v>
          </cell>
          <cell r="F2881" t="str">
            <v>none</v>
          </cell>
          <cell r="G2881">
            <v>0.7760819586998472</v>
          </cell>
          <cell r="H2881" t="str">
            <v>physa</v>
          </cell>
          <cell r="I2881" t="str">
            <v>hour 24</v>
          </cell>
          <cell r="J2881" t="str">
            <v>Oral</v>
          </cell>
          <cell r="K2881">
            <v>0.98343470280461875</v>
          </cell>
          <cell r="L2881" t="str">
            <v>0 to 8</v>
          </cell>
          <cell r="M2881" t="str">
            <v>Oral</v>
          </cell>
          <cell r="N2881">
            <v>0.97972844874660248</v>
          </cell>
        </row>
        <row r="2882">
          <cell r="A2882" t="str">
            <v>NEMVEDRAFT_v1g171912</v>
          </cell>
          <cell r="B2882" t="str">
            <v>neuroligin- x-linked isoform 1</v>
          </cell>
          <cell r="C2882">
            <v>2.27685E-3</v>
          </cell>
          <cell r="D2882">
            <v>1.9586946056131E-2</v>
          </cell>
          <cell r="E2882">
            <v>0.25220143244200399</v>
          </cell>
          <cell r="F2882" t="str">
            <v>Oral</v>
          </cell>
          <cell r="G2882">
            <v>0.7761710409692838</v>
          </cell>
          <cell r="H2882" t="str">
            <v>physa</v>
          </cell>
          <cell r="I2882" t="str">
            <v>hour 24</v>
          </cell>
          <cell r="J2882" t="str">
            <v>Oral</v>
          </cell>
          <cell r="K2882">
            <v>1.6908933109391693</v>
          </cell>
          <cell r="L2882" t="str">
            <v>0 to 8</v>
          </cell>
          <cell r="M2882" t="str">
            <v>Physa</v>
          </cell>
          <cell r="N2882">
            <v>1.3531198075157056</v>
          </cell>
        </row>
        <row r="2883">
          <cell r="A2883" t="str">
            <v>NEMVEDRAFT_v1g199087</v>
          </cell>
          <cell r="B2883" t="str">
            <v>protein</v>
          </cell>
          <cell r="C2883">
            <v>1.45661E-2</v>
          </cell>
          <cell r="D2883">
            <v>0.26186960971370699</v>
          </cell>
          <cell r="E2883">
            <v>0.20509208004181001</v>
          </cell>
          <cell r="F2883" t="str">
            <v>none</v>
          </cell>
          <cell r="G2883">
            <v>0.77651689446921845</v>
          </cell>
          <cell r="H2883" t="str">
            <v>Oral</v>
          </cell>
          <cell r="I2883" t="str">
            <v>hour 8</v>
          </cell>
          <cell r="J2883" t="str">
            <v>Oral</v>
          </cell>
          <cell r="K2883">
            <v>1.4484108057702059</v>
          </cell>
          <cell r="L2883" t="str">
            <v>0 to 8</v>
          </cell>
          <cell r="M2883" t="str">
            <v>Oral</v>
          </cell>
          <cell r="N2883">
            <v>1.4484108057702059</v>
          </cell>
        </row>
        <row r="2884">
          <cell r="A2884" t="str">
            <v>NEMVEDRAFT_v1g204928</v>
          </cell>
          <cell r="B2884" t="str">
            <v>cathepsin f precursor</v>
          </cell>
          <cell r="C2884">
            <v>6.0133600000000001E-7</v>
          </cell>
          <cell r="D2884">
            <v>1.9344412580312501E-5</v>
          </cell>
          <cell r="E2884">
            <v>0.12673714320426099</v>
          </cell>
          <cell r="F2884" t="str">
            <v>Oral</v>
          </cell>
          <cell r="G2884">
            <v>0.77666313846059798</v>
          </cell>
          <cell r="H2884" t="str">
            <v>physa</v>
          </cell>
          <cell r="I2884" t="str">
            <v>hour 24</v>
          </cell>
          <cell r="J2884" t="str">
            <v>Oral</v>
          </cell>
          <cell r="K2884">
            <v>1.9623218208740445</v>
          </cell>
          <cell r="L2884" t="str">
            <v>8 to 24</v>
          </cell>
          <cell r="M2884" t="str">
            <v>Oral</v>
          </cell>
          <cell r="N2884">
            <v>1.2778917310198703</v>
          </cell>
        </row>
        <row r="2885">
          <cell r="A2885" t="str">
            <v>NEMVEDRAFT_v1g203859</v>
          </cell>
          <cell r="B2885" t="str">
            <v>f-box lrr-repeat protein 7-like (involved in phospho dependent Ub of proteins)</v>
          </cell>
          <cell r="C2885">
            <v>0</v>
          </cell>
          <cell r="D2885">
            <v>1.71341303718308E-11</v>
          </cell>
          <cell r="E2885">
            <v>6.2669097057735397E-9</v>
          </cell>
          <cell r="F2885" t="str">
            <v>both</v>
          </cell>
          <cell r="G2885">
            <v>0.77673893982045561</v>
          </cell>
          <cell r="H2885" t="str">
            <v>physa</v>
          </cell>
          <cell r="I2885" t="str">
            <v>hour 24</v>
          </cell>
          <cell r="J2885" t="str">
            <v>Oral</v>
          </cell>
          <cell r="K2885">
            <v>3.7455829479113181</v>
          </cell>
          <cell r="L2885" t="str">
            <v>8 to 24</v>
          </cell>
          <cell r="M2885" t="str">
            <v>Oral</v>
          </cell>
          <cell r="N2885">
            <v>3.5209529646869138</v>
          </cell>
        </row>
        <row r="2886">
          <cell r="A2886" t="str">
            <v>NEMVEDRAFT_v1g204929</v>
          </cell>
          <cell r="B2886" t="str">
            <v>cystatin-c precursor</v>
          </cell>
          <cell r="C2886">
            <v>6.3704000000000005E-7</v>
          </cell>
          <cell r="D2886">
            <v>8.0045636998267102E-6</v>
          </cell>
          <cell r="E2886">
            <v>9.3800003746871502E-2</v>
          </cell>
          <cell r="F2886" t="str">
            <v>Oral</v>
          </cell>
          <cell r="G2886">
            <v>0.77694152208759149</v>
          </cell>
          <cell r="H2886" t="str">
            <v>physa</v>
          </cell>
          <cell r="I2886" t="str">
            <v>hour 24</v>
          </cell>
          <cell r="J2886" t="str">
            <v>Oral</v>
          </cell>
          <cell r="K2886">
            <v>2.0267680795320571</v>
          </cell>
          <cell r="L2886" t="str">
            <v>8 to 24</v>
          </cell>
          <cell r="M2886" t="str">
            <v>Oral</v>
          </cell>
          <cell r="N2886">
            <v>1.2343352338481404</v>
          </cell>
        </row>
        <row r="2887">
          <cell r="A2887" t="str">
            <v>NEMVEDRAFT_v1g14560</v>
          </cell>
          <cell r="B2887" t="str">
            <v>angiotensin-converting enzyme (thermolysin like peptidase)</v>
          </cell>
          <cell r="C2887">
            <v>2.4630099999999999E-2</v>
          </cell>
          <cell r="D2887">
            <v>0.37352426203245198</v>
          </cell>
          <cell r="E2887">
            <v>0.24234133530207699</v>
          </cell>
          <cell r="F2887" t="str">
            <v>none</v>
          </cell>
          <cell r="G2887">
            <v>0.77694706743160025</v>
          </cell>
          <cell r="H2887" t="str">
            <v>physa</v>
          </cell>
          <cell r="I2887" t="str">
            <v>hour 8</v>
          </cell>
          <cell r="J2887" t="str">
            <v>Physa</v>
          </cell>
          <cell r="K2887">
            <v>2.8288740231210827</v>
          </cell>
          <cell r="L2887" t="str">
            <v>0 to 8</v>
          </cell>
          <cell r="M2887" t="str">
            <v>Physa</v>
          </cell>
          <cell r="N2887">
            <v>2.8288740231210827</v>
          </cell>
        </row>
        <row r="2888">
          <cell r="A2888" t="str">
            <v>NEMVEDRAFT_v1g247064</v>
          </cell>
          <cell r="B2888" t="str">
            <v>protein</v>
          </cell>
          <cell r="C2888">
            <v>4.82181E-2</v>
          </cell>
          <cell r="D2888">
            <v>0.60631023767123404</v>
          </cell>
          <cell r="E2888">
            <v>0.224791660625378</v>
          </cell>
          <cell r="F2888" t="str">
            <v>none</v>
          </cell>
          <cell r="G2888">
            <v>0.77697934482479147</v>
          </cell>
          <cell r="H2888" t="str">
            <v>Oral</v>
          </cell>
          <cell r="I2888" t="str">
            <v>hour 8</v>
          </cell>
          <cell r="J2888" t="str">
            <v>Physa</v>
          </cell>
          <cell r="K2888">
            <v>1.9320251602293672</v>
          </cell>
          <cell r="L2888" t="str">
            <v>0 to 8</v>
          </cell>
          <cell r="M2888" t="str">
            <v>Physa</v>
          </cell>
          <cell r="N2888">
            <v>1.9320251602293672</v>
          </cell>
        </row>
        <row r="2889">
          <cell r="A2889" t="str">
            <v>NEMVEDRAFT_v1g160811</v>
          </cell>
          <cell r="B2889" t="str">
            <v>predicted protein</v>
          </cell>
          <cell r="C2889">
            <v>1.19935E-4</v>
          </cell>
          <cell r="D2889">
            <v>6.12997780443214E-2</v>
          </cell>
          <cell r="E2889">
            <v>2.3407535516729101E-2</v>
          </cell>
          <cell r="F2889" t="str">
            <v>Physa</v>
          </cell>
          <cell r="G2889">
            <v>0.77705217876372301</v>
          </cell>
          <cell r="H2889" t="str">
            <v>Oral</v>
          </cell>
          <cell r="I2889" t="str">
            <v>hour 24</v>
          </cell>
          <cell r="J2889" t="str">
            <v>Oral</v>
          </cell>
          <cell r="K2889">
            <v>1.0769834767663919</v>
          </cell>
          <cell r="L2889" t="str">
            <v>8 to 24</v>
          </cell>
          <cell r="M2889" t="str">
            <v>Physa</v>
          </cell>
          <cell r="N2889">
            <v>1.6164671330820104</v>
          </cell>
        </row>
        <row r="2890">
          <cell r="A2890" t="str">
            <v>NEMVEDRAFT_v1g21213</v>
          </cell>
          <cell r="B2890" t="str">
            <v>dis3-like exonuclease 2-like</v>
          </cell>
          <cell r="C2890">
            <v>8.6670700000000007E-3</v>
          </cell>
          <cell r="D2890">
            <v>9.7267281280274898E-2</v>
          </cell>
          <cell r="E2890">
            <v>0.45585960964433497</v>
          </cell>
          <cell r="F2890" t="str">
            <v>none</v>
          </cell>
          <cell r="G2890">
            <v>0.77710352668898275</v>
          </cell>
          <cell r="H2890" t="str">
            <v>physa</v>
          </cell>
          <cell r="I2890" t="str">
            <v>hour 72</v>
          </cell>
          <cell r="J2890" t="str">
            <v>Oral</v>
          </cell>
          <cell r="K2890">
            <v>1.2805508528348033</v>
          </cell>
          <cell r="L2890" t="str">
            <v>0 to 8</v>
          </cell>
          <cell r="M2890" t="str">
            <v>Oral</v>
          </cell>
          <cell r="N2890">
            <v>0.81554678478119003</v>
          </cell>
        </row>
        <row r="2891">
          <cell r="A2891" t="str">
            <v>NEMVEDRAFT_v1g237968</v>
          </cell>
          <cell r="B2891" t="str">
            <v>transcription cofactor vestigial-like protein 4</v>
          </cell>
          <cell r="C2891">
            <v>2.13035E-3</v>
          </cell>
          <cell r="D2891">
            <v>7.0970581152357701E-2</v>
          </cell>
          <cell r="E2891">
            <v>0.167169576816872</v>
          </cell>
          <cell r="F2891" t="str">
            <v>none</v>
          </cell>
          <cell r="G2891">
            <v>0.77712128473177267</v>
          </cell>
          <cell r="H2891" t="str">
            <v>Oral</v>
          </cell>
          <cell r="I2891" t="str">
            <v>hour 24</v>
          </cell>
          <cell r="J2891" t="str">
            <v>Oral</v>
          </cell>
          <cell r="K2891">
            <v>1.2632252765585545</v>
          </cell>
          <cell r="L2891" t="str">
            <v>0 to 8</v>
          </cell>
          <cell r="M2891" t="str">
            <v>Physa</v>
          </cell>
          <cell r="N2891">
            <v>1.241342381410621</v>
          </cell>
        </row>
        <row r="2892">
          <cell r="A2892" t="str">
            <v>NEMVEDRAFT_v1g86012</v>
          </cell>
          <cell r="B2892" t="str">
            <v>lactase-phlorizin hydrolase-like</v>
          </cell>
          <cell r="C2892">
            <v>1.10367E-13</v>
          </cell>
          <cell r="D2892">
            <v>1.4527799168508999E-7</v>
          </cell>
          <cell r="E2892">
            <v>1.03055493088501E-5</v>
          </cell>
          <cell r="F2892" t="str">
            <v>both</v>
          </cell>
          <cell r="G2892">
            <v>0.77716304514642076</v>
          </cell>
          <cell r="H2892" t="str">
            <v>physa</v>
          </cell>
          <cell r="I2892" t="str">
            <v>hour 24</v>
          </cell>
          <cell r="J2892" t="str">
            <v>Oral</v>
          </cell>
          <cell r="K2892">
            <v>2.937471710001943</v>
          </cell>
          <cell r="L2892" t="str">
            <v>8 to 24</v>
          </cell>
          <cell r="M2892" t="str">
            <v>Oral</v>
          </cell>
          <cell r="N2892">
            <v>1.9737308682198447</v>
          </cell>
        </row>
        <row r="2893">
          <cell r="A2893" t="str">
            <v>NEMVEDRAFT_v1g137089</v>
          </cell>
          <cell r="B2893" t="str">
            <v>protein phosphatase 1g</v>
          </cell>
          <cell r="C2893">
            <v>2.4798099999999998E-3</v>
          </cell>
          <cell r="D2893">
            <v>2.95178646728829E-2</v>
          </cell>
          <cell r="E2893">
            <v>0.40921850692960499</v>
          </cell>
          <cell r="F2893" t="str">
            <v>Oral</v>
          </cell>
          <cell r="G2893">
            <v>0.77773237303887377</v>
          </cell>
          <cell r="H2893" t="str">
            <v>Oral</v>
          </cell>
          <cell r="I2893" t="str">
            <v>hour 24</v>
          </cell>
          <cell r="J2893" t="str">
            <v>Oral</v>
          </cell>
          <cell r="K2893">
            <v>1.5541364265620761</v>
          </cell>
          <cell r="L2893" t="str">
            <v>8 to 24</v>
          </cell>
          <cell r="M2893" t="str">
            <v>Oral</v>
          </cell>
          <cell r="N2893">
            <v>0.97692904300929395</v>
          </cell>
        </row>
        <row r="2894">
          <cell r="A2894" t="str">
            <v>NEMVEDRAFT_v1g220776</v>
          </cell>
          <cell r="B2894" t="str">
            <v>protein</v>
          </cell>
          <cell r="C2894">
            <v>2.17643E-2</v>
          </cell>
          <cell r="D2894">
            <v>9.32220609765749E-2</v>
          </cell>
          <cell r="E2894">
            <v>0.66724282771355503</v>
          </cell>
          <cell r="F2894" t="str">
            <v>none</v>
          </cell>
          <cell r="G2894">
            <v>0.77773501682165858</v>
          </cell>
          <cell r="H2894" t="str">
            <v>physa</v>
          </cell>
          <cell r="I2894" t="str">
            <v>hour 24</v>
          </cell>
          <cell r="J2894" t="str">
            <v>Oral</v>
          </cell>
          <cell r="K2894">
            <v>1.8977110571875486</v>
          </cell>
          <cell r="L2894" t="str">
            <v>0 to 8</v>
          </cell>
          <cell r="M2894" t="str">
            <v>Oral</v>
          </cell>
          <cell r="N2894">
            <v>1.0132160860362516</v>
          </cell>
        </row>
        <row r="2895">
          <cell r="A2895" t="str">
            <v>NEMVEDRAFT_v1g50774</v>
          </cell>
          <cell r="B2895" t="str">
            <v>mitochondrial inner membrane protein isoform 2</v>
          </cell>
          <cell r="C2895">
            <v>1.11559E-2</v>
          </cell>
          <cell r="D2895">
            <v>0.107408633078254</v>
          </cell>
          <cell r="E2895">
            <v>0.49633291129622498</v>
          </cell>
          <cell r="F2895" t="str">
            <v>none</v>
          </cell>
          <cell r="G2895">
            <v>0.77800662487011096</v>
          </cell>
          <cell r="H2895" t="str">
            <v>Oral</v>
          </cell>
          <cell r="I2895" t="str">
            <v>hour 24</v>
          </cell>
          <cell r="J2895" t="str">
            <v>Oral</v>
          </cell>
          <cell r="K2895">
            <v>1.1239873524563104</v>
          </cell>
          <cell r="L2895" t="str">
            <v>0 to 8</v>
          </cell>
          <cell r="M2895" t="str">
            <v>Oral</v>
          </cell>
          <cell r="N2895">
            <v>0.56386723981086717</v>
          </cell>
        </row>
        <row r="2896">
          <cell r="A2896" t="str">
            <v>NEMVEDRAFT_v1g246865</v>
          </cell>
          <cell r="B2896" t="str">
            <v>protein</v>
          </cell>
          <cell r="C2896">
            <v>1.1225199999999999E-2</v>
          </cell>
          <cell r="D2896">
            <v>0.20200075217465699</v>
          </cell>
          <cell r="E2896">
            <v>0.28016912662849303</v>
          </cell>
          <cell r="F2896" t="str">
            <v>none</v>
          </cell>
          <cell r="G2896">
            <v>0.77826298318791198</v>
          </cell>
          <cell r="H2896" t="str">
            <v>Oral</v>
          </cell>
          <cell r="I2896" t="str">
            <v>hour 8</v>
          </cell>
          <cell r="J2896" t="str">
            <v>Oral</v>
          </cell>
          <cell r="K2896">
            <v>0.90503194959182964</v>
          </cell>
          <cell r="L2896" t="str">
            <v>8 to 24</v>
          </cell>
          <cell r="M2896" t="str">
            <v>Oral</v>
          </cell>
          <cell r="N2896">
            <v>1.146140657426596</v>
          </cell>
        </row>
        <row r="2897">
          <cell r="A2897" t="str">
            <v>NEMVEDRAFT_v1g196737</v>
          </cell>
          <cell r="B2897" t="str">
            <v>toll-like receptor 13-like</v>
          </cell>
          <cell r="C2897">
            <v>4.0002300000000001E-10</v>
          </cell>
          <cell r="D2897">
            <v>1.2568437596415899E-5</v>
          </cell>
          <cell r="E2897">
            <v>1.3708851036564401E-3</v>
          </cell>
          <cell r="F2897" t="str">
            <v>both</v>
          </cell>
          <cell r="G2897">
            <v>0.77843393579569164</v>
          </cell>
          <cell r="H2897" t="str">
            <v>Oral</v>
          </cell>
          <cell r="I2897" t="str">
            <v>hour 8</v>
          </cell>
          <cell r="J2897" t="str">
            <v>Oral</v>
          </cell>
          <cell r="K2897">
            <v>2.5901355290010017</v>
          </cell>
          <cell r="L2897" t="str">
            <v>0 to 8</v>
          </cell>
          <cell r="M2897" t="str">
            <v>Oral</v>
          </cell>
          <cell r="N2897">
            <v>2.5901355290010017</v>
          </cell>
        </row>
        <row r="2898">
          <cell r="A2898" t="str">
            <v>NEMVEDRAFT_v1g241385</v>
          </cell>
          <cell r="B2898" t="str">
            <v>predicted protein</v>
          </cell>
          <cell r="C2898">
            <v>4.16592E-2</v>
          </cell>
          <cell r="D2898">
            <v>0.22015274748204999</v>
          </cell>
          <cell r="E2898">
            <v>0.57257373500022202</v>
          </cell>
          <cell r="F2898" t="str">
            <v>none</v>
          </cell>
          <cell r="G2898">
            <v>0.77855698087976433</v>
          </cell>
          <cell r="H2898" t="str">
            <v>physa</v>
          </cell>
          <cell r="I2898" t="str">
            <v>hour 24</v>
          </cell>
          <cell r="J2898" t="str">
            <v>Oral</v>
          </cell>
          <cell r="K2898">
            <v>1.9693423886929027</v>
          </cell>
          <cell r="L2898" t="str">
            <v>0 to 8</v>
          </cell>
          <cell r="M2898" t="str">
            <v>Oral</v>
          </cell>
          <cell r="N2898">
            <v>1.5392138930362307</v>
          </cell>
        </row>
        <row r="2899">
          <cell r="A2899" t="str">
            <v>NEMVEDRAFT_v1g217188</v>
          </cell>
          <cell r="B2899" t="str">
            <v>calcium calmodulin dependent protein kinase ii</v>
          </cell>
          <cell r="C2899">
            <v>4.7011699999999997E-2</v>
          </cell>
          <cell r="D2899">
            <v>0.15879400837879701</v>
          </cell>
          <cell r="E2899">
            <v>0.69607147418308801</v>
          </cell>
          <cell r="F2899" t="str">
            <v>none</v>
          </cell>
          <cell r="G2899">
            <v>0.77878104953527771</v>
          </cell>
          <cell r="H2899" t="str">
            <v>physa</v>
          </cell>
          <cell r="I2899" t="str">
            <v>hour 8</v>
          </cell>
          <cell r="J2899" t="str">
            <v>Oral</v>
          </cell>
          <cell r="K2899">
            <v>1.644721775387008</v>
          </cell>
          <cell r="L2899" t="str">
            <v>0 to 8</v>
          </cell>
          <cell r="M2899" t="str">
            <v>Oral</v>
          </cell>
          <cell r="N2899">
            <v>1.644721775387008</v>
          </cell>
        </row>
        <row r="2900">
          <cell r="A2900" t="str">
            <v>NEMVEDRAFT_v1g241851</v>
          </cell>
          <cell r="B2900" t="str">
            <v>microtubule-associated proteins 1a 1b light chain 3c-like</v>
          </cell>
          <cell r="C2900">
            <v>1.59217E-3</v>
          </cell>
          <cell r="D2900">
            <v>0.20200075217465699</v>
          </cell>
          <cell r="E2900">
            <v>5.0774349722809899E-2</v>
          </cell>
          <cell r="F2900" t="str">
            <v>none</v>
          </cell>
          <cell r="G2900">
            <v>0.77887085620710783</v>
          </cell>
          <cell r="H2900" t="str">
            <v>Oral</v>
          </cell>
          <cell r="I2900" t="str">
            <v>hour 8</v>
          </cell>
          <cell r="J2900" t="str">
            <v>Physa</v>
          </cell>
          <cell r="K2900">
            <v>1.2965326188295134</v>
          </cell>
          <cell r="L2900" t="str">
            <v>0 to 8</v>
          </cell>
          <cell r="M2900" t="str">
            <v>Physa</v>
          </cell>
          <cell r="N2900">
            <v>1.2965326188295134</v>
          </cell>
        </row>
        <row r="2901">
          <cell r="A2901" t="str">
            <v>NEMVEDRAFT_v1g204009</v>
          </cell>
          <cell r="B2901" t="str">
            <v>toll-like receptor 2-like</v>
          </cell>
          <cell r="C2901">
            <v>2.97778E-2</v>
          </cell>
          <cell r="D2901">
            <v>0.46269076610642201</v>
          </cell>
          <cell r="E2901">
            <v>0.16462248685341899</v>
          </cell>
          <cell r="F2901" t="str">
            <v>none</v>
          </cell>
          <cell r="G2901">
            <v>0.77891167659601424</v>
          </cell>
          <cell r="H2901" t="str">
            <v>physa</v>
          </cell>
          <cell r="I2901" t="str">
            <v>hour 8</v>
          </cell>
          <cell r="J2901" t="str">
            <v>Physa</v>
          </cell>
          <cell r="K2901">
            <v>1.2627917697099411</v>
          </cell>
          <cell r="L2901" t="str">
            <v>0 to 8</v>
          </cell>
          <cell r="M2901" t="str">
            <v>Physa</v>
          </cell>
          <cell r="N2901">
            <v>1.2627917697099411</v>
          </cell>
        </row>
        <row r="2902">
          <cell r="A2902" t="str">
            <v>NEMVEDRAFT_v1g150238</v>
          </cell>
          <cell r="B2902" t="str">
            <v>serine-threonine kinase receptor-associated</v>
          </cell>
          <cell r="C2902">
            <v>2.4924700000000001E-2</v>
          </cell>
          <cell r="D2902">
            <v>0.48269576415542698</v>
          </cell>
          <cell r="E2902">
            <v>0.221902848285532</v>
          </cell>
          <cell r="F2902" t="str">
            <v>none</v>
          </cell>
          <cell r="G2902">
            <v>0.77897377323379779</v>
          </cell>
          <cell r="H2902" t="str">
            <v>physa</v>
          </cell>
          <cell r="I2902" t="str">
            <v>hour 72</v>
          </cell>
          <cell r="J2902" t="str">
            <v>Physa</v>
          </cell>
          <cell r="K2902">
            <v>1.6344721553394348</v>
          </cell>
          <cell r="L2902" t="str">
            <v>0 to 8</v>
          </cell>
          <cell r="M2902" t="str">
            <v>Oral</v>
          </cell>
          <cell r="N2902">
            <v>1.1481786811356351</v>
          </cell>
        </row>
        <row r="2903">
          <cell r="A2903" t="str">
            <v>NEMVEDRAFT_v1g248219</v>
          </cell>
          <cell r="B2903" t="str">
            <v>peroxidasin homolog -like</v>
          </cell>
          <cell r="C2903">
            <v>1.52554E-4</v>
          </cell>
          <cell r="D2903">
            <v>3.4661826486427202E-3</v>
          </cell>
          <cell r="E2903">
            <v>0.18153843167606501</v>
          </cell>
          <cell r="F2903" t="str">
            <v>Oral</v>
          </cell>
          <cell r="G2903">
            <v>0.77899801527770662</v>
          </cell>
          <cell r="H2903" t="str">
            <v>physa</v>
          </cell>
          <cell r="I2903" t="str">
            <v>hour 24</v>
          </cell>
          <cell r="J2903" t="str">
            <v>Oral</v>
          </cell>
          <cell r="K2903">
            <v>2.5157136104528659</v>
          </cell>
          <cell r="L2903" t="str">
            <v>0 to 8</v>
          </cell>
          <cell r="M2903" t="str">
            <v>Oral</v>
          </cell>
          <cell r="N2903">
            <v>2.1730121024207056</v>
          </cell>
        </row>
        <row r="2904">
          <cell r="A2904" t="str">
            <v>NEMVEDRAFT_v1g228010</v>
          </cell>
          <cell r="B2904" t="str">
            <v>Transporter</v>
          </cell>
          <cell r="C2904">
            <v>9.5196300000000001E-4</v>
          </cell>
          <cell r="D2904">
            <v>0.32730879909521199</v>
          </cell>
          <cell r="E2904">
            <v>1.6020885846044799E-2</v>
          </cell>
          <cell r="F2904" t="str">
            <v>Physa</v>
          </cell>
          <cell r="G2904">
            <v>0.77900153220047019</v>
          </cell>
          <cell r="H2904" t="str">
            <v>physa</v>
          </cell>
          <cell r="I2904" t="str">
            <v>hour 8</v>
          </cell>
          <cell r="J2904" t="str">
            <v>Physa</v>
          </cell>
          <cell r="K2904">
            <v>2.4596598450470415</v>
          </cell>
          <cell r="L2904" t="str">
            <v>0 to 8</v>
          </cell>
          <cell r="M2904" t="str">
            <v>Physa</v>
          </cell>
          <cell r="N2904">
            <v>2.4596598450470415</v>
          </cell>
        </row>
        <row r="2905">
          <cell r="A2905" t="str">
            <v>NEMVEDRAFT_v1g236736</v>
          </cell>
          <cell r="B2905" t="str">
            <v>gtp-binding protein rheb</v>
          </cell>
          <cell r="C2905">
            <v>4.59838E-3</v>
          </cell>
          <cell r="D2905">
            <v>0.28911361743493202</v>
          </cell>
          <cell r="E2905">
            <v>9.5165450578846303E-2</v>
          </cell>
          <cell r="F2905" t="str">
            <v>none</v>
          </cell>
          <cell r="G2905">
            <v>0.77911096262761348</v>
          </cell>
          <cell r="H2905" t="str">
            <v>physa</v>
          </cell>
          <cell r="I2905" t="str">
            <v>hour 8</v>
          </cell>
          <cell r="J2905" t="str">
            <v>Physa</v>
          </cell>
          <cell r="K2905">
            <v>1.3450569670053218</v>
          </cell>
          <cell r="L2905" t="str">
            <v>0 to 8</v>
          </cell>
          <cell r="M2905" t="str">
            <v>Physa</v>
          </cell>
          <cell r="N2905">
            <v>1.3450569670053218</v>
          </cell>
        </row>
        <row r="2906">
          <cell r="A2906" t="str">
            <v>NEMVEDRAFT_v1g206860</v>
          </cell>
          <cell r="B2906" t="str">
            <v>protein</v>
          </cell>
          <cell r="C2906">
            <v>5.1809399999999998E-4</v>
          </cell>
          <cell r="D2906">
            <v>3.8454079754530898E-2</v>
          </cell>
          <cell r="E2906">
            <v>8.3423049819176906E-2</v>
          </cell>
          <cell r="F2906" t="str">
            <v>Oral</v>
          </cell>
          <cell r="G2906">
            <v>0.77916284830542915</v>
          </cell>
          <cell r="H2906" t="str">
            <v>Oral</v>
          </cell>
          <cell r="I2906" t="str">
            <v>hour 72</v>
          </cell>
          <cell r="J2906" t="str">
            <v>Oral</v>
          </cell>
          <cell r="K2906">
            <v>1.8952672863493587</v>
          </cell>
          <cell r="L2906" t="str">
            <v>8 to 24</v>
          </cell>
          <cell r="M2906" t="str">
            <v>Physa</v>
          </cell>
          <cell r="N2906">
            <v>1.6228436982945127</v>
          </cell>
        </row>
        <row r="2907">
          <cell r="A2907" t="str">
            <v>NEMVEDRAFT_v1g160634</v>
          </cell>
          <cell r="B2907" t="str">
            <v>myosin light polypeptide 6-like isoform 1</v>
          </cell>
          <cell r="C2907">
            <v>3.0528899999999998E-5</v>
          </cell>
          <cell r="D2907">
            <v>4.8551547086499301E-2</v>
          </cell>
          <cell r="E2907">
            <v>1.18380529310447E-2</v>
          </cell>
          <cell r="F2907" t="str">
            <v>both</v>
          </cell>
          <cell r="G2907">
            <v>0.77930591805880023</v>
          </cell>
          <cell r="H2907" t="str">
            <v>Oral</v>
          </cell>
          <cell r="I2907" t="str">
            <v>hour 72</v>
          </cell>
          <cell r="J2907" t="str">
            <v>Physa</v>
          </cell>
          <cell r="K2907">
            <v>1.7730697575746373</v>
          </cell>
          <cell r="L2907" t="str">
            <v>8 to 24</v>
          </cell>
          <cell r="M2907" t="str">
            <v>Physa</v>
          </cell>
          <cell r="N2907">
            <v>0.90521920329810668</v>
          </cell>
        </row>
        <row r="2908">
          <cell r="A2908" t="str">
            <v>NEMVEDRAFT_v1g22137</v>
          </cell>
          <cell r="B2908" t="str">
            <v>cub and sushi domain-containing protein 3 isoform 2</v>
          </cell>
          <cell r="C2908">
            <v>4.9262599999999997E-2</v>
          </cell>
          <cell r="D2908">
            <v>0.868279117242169</v>
          </cell>
          <cell r="E2908">
            <v>6.78813674345419E-2</v>
          </cell>
          <cell r="F2908" t="str">
            <v>none</v>
          </cell>
          <cell r="G2908">
            <v>0.77931351382294367</v>
          </cell>
          <cell r="H2908" t="str">
            <v>Oral</v>
          </cell>
          <cell r="I2908" t="str">
            <v>hour 8</v>
          </cell>
          <cell r="J2908" t="str">
            <v>Physa</v>
          </cell>
          <cell r="K2908">
            <v>3.4707084759169784</v>
          </cell>
          <cell r="L2908" t="str">
            <v>0 to 8</v>
          </cell>
          <cell r="M2908" t="str">
            <v>Physa</v>
          </cell>
          <cell r="N2908">
            <v>3.4707084759169784</v>
          </cell>
        </row>
        <row r="2909">
          <cell r="A2909" t="str">
            <v>NEMVEDRAFT_v1g242660</v>
          </cell>
          <cell r="B2909" t="str">
            <v>nuclear pore complex protein nup93</v>
          </cell>
          <cell r="C2909">
            <v>2.3262999999999999E-3</v>
          </cell>
          <cell r="D2909">
            <v>2.3033498544696E-2</v>
          </cell>
          <cell r="E2909">
            <v>0.46253221095269098</v>
          </cell>
          <cell r="F2909" t="str">
            <v>Oral</v>
          </cell>
          <cell r="G2909">
            <v>0.77934036854992705</v>
          </cell>
          <cell r="H2909" t="str">
            <v>Oral</v>
          </cell>
          <cell r="I2909" t="str">
            <v>hour 72</v>
          </cell>
          <cell r="J2909" t="str">
            <v>Oral</v>
          </cell>
          <cell r="K2909">
            <v>1.4105413920053911</v>
          </cell>
          <cell r="L2909" t="str">
            <v>8 to 24</v>
          </cell>
          <cell r="M2909" t="str">
            <v>Oral</v>
          </cell>
          <cell r="N2909">
            <v>0.74504702272446599</v>
          </cell>
        </row>
        <row r="2910">
          <cell r="A2910" t="str">
            <v>NEMVEDRAFT_v1g222210</v>
          </cell>
          <cell r="B2910" t="str">
            <v>hypothetical protein NEMVEDRAFT_v1g222210</v>
          </cell>
          <cell r="C2910">
            <v>1.7657699999999999E-6</v>
          </cell>
          <cell r="D2910">
            <v>1.0187118504709301E-3</v>
          </cell>
          <cell r="E2910">
            <v>5.6324577375108402E-3</v>
          </cell>
          <cell r="F2910" t="str">
            <v>both</v>
          </cell>
          <cell r="G2910">
            <v>0.77937309105892427</v>
          </cell>
          <cell r="H2910" t="str">
            <v>physa</v>
          </cell>
          <cell r="I2910" t="str">
            <v>hour 72</v>
          </cell>
          <cell r="J2910" t="str">
            <v>Oral</v>
          </cell>
          <cell r="K2910">
            <v>1.903826633093052</v>
          </cell>
          <cell r="L2910" t="str">
            <v>0 to 8</v>
          </cell>
          <cell r="M2910" t="str">
            <v>Physa</v>
          </cell>
          <cell r="N2910">
            <v>1.6672340267773691</v>
          </cell>
        </row>
        <row r="2911">
          <cell r="A2911" t="str">
            <v>NEMVEDRAFT_v1g237021</v>
          </cell>
          <cell r="B2911" t="str">
            <v>28 kda heat- and acid-stable phosphoprotein</v>
          </cell>
          <cell r="C2911">
            <v>4.1152000000000001E-2</v>
          </cell>
          <cell r="D2911">
            <v>0.326962808572205</v>
          </cell>
          <cell r="E2911">
            <v>0.47702700546903598</v>
          </cell>
          <cell r="F2911" t="str">
            <v>none</v>
          </cell>
          <cell r="G2911">
            <v>0.77938681297779699</v>
          </cell>
          <cell r="H2911" t="str">
            <v>Oral</v>
          </cell>
          <cell r="I2911" t="str">
            <v>hour 72</v>
          </cell>
          <cell r="J2911" t="str">
            <v>Oral</v>
          </cell>
          <cell r="K2911">
            <v>0.96970905128507801</v>
          </cell>
          <cell r="L2911" t="str">
            <v>0 to 8</v>
          </cell>
          <cell r="M2911" t="str">
            <v>Physa</v>
          </cell>
          <cell r="N2911">
            <v>0.80557683897777721</v>
          </cell>
        </row>
        <row r="2912">
          <cell r="A2912" t="str">
            <v>NEMVEDRAFT_v1g53489</v>
          </cell>
          <cell r="B2912" t="str">
            <v>probable ribonuclease zc3h12c-like</v>
          </cell>
          <cell r="C2912">
            <v>1.8786299999999999E-7</v>
          </cell>
          <cell r="D2912">
            <v>1.58611941752042E-2</v>
          </cell>
          <cell r="E2912">
            <v>4.5761135286270201E-5</v>
          </cell>
          <cell r="F2912" t="str">
            <v>both</v>
          </cell>
          <cell r="G2912">
            <v>0.77940575255337108</v>
          </cell>
          <cell r="H2912" t="str">
            <v>physa</v>
          </cell>
          <cell r="I2912" t="str">
            <v>hour 8</v>
          </cell>
          <cell r="J2912" t="str">
            <v>Physa</v>
          </cell>
          <cell r="K2912">
            <v>2.5153262559413401</v>
          </cell>
          <cell r="L2912" t="str">
            <v>0 to 8</v>
          </cell>
          <cell r="M2912" t="str">
            <v>Physa</v>
          </cell>
          <cell r="N2912">
            <v>2.5153262559413401</v>
          </cell>
        </row>
        <row r="2913">
          <cell r="A2913" t="str">
            <v>NEMVEDRAFT_v1g207856</v>
          </cell>
          <cell r="B2913" t="str">
            <v>protein</v>
          </cell>
          <cell r="C2913">
            <v>3.59222E-8</v>
          </cell>
          <cell r="D2913">
            <v>2.44349697732606E-4</v>
          </cell>
          <cell r="E2913">
            <v>6.4625530756004601E-3</v>
          </cell>
          <cell r="F2913" t="str">
            <v>both</v>
          </cell>
          <cell r="G2913">
            <v>0.7795630007914669</v>
          </cell>
          <cell r="H2913" t="str">
            <v>Oral</v>
          </cell>
          <cell r="I2913" t="str">
            <v>hour 24</v>
          </cell>
          <cell r="J2913" t="str">
            <v>Oral</v>
          </cell>
          <cell r="K2913">
            <v>2.2698825619633474</v>
          </cell>
          <cell r="L2913" t="str">
            <v>0 to 8</v>
          </cell>
          <cell r="M2913" t="str">
            <v>Oral</v>
          </cell>
          <cell r="N2913">
            <v>1.6239284287635594</v>
          </cell>
        </row>
        <row r="2914">
          <cell r="A2914" t="str">
            <v>NEMVEDRAFT_v1g212808</v>
          </cell>
          <cell r="B2914" t="str">
            <v>protein</v>
          </cell>
          <cell r="C2914">
            <v>1.4251599999999999E-5</v>
          </cell>
          <cell r="D2914">
            <v>1.7160509941822701E-2</v>
          </cell>
          <cell r="E2914">
            <v>1.2491482633925801E-2</v>
          </cell>
          <cell r="F2914" t="str">
            <v>both</v>
          </cell>
          <cell r="G2914">
            <v>0.77973147124880482</v>
          </cell>
          <cell r="H2914" t="str">
            <v>Oral</v>
          </cell>
          <cell r="I2914" t="str">
            <v>hour 24</v>
          </cell>
          <cell r="J2914" t="str">
            <v>Oral</v>
          </cell>
          <cell r="K2914">
            <v>1.8987361733289343</v>
          </cell>
          <cell r="L2914" t="str">
            <v>8 to 24</v>
          </cell>
          <cell r="M2914" t="str">
            <v>Oral</v>
          </cell>
          <cell r="N2914">
            <v>1.369841389231073</v>
          </cell>
        </row>
        <row r="2915">
          <cell r="A2915" t="str">
            <v>NEMVEDRAFT_v1g25418</v>
          </cell>
          <cell r="B2915" t="str">
            <v>cd63 antigen isoform 2</v>
          </cell>
          <cell r="C2915">
            <v>2.041E-4</v>
          </cell>
          <cell r="D2915">
            <v>3.4143254923053597E-2</v>
          </cell>
          <cell r="E2915">
            <v>6.0731958926070397E-2</v>
          </cell>
          <cell r="F2915" t="str">
            <v>Oral</v>
          </cell>
          <cell r="G2915">
            <v>0.77979610912628405</v>
          </cell>
          <cell r="H2915" t="str">
            <v>Oral</v>
          </cell>
          <cell r="I2915" t="str">
            <v>hour 72</v>
          </cell>
          <cell r="J2915" t="str">
            <v>Oral</v>
          </cell>
          <cell r="K2915">
            <v>1.0577107766218032</v>
          </cell>
          <cell r="L2915" t="str">
            <v>8 to 24</v>
          </cell>
          <cell r="M2915" t="str">
            <v>Physa</v>
          </cell>
          <cell r="N2915">
            <v>1.3682033990903264</v>
          </cell>
        </row>
        <row r="2916">
          <cell r="A2916" t="str">
            <v>NEMVEDRAFT_v1g147404</v>
          </cell>
          <cell r="B2916" t="str">
            <v>transcription factor iiib 90 kda subunit isoform 1</v>
          </cell>
          <cell r="C2916">
            <v>1.2003399999999999E-2</v>
          </cell>
          <cell r="D2916">
            <v>0.37296071929035102</v>
          </cell>
          <cell r="E2916">
            <v>0.155827843775006</v>
          </cell>
          <cell r="F2916" t="str">
            <v>none</v>
          </cell>
          <cell r="G2916">
            <v>0.7805618125755267</v>
          </cell>
          <cell r="H2916" t="str">
            <v>physa</v>
          </cell>
          <cell r="I2916" t="str">
            <v>hour 24</v>
          </cell>
          <cell r="J2916" t="str">
            <v>Physa</v>
          </cell>
          <cell r="K2916">
            <v>1.3410474095009683</v>
          </cell>
          <cell r="L2916" t="str">
            <v>0 to 8</v>
          </cell>
          <cell r="M2916" t="str">
            <v>Physa</v>
          </cell>
          <cell r="N2916">
            <v>0.86112933078681619</v>
          </cell>
        </row>
        <row r="2917">
          <cell r="A2917" t="str">
            <v>NEMVEDRAFT_v1g208440</v>
          </cell>
          <cell r="B2917" t="str">
            <v>g patch domain-containing protein 1</v>
          </cell>
          <cell r="C2917">
            <v>1.3657600000000001E-2</v>
          </cell>
          <cell r="D2917">
            <v>0.14183755544499799</v>
          </cell>
          <cell r="E2917">
            <v>0.40898662470178399</v>
          </cell>
          <cell r="F2917" t="str">
            <v>none</v>
          </cell>
          <cell r="G2917">
            <v>0.78061177715047947</v>
          </cell>
          <cell r="H2917" t="str">
            <v>Oral</v>
          </cell>
          <cell r="I2917" t="str">
            <v>hour 24</v>
          </cell>
          <cell r="J2917" t="str">
            <v>Oral</v>
          </cell>
          <cell r="K2917">
            <v>1.3297021340626791</v>
          </cell>
          <cell r="L2917" t="str">
            <v>0 to 8</v>
          </cell>
          <cell r="M2917" t="str">
            <v>Physa</v>
          </cell>
          <cell r="N2917">
            <v>1.0390413464212809</v>
          </cell>
        </row>
        <row r="2918">
          <cell r="A2918" t="str">
            <v>NEMVEDRAFT_v1g154768</v>
          </cell>
          <cell r="B2918" t="str">
            <v>hypothetical protein NEMVEDRAFT_v1g154768</v>
          </cell>
          <cell r="C2918">
            <v>5.8669899999999999E-4</v>
          </cell>
          <cell r="D2918">
            <v>2.4626744495440899E-2</v>
          </cell>
          <cell r="E2918">
            <v>0.18866992895519399</v>
          </cell>
          <cell r="F2918" t="str">
            <v>Oral</v>
          </cell>
          <cell r="G2918">
            <v>0.78065395531628212</v>
          </cell>
          <cell r="H2918" t="str">
            <v>Oral</v>
          </cell>
          <cell r="I2918" t="str">
            <v>hour 24</v>
          </cell>
          <cell r="J2918" t="str">
            <v>Oral</v>
          </cell>
          <cell r="K2918">
            <v>2.9564025417955957</v>
          </cell>
          <cell r="L2918" t="str">
            <v>24 to 72</v>
          </cell>
          <cell r="M2918" t="str">
            <v>Oral</v>
          </cell>
          <cell r="N2918">
            <v>2.6677294700957583</v>
          </cell>
        </row>
        <row r="2919">
          <cell r="A2919" t="str">
            <v>NEMVEDRAFT_v1g196837</v>
          </cell>
          <cell r="B2919" t="str">
            <v>serine protease 23-like</v>
          </cell>
          <cell r="C2919">
            <v>6.8436399999999994E-5</v>
          </cell>
          <cell r="D2919">
            <v>7.1109467923199901E-2</v>
          </cell>
          <cell r="E2919">
            <v>1.23614832761415E-2</v>
          </cell>
          <cell r="F2919" t="str">
            <v>Physa</v>
          </cell>
          <cell r="G2919">
            <v>0.78082703530068021</v>
          </cell>
          <cell r="H2919" t="str">
            <v>Oral</v>
          </cell>
          <cell r="I2919" t="str">
            <v>hour 8</v>
          </cell>
          <cell r="J2919" t="str">
            <v>Physa</v>
          </cell>
          <cell r="K2919">
            <v>1.4523382640473816</v>
          </cell>
          <cell r="L2919" t="str">
            <v>24 to 72</v>
          </cell>
          <cell r="M2919" t="str">
            <v>Physa</v>
          </cell>
          <cell r="N2919">
            <v>1.6967611098668443</v>
          </cell>
        </row>
        <row r="2920">
          <cell r="A2920" t="str">
            <v>NEMVEDRAFT_v1g11772</v>
          </cell>
          <cell r="B2920" t="str">
            <v>NA</v>
          </cell>
          <cell r="C2920">
            <v>2.2844700000000001E-7</v>
          </cell>
          <cell r="D2920">
            <v>1.00590099940337E-4</v>
          </cell>
          <cell r="E2920">
            <v>4.1602735461703198E-2</v>
          </cell>
          <cell r="F2920" t="str">
            <v>both</v>
          </cell>
          <cell r="G2920">
            <v>0.78083699753438252</v>
          </cell>
          <cell r="H2920" t="str">
            <v>Oral</v>
          </cell>
          <cell r="I2920" t="str">
            <v>hour 24</v>
          </cell>
          <cell r="J2920" t="str">
            <v>Oral</v>
          </cell>
          <cell r="K2920">
            <v>2.0317504346226829</v>
          </cell>
          <cell r="L2920" t="str">
            <v>0 to 8</v>
          </cell>
          <cell r="M2920" t="str">
            <v>Oral</v>
          </cell>
          <cell r="N2920">
            <v>1.0952717444747855</v>
          </cell>
        </row>
        <row r="2921">
          <cell r="A2921" t="str">
            <v>NEMVEDRAFT_v1g162370</v>
          </cell>
          <cell r="B2921" t="str">
            <v>succinate-semialdehyde mitochondrial</v>
          </cell>
          <cell r="C2921">
            <v>1.0656499999999999E-2</v>
          </cell>
          <cell r="D2921">
            <v>2.9466501554831999E-2</v>
          </cell>
          <cell r="E2921">
            <v>0.73875069302527696</v>
          </cell>
          <cell r="F2921" t="str">
            <v>Oral</v>
          </cell>
          <cell r="G2921">
            <v>0.7809339364212402</v>
          </cell>
          <cell r="H2921" t="str">
            <v>physa</v>
          </cell>
          <cell r="I2921" t="str">
            <v>hour 24</v>
          </cell>
          <cell r="J2921" t="str">
            <v>Oral</v>
          </cell>
          <cell r="K2921">
            <v>1.4265151482651619</v>
          </cell>
          <cell r="L2921" t="str">
            <v>8 to 24</v>
          </cell>
          <cell r="M2921" t="str">
            <v>Oral</v>
          </cell>
          <cell r="N2921">
            <v>0.87299985819268089</v>
          </cell>
        </row>
        <row r="2922">
          <cell r="A2922" t="str">
            <v>NEMVEDRAFT_v1g238927</v>
          </cell>
          <cell r="B2922" t="str">
            <v>protein</v>
          </cell>
          <cell r="C2922">
            <v>4.5981199999999998E-8</v>
          </cell>
          <cell r="D2922">
            <v>4.0378472346505498E-6</v>
          </cell>
          <cell r="E2922">
            <v>4.8642229068315397E-2</v>
          </cell>
          <cell r="F2922" t="str">
            <v>both</v>
          </cell>
          <cell r="G2922">
            <v>0.78101165419589103</v>
          </cell>
          <cell r="H2922" t="str">
            <v>physa</v>
          </cell>
          <cell r="I2922" t="str">
            <v>hour 24</v>
          </cell>
          <cell r="J2922" t="str">
            <v>Oral</v>
          </cell>
          <cell r="K2922">
            <v>2.4258483299980775</v>
          </cell>
          <cell r="L2922" t="str">
            <v>8 to 24</v>
          </cell>
          <cell r="M2922" t="str">
            <v>Oral</v>
          </cell>
          <cell r="N2922">
            <v>1.5981449489179196</v>
          </cell>
        </row>
        <row r="2923">
          <cell r="A2923" t="str">
            <v>NEMVEDRAFT_v1g207141</v>
          </cell>
          <cell r="B2923" t="str">
            <v>poly</v>
          </cell>
          <cell r="C2923">
            <v>4.4084400000000003E-2</v>
          </cell>
          <cell r="D2923">
            <v>0.65148797255786295</v>
          </cell>
          <cell r="E2923">
            <v>0.18609328316076301</v>
          </cell>
          <cell r="F2923" t="str">
            <v>none</v>
          </cell>
          <cell r="G2923">
            <v>0.78112261839304176</v>
          </cell>
          <cell r="H2923" t="str">
            <v>physa</v>
          </cell>
          <cell r="I2923" t="str">
            <v>hour 8</v>
          </cell>
          <cell r="J2923" t="str">
            <v>Physa</v>
          </cell>
          <cell r="K2923">
            <v>2.2113483894728243</v>
          </cell>
          <cell r="L2923" t="str">
            <v>0 to 8</v>
          </cell>
          <cell r="M2923" t="str">
            <v>Physa</v>
          </cell>
          <cell r="N2923">
            <v>2.2113483894728243</v>
          </cell>
        </row>
        <row r="2924">
          <cell r="A2924" t="str">
            <v>NEMVEDRAFT_v1g200800</v>
          </cell>
          <cell r="B2924" t="str">
            <v>protein</v>
          </cell>
          <cell r="C2924">
            <v>5.0487499999999997E-14</v>
          </cell>
          <cell r="D2924">
            <v>9.24777520254771E-7</v>
          </cell>
          <cell r="E2924">
            <v>1.18184205081245E-6</v>
          </cell>
          <cell r="F2924" t="str">
            <v>both</v>
          </cell>
          <cell r="G2924">
            <v>0.78165508221476543</v>
          </cell>
          <cell r="H2924" t="str">
            <v>Oral</v>
          </cell>
          <cell r="I2924" t="str">
            <v>hour 24</v>
          </cell>
          <cell r="J2924" t="str">
            <v>Oral</v>
          </cell>
          <cell r="K2924">
            <v>2.8070085983846158</v>
          </cell>
          <cell r="L2924" t="str">
            <v>24 to 72</v>
          </cell>
          <cell r="M2924" t="str">
            <v>Physa</v>
          </cell>
          <cell r="N2924">
            <v>2.0974642538689698</v>
          </cell>
        </row>
        <row r="2925">
          <cell r="A2925" t="str">
            <v>NEMVEDRAFT_v1g103289</v>
          </cell>
          <cell r="B2925" t="str">
            <v>catalase-like</v>
          </cell>
          <cell r="C2925">
            <v>2.3262999999999999E-3</v>
          </cell>
          <cell r="D2925">
            <v>9.6147391782296102E-2</v>
          </cell>
          <cell r="E2925">
            <v>0.197929677583048</v>
          </cell>
          <cell r="F2925" t="str">
            <v>none</v>
          </cell>
          <cell r="G2925">
            <v>0.78192516312621785</v>
          </cell>
          <cell r="H2925" t="str">
            <v>Oral</v>
          </cell>
          <cell r="I2925" t="str">
            <v>hour 72</v>
          </cell>
          <cell r="J2925" t="str">
            <v>Oral</v>
          </cell>
          <cell r="K2925">
            <v>1.1093833796943855</v>
          </cell>
          <cell r="L2925" t="str">
            <v>8 to 24</v>
          </cell>
          <cell r="M2925" t="str">
            <v>Oral</v>
          </cell>
          <cell r="N2925">
            <v>0.69946377791085845</v>
          </cell>
        </row>
        <row r="2926">
          <cell r="A2926" t="str">
            <v>NEMVEDRAFT_v1g94244</v>
          </cell>
          <cell r="B2926" t="str">
            <v>protein fam124a</v>
          </cell>
          <cell r="C2926">
            <v>2.8589000000000001E-9</v>
          </cell>
          <cell r="D2926">
            <v>4.5639399306468903E-6</v>
          </cell>
          <cell r="E2926">
            <v>4.8389988054334697E-3</v>
          </cell>
          <cell r="F2926" t="str">
            <v>both</v>
          </cell>
          <cell r="G2926">
            <v>0.78229728980925306</v>
          </cell>
          <cell r="H2926" t="str">
            <v>Oral</v>
          </cell>
          <cell r="I2926" t="str">
            <v>hour 24</v>
          </cell>
          <cell r="J2926" t="str">
            <v>Oral</v>
          </cell>
          <cell r="K2926">
            <v>5.1248477677687356</v>
          </cell>
          <cell r="L2926" t="str">
            <v>0 to 8</v>
          </cell>
          <cell r="M2926" t="str">
            <v>Oral</v>
          </cell>
          <cell r="N2926">
            <v>4.6179795745263963</v>
          </cell>
        </row>
        <row r="2927">
          <cell r="A2927" t="str">
            <v>NEMVEDRAFT_v1g232242</v>
          </cell>
          <cell r="B2927" t="str">
            <v>lysosome-associated membrane glycoprotein 5</v>
          </cell>
          <cell r="C2927">
            <v>2.5344299999999998E-3</v>
          </cell>
          <cell r="D2927">
            <v>2.0403220311208201E-2</v>
          </cell>
          <cell r="E2927">
            <v>0.47366563357769897</v>
          </cell>
          <cell r="F2927" t="str">
            <v>Oral</v>
          </cell>
          <cell r="G2927">
            <v>0.7825124902856011</v>
          </cell>
          <cell r="H2927" t="str">
            <v>Oral</v>
          </cell>
          <cell r="I2927" t="str">
            <v>hour 24</v>
          </cell>
          <cell r="J2927" t="str">
            <v>Oral</v>
          </cell>
          <cell r="K2927">
            <v>1.3976453811775791</v>
          </cell>
          <cell r="L2927" t="str">
            <v>0 to 8</v>
          </cell>
          <cell r="M2927" t="str">
            <v>Oral</v>
          </cell>
          <cell r="N2927">
            <v>0.7644567322787772</v>
          </cell>
        </row>
        <row r="2928">
          <cell r="A2928" t="str">
            <v>NEMVEDRAFT_v1g136382</v>
          </cell>
          <cell r="B2928" t="str">
            <v>neurogenic locus notch homolog protein 1-like</v>
          </cell>
          <cell r="C2928">
            <v>1.6607199999999999E-2</v>
          </cell>
          <cell r="D2928">
            <v>8.9058324053785207E-2</v>
          </cell>
          <cell r="E2928">
            <v>0.58087221550402102</v>
          </cell>
          <cell r="F2928" t="str">
            <v>none</v>
          </cell>
          <cell r="G2928">
            <v>0.78270000337650247</v>
          </cell>
          <cell r="H2928" t="str">
            <v>physa</v>
          </cell>
          <cell r="I2928" t="str">
            <v>hour 72</v>
          </cell>
          <cell r="J2928" t="str">
            <v>Oral</v>
          </cell>
          <cell r="K2928">
            <v>1.7883846084969071</v>
          </cell>
          <cell r="L2928" t="str">
            <v>8 to 24</v>
          </cell>
          <cell r="M2928" t="str">
            <v>Oral</v>
          </cell>
          <cell r="N2928">
            <v>0.90626837990840947</v>
          </cell>
        </row>
        <row r="2929">
          <cell r="A2929" t="str">
            <v>NEMVEDRAFT_v1g83690</v>
          </cell>
          <cell r="B2929" t="str">
            <v>septin 9b</v>
          </cell>
          <cell r="C2929">
            <v>2.7236399999999998E-3</v>
          </cell>
          <cell r="D2929">
            <v>0.102106808406654</v>
          </cell>
          <cell r="E2929">
            <v>0.22721353584154499</v>
          </cell>
          <cell r="F2929" t="str">
            <v>none</v>
          </cell>
          <cell r="G2929">
            <v>0.78270997545147258</v>
          </cell>
          <cell r="H2929" t="str">
            <v>Oral</v>
          </cell>
          <cell r="I2929" t="str">
            <v>hour 24</v>
          </cell>
          <cell r="J2929" t="str">
            <v>Oral</v>
          </cell>
          <cell r="K2929">
            <v>1.4301341434444323</v>
          </cell>
          <cell r="L2929" t="str">
            <v>0 to 8</v>
          </cell>
          <cell r="M2929" t="str">
            <v>Oral</v>
          </cell>
          <cell r="N2929">
            <v>1.0674176877634662</v>
          </cell>
        </row>
        <row r="2930">
          <cell r="A2930" t="str">
            <v>NEMVEDRAFT_v1g243802</v>
          </cell>
          <cell r="B2930" t="str">
            <v>exonuclease 3 -5 domain-containing protein 1</v>
          </cell>
          <cell r="C2930">
            <v>2.4557899999999998E-3</v>
          </cell>
          <cell r="D2930">
            <v>5.3365133613707601E-2</v>
          </cell>
          <cell r="E2930">
            <v>0.27966702676282401</v>
          </cell>
          <cell r="F2930" t="str">
            <v>none</v>
          </cell>
          <cell r="G2930">
            <v>0.78290413770584477</v>
          </cell>
          <cell r="H2930" t="str">
            <v>Oral</v>
          </cell>
          <cell r="I2930" t="str">
            <v>hour 24</v>
          </cell>
          <cell r="J2930" t="str">
            <v>Oral</v>
          </cell>
          <cell r="K2930">
            <v>1.4620902519093457</v>
          </cell>
          <cell r="L2930" t="str">
            <v>0 to 8</v>
          </cell>
          <cell r="M2930" t="str">
            <v>Oral</v>
          </cell>
          <cell r="N2930">
            <v>1.103217838584889</v>
          </cell>
        </row>
        <row r="2931">
          <cell r="A2931" t="str">
            <v>NEMVEDRAFT_v1g128258</v>
          </cell>
          <cell r="B2931" t="str">
            <v>protein (duBuc: Rhodopsin GPCR family) oral higher</v>
          </cell>
          <cell r="C2931">
            <v>1.5900199999999999E-12</v>
          </cell>
          <cell r="D2931">
            <v>5.1981367657975299E-4</v>
          </cell>
          <cell r="E2931">
            <v>6.4279397312597801E-8</v>
          </cell>
          <cell r="F2931" t="str">
            <v>both</v>
          </cell>
          <cell r="G2931">
            <v>0.78293993853708421</v>
          </cell>
          <cell r="H2931" t="str">
            <v>Oral</v>
          </cell>
          <cell r="I2931" t="str">
            <v>hour 8</v>
          </cell>
          <cell r="J2931" t="str">
            <v>Physa</v>
          </cell>
          <cell r="K2931">
            <v>5.3863512462648435</v>
          </cell>
          <cell r="L2931" t="str">
            <v>0 to 8</v>
          </cell>
          <cell r="M2931" t="str">
            <v>Physa</v>
          </cell>
          <cell r="N2931">
            <v>5.3863512462648435</v>
          </cell>
        </row>
        <row r="2932">
          <cell r="A2932" t="str">
            <v>NEMVEDRAFT_v1g197606</v>
          </cell>
          <cell r="B2932" t="str">
            <v>rhombotin-1 isoform 1</v>
          </cell>
          <cell r="C2932">
            <v>1.59174E-6</v>
          </cell>
          <cell r="D2932">
            <v>8.8010740040349693E-3</v>
          </cell>
          <cell r="E2932">
            <v>2.3221611206456199E-3</v>
          </cell>
          <cell r="F2932" t="str">
            <v>both</v>
          </cell>
          <cell r="G2932">
            <v>0.78311341712056803</v>
          </cell>
          <cell r="H2932" t="str">
            <v>Oral</v>
          </cell>
          <cell r="I2932" t="str">
            <v>hour 24</v>
          </cell>
          <cell r="J2932" t="str">
            <v>Oral</v>
          </cell>
          <cell r="K2932">
            <v>1.8263538312384877</v>
          </cell>
          <cell r="L2932" t="str">
            <v>0 to 8</v>
          </cell>
          <cell r="M2932" t="str">
            <v>Oral</v>
          </cell>
          <cell r="N2932">
            <v>1.3509199567211976</v>
          </cell>
        </row>
        <row r="2933">
          <cell r="A2933" t="str">
            <v>NEMVEDRAFT_v1g241430</v>
          </cell>
          <cell r="B2933" t="str">
            <v>predicted protein</v>
          </cell>
          <cell r="C2933">
            <v>3.4399399999999997E-4</v>
          </cell>
          <cell r="D2933">
            <v>0.26897123707452902</v>
          </cell>
          <cell r="E2933">
            <v>5.8281172408488997E-3</v>
          </cell>
          <cell r="F2933" t="str">
            <v>Physa</v>
          </cell>
          <cell r="G2933">
            <v>0.78317185579909532</v>
          </cell>
          <cell r="H2933" t="str">
            <v>Oral</v>
          </cell>
          <cell r="I2933" t="str">
            <v>hour 8</v>
          </cell>
          <cell r="J2933" t="str">
            <v>Physa</v>
          </cell>
          <cell r="K2933">
            <v>1.6966902420353682</v>
          </cell>
          <cell r="L2933" t="str">
            <v>8 to 24</v>
          </cell>
          <cell r="M2933" t="str">
            <v>Physa</v>
          </cell>
          <cell r="N2933">
            <v>1.7800582876059095</v>
          </cell>
        </row>
        <row r="2934">
          <cell r="A2934" t="str">
            <v>NEMVEDRAFT_v1g111583</v>
          </cell>
          <cell r="B2934" t="str">
            <v>protein</v>
          </cell>
          <cell r="C2934">
            <v>1.11264E-3</v>
          </cell>
          <cell r="D2934">
            <v>5.0188833121332698E-3</v>
          </cell>
          <cell r="E2934">
            <v>0.52732997615841504</v>
          </cell>
          <cell r="F2934" t="str">
            <v>Oral</v>
          </cell>
          <cell r="G2934">
            <v>0.78348149373909071</v>
          </cell>
          <cell r="H2934" t="str">
            <v>physa</v>
          </cell>
          <cell r="I2934" t="str">
            <v>hour 24</v>
          </cell>
          <cell r="J2934" t="str">
            <v>Oral</v>
          </cell>
          <cell r="K2934">
            <v>2.3615166333427915</v>
          </cell>
          <cell r="L2934" t="str">
            <v>8 to 24</v>
          </cell>
          <cell r="M2934" t="str">
            <v>Oral</v>
          </cell>
          <cell r="N2934">
            <v>1.4605863235758885</v>
          </cell>
        </row>
        <row r="2935">
          <cell r="A2935" t="str">
            <v>NEMVEDRAFT_v1g132315</v>
          </cell>
          <cell r="B2935" t="str">
            <v>cysteine-rich protein 1</v>
          </cell>
          <cell r="C2935">
            <v>1.3679300000000001E-3</v>
          </cell>
          <cell r="D2935">
            <v>0.13658081124273899</v>
          </cell>
          <cell r="E2935">
            <v>8.7331822984346899E-2</v>
          </cell>
          <cell r="F2935" t="str">
            <v>none</v>
          </cell>
          <cell r="G2935">
            <v>0.78363661761751147</v>
          </cell>
          <cell r="H2935" t="str">
            <v>Oral</v>
          </cell>
          <cell r="I2935" t="str">
            <v>hour 24</v>
          </cell>
          <cell r="J2935" t="str">
            <v>Physa</v>
          </cell>
          <cell r="K2935">
            <v>1.6672680499245622</v>
          </cell>
          <cell r="L2935" t="str">
            <v>8 to 24</v>
          </cell>
          <cell r="M2935" t="str">
            <v>Physa</v>
          </cell>
          <cell r="N2935">
            <v>1.5669165214578655</v>
          </cell>
        </row>
        <row r="2936">
          <cell r="A2936" t="str">
            <v>NEMVEDRAFT_v1g206474</v>
          </cell>
          <cell r="B2936" t="str">
            <v>ww domain-binding protein 1-like</v>
          </cell>
          <cell r="C2936">
            <v>3.8346400000000003E-5</v>
          </cell>
          <cell r="D2936">
            <v>6.8904566248599195E-4</v>
          </cell>
          <cell r="E2936">
            <v>0.11561421577436599</v>
          </cell>
          <cell r="F2936" t="str">
            <v>Oral</v>
          </cell>
          <cell r="G2936">
            <v>0.78366863934251174</v>
          </cell>
          <cell r="H2936" t="str">
            <v>physa</v>
          </cell>
          <cell r="I2936" t="str">
            <v>hour 24</v>
          </cell>
          <cell r="J2936" t="str">
            <v>Oral</v>
          </cell>
          <cell r="K2936">
            <v>2.1241387035992334</v>
          </cell>
          <cell r="L2936" t="str">
            <v>8 to 24</v>
          </cell>
          <cell r="M2936" t="str">
            <v>Oral</v>
          </cell>
          <cell r="N2936">
            <v>1.3878821310025675</v>
          </cell>
        </row>
        <row r="2937">
          <cell r="A2937" t="str">
            <v>NEMVEDRAFT_v1g116534</v>
          </cell>
          <cell r="B2937" t="str">
            <v>potassium voltage-gated channel subfamily a member 3-like</v>
          </cell>
          <cell r="C2937">
            <v>1.17398E-3</v>
          </cell>
          <cell r="D2937">
            <v>0.485379881230106</v>
          </cell>
          <cell r="E2937">
            <v>1.80568081555206E-3</v>
          </cell>
          <cell r="F2937" t="str">
            <v>Physa</v>
          </cell>
          <cell r="G2937">
            <v>0.78371837747499473</v>
          </cell>
          <cell r="H2937" t="str">
            <v>physa</v>
          </cell>
          <cell r="I2937" t="str">
            <v>hour 8</v>
          </cell>
          <cell r="J2937" t="str">
            <v>Physa</v>
          </cell>
          <cell r="K2937">
            <v>3.5090325256971431</v>
          </cell>
          <cell r="L2937" t="str">
            <v>0 to 8</v>
          </cell>
          <cell r="M2937" t="str">
            <v>Physa</v>
          </cell>
          <cell r="N2937">
            <v>3.5090325256971431</v>
          </cell>
        </row>
        <row r="2938">
          <cell r="A2938" t="str">
            <v>NEMVEDRAFT_v1g222862</v>
          </cell>
          <cell r="B2938" t="str">
            <v>malonyl -acyl carrier protein transacylase</v>
          </cell>
          <cell r="C2938">
            <v>1.3590900000000001E-5</v>
          </cell>
          <cell r="D2938">
            <v>9.3395821879340595E-5</v>
          </cell>
          <cell r="E2938">
            <v>0.31797147292936101</v>
          </cell>
          <cell r="F2938" t="str">
            <v>Oral</v>
          </cell>
          <cell r="G2938">
            <v>0.78376684041088074</v>
          </cell>
          <cell r="H2938" t="str">
            <v>physa</v>
          </cell>
          <cell r="I2938" t="str">
            <v>hour 8</v>
          </cell>
          <cell r="J2938" t="str">
            <v>Oral</v>
          </cell>
          <cell r="K2938">
            <v>3.5200237602163709</v>
          </cell>
          <cell r="L2938" t="str">
            <v>0 to 8</v>
          </cell>
          <cell r="M2938" t="str">
            <v>Oral</v>
          </cell>
          <cell r="N2938">
            <v>3.5200237602163709</v>
          </cell>
        </row>
        <row r="2939">
          <cell r="A2939" t="str">
            <v>NEMVEDRAFT_v1g111641</v>
          </cell>
          <cell r="B2939" t="str">
            <v>ras-related protein rab-15</v>
          </cell>
          <cell r="C2939">
            <v>3.7011700000000002E-2</v>
          </cell>
          <cell r="D2939">
            <v>0.263790236881008</v>
          </cell>
          <cell r="E2939">
            <v>0.50730587887385303</v>
          </cell>
          <cell r="F2939" t="str">
            <v>none</v>
          </cell>
          <cell r="G2939">
            <v>0.78384736390118837</v>
          </cell>
          <cell r="H2939" t="str">
            <v>Oral</v>
          </cell>
          <cell r="I2939" t="str">
            <v>hour 24</v>
          </cell>
          <cell r="J2939" t="str">
            <v>Oral</v>
          </cell>
          <cell r="K2939">
            <v>1.1962006001261936</v>
          </cell>
          <cell r="L2939" t="str">
            <v>0 to 8</v>
          </cell>
          <cell r="M2939" t="str">
            <v>Oral</v>
          </cell>
          <cell r="N2939">
            <v>0.67679142635765488</v>
          </cell>
        </row>
        <row r="2940">
          <cell r="A2940" t="str">
            <v>NEMVEDRAFT_v1g244474</v>
          </cell>
          <cell r="B2940" t="str">
            <v>predicted protein</v>
          </cell>
          <cell r="C2940">
            <v>1.7063899999999999E-4</v>
          </cell>
          <cell r="D2940">
            <v>0.29460153874969602</v>
          </cell>
          <cell r="E2940">
            <v>7.3002316871180895E-4</v>
          </cell>
          <cell r="F2940" t="str">
            <v>Physa</v>
          </cell>
          <cell r="G2940">
            <v>0.78400275073843473</v>
          </cell>
          <cell r="H2940" t="str">
            <v>physa</v>
          </cell>
          <cell r="I2940" t="str">
            <v>hour 8</v>
          </cell>
          <cell r="J2940" t="str">
            <v>Physa</v>
          </cell>
          <cell r="K2940">
            <v>4.0230928321912849</v>
          </cell>
          <cell r="L2940" t="str">
            <v>0 to 8</v>
          </cell>
          <cell r="M2940" t="str">
            <v>Physa</v>
          </cell>
          <cell r="N2940">
            <v>4.0230928321912849</v>
          </cell>
        </row>
        <row r="2941">
          <cell r="A2941" t="str">
            <v>NEMVEDRAFT_v1g85083</v>
          </cell>
          <cell r="B2941" t="str">
            <v>eukaryotic peptide chain release factor gtp-binding subunit erf3a</v>
          </cell>
          <cell r="C2941">
            <v>3.9488199999999996E-3</v>
          </cell>
          <cell r="D2941">
            <v>0.24503377541302901</v>
          </cell>
          <cell r="E2941">
            <v>5.1921399965242102E-2</v>
          </cell>
          <cell r="F2941" t="str">
            <v>none</v>
          </cell>
          <cell r="G2941">
            <v>0.7840157063633163</v>
          </cell>
          <cell r="H2941" t="str">
            <v>physa</v>
          </cell>
          <cell r="I2941" t="str">
            <v>hour 24</v>
          </cell>
          <cell r="J2941" t="str">
            <v>Oral</v>
          </cell>
          <cell r="K2941">
            <v>1.257052752819281</v>
          </cell>
          <cell r="L2941" t="str">
            <v>8 to 24</v>
          </cell>
          <cell r="M2941" t="str">
            <v>Physa</v>
          </cell>
          <cell r="N2941">
            <v>1.4205040028196727</v>
          </cell>
        </row>
        <row r="2942">
          <cell r="A2942" t="str">
            <v>NEMVEDRAFT_v1g60630</v>
          </cell>
          <cell r="B2942" t="str">
            <v>protein</v>
          </cell>
          <cell r="C2942">
            <v>0</v>
          </cell>
          <cell r="D2942">
            <v>3.1736911223143902E-9</v>
          </cell>
          <cell r="E2942">
            <v>3.5310740553935E-5</v>
          </cell>
          <cell r="F2942" t="str">
            <v>both</v>
          </cell>
          <cell r="G2942">
            <v>0.7840506085732144</v>
          </cell>
          <cell r="H2942" t="str">
            <v>Oral</v>
          </cell>
          <cell r="I2942" t="str">
            <v>hour 24</v>
          </cell>
          <cell r="J2942" t="str">
            <v>Oral</v>
          </cell>
          <cell r="K2942">
            <v>3.1379793948646015</v>
          </cell>
          <cell r="L2942" t="str">
            <v>24 to 72</v>
          </cell>
          <cell r="M2942" t="str">
            <v>Oral</v>
          </cell>
          <cell r="N2942">
            <v>2.6046109660227503</v>
          </cell>
        </row>
        <row r="2943">
          <cell r="A2943" t="str">
            <v>NEMVEDRAFT_v1g217703</v>
          </cell>
          <cell r="B2943" t="str">
            <v>rab guanine nucleotide exchange factor 1-like</v>
          </cell>
          <cell r="C2943">
            <v>2.90038E-4</v>
          </cell>
          <cell r="D2943">
            <v>3.70863714080547E-3</v>
          </cell>
          <cell r="E2943">
            <v>0.19922471691211899</v>
          </cell>
          <cell r="F2943" t="str">
            <v>Oral</v>
          </cell>
          <cell r="G2943">
            <v>0.78409846529159954</v>
          </cell>
          <cell r="H2943" t="str">
            <v>physa</v>
          </cell>
          <cell r="I2943" t="str">
            <v>hour 24</v>
          </cell>
          <cell r="J2943" t="str">
            <v>Oral</v>
          </cell>
          <cell r="K2943">
            <v>1.6807558410703505</v>
          </cell>
          <cell r="L2943" t="str">
            <v>0 to 8</v>
          </cell>
          <cell r="M2943" t="str">
            <v>Physa</v>
          </cell>
          <cell r="N2943">
            <v>1.0539044084754596</v>
          </cell>
        </row>
        <row r="2944">
          <cell r="A2944" t="str">
            <v>NEMVEDRAFT_v1g91231</v>
          </cell>
          <cell r="B2944" t="str">
            <v>tensin-3-like</v>
          </cell>
          <cell r="C2944">
            <v>1.22096E-4</v>
          </cell>
          <cell r="D2944">
            <v>0.178115724907637</v>
          </cell>
          <cell r="E2944">
            <v>1.79454607525916E-3</v>
          </cell>
          <cell r="F2944" t="str">
            <v>Physa</v>
          </cell>
          <cell r="G2944">
            <v>0.78418191715745544</v>
          </cell>
          <cell r="H2944" t="str">
            <v>Oral</v>
          </cell>
          <cell r="I2944" t="str">
            <v>hour 8</v>
          </cell>
          <cell r="J2944" t="str">
            <v>Physa</v>
          </cell>
          <cell r="K2944">
            <v>1.8631433516926736</v>
          </cell>
          <cell r="L2944" t="str">
            <v>0 to 8</v>
          </cell>
          <cell r="M2944" t="str">
            <v>Physa</v>
          </cell>
          <cell r="N2944">
            <v>1.8631433516926736</v>
          </cell>
        </row>
        <row r="2945">
          <cell r="A2945" t="str">
            <v>NEMVEDRAFT_v1g213275</v>
          </cell>
          <cell r="B2945" t="str">
            <v>kn motif and ankyrin repeat domains 2</v>
          </cell>
          <cell r="C2945">
            <v>3.2524600000000001E-2</v>
          </cell>
          <cell r="D2945">
            <v>0.31236499333550299</v>
          </cell>
          <cell r="E2945">
            <v>0.19355543859530899</v>
          </cell>
          <cell r="F2945" t="str">
            <v>none</v>
          </cell>
          <cell r="G2945">
            <v>0.78430725849675753</v>
          </cell>
          <cell r="H2945" t="str">
            <v>physa</v>
          </cell>
          <cell r="I2945" t="str">
            <v>hour 8</v>
          </cell>
          <cell r="J2945" t="str">
            <v>Physa</v>
          </cell>
          <cell r="K2945">
            <v>3.1106081909056869</v>
          </cell>
          <cell r="L2945" t="str">
            <v>0 to 8</v>
          </cell>
          <cell r="M2945" t="str">
            <v>Physa</v>
          </cell>
          <cell r="N2945">
            <v>3.1106081909056869</v>
          </cell>
        </row>
        <row r="2946">
          <cell r="A2946" t="str">
            <v>NEMVEDRAFT_v1g201054</v>
          </cell>
          <cell r="B2946" t="str">
            <v>Flap endonuclease 1</v>
          </cell>
          <cell r="C2946">
            <v>8.0249199999999996E-3</v>
          </cell>
          <cell r="D2946">
            <v>0.48776084038629702</v>
          </cell>
          <cell r="E2946">
            <v>5.9220814759625297E-2</v>
          </cell>
          <cell r="F2946" t="str">
            <v>none</v>
          </cell>
          <cell r="G2946">
            <v>0.78442472141133279</v>
          </cell>
          <cell r="H2946" t="str">
            <v>physa</v>
          </cell>
          <cell r="I2946" t="str">
            <v>hour 8</v>
          </cell>
          <cell r="J2946" t="str">
            <v>Physa</v>
          </cell>
          <cell r="K2946">
            <v>1.4576449785893233</v>
          </cell>
          <cell r="L2946" t="str">
            <v>0 to 8</v>
          </cell>
          <cell r="M2946" t="str">
            <v>Physa</v>
          </cell>
          <cell r="N2946">
            <v>1.4576449785893233</v>
          </cell>
        </row>
        <row r="2947">
          <cell r="A2947" t="str">
            <v>NEMVEDRAFT_v1g133468</v>
          </cell>
          <cell r="B2947" t="str">
            <v>katanin p80 wd40-containing subunit b1</v>
          </cell>
          <cell r="C2947">
            <v>4.8683999999999998E-2</v>
          </cell>
          <cell r="D2947">
            <v>0.16113482700767301</v>
          </cell>
          <cell r="E2947">
            <v>0.608565811595837</v>
          </cell>
          <cell r="F2947" t="str">
            <v>none</v>
          </cell>
          <cell r="G2947">
            <v>0.78470516814371782</v>
          </cell>
          <cell r="H2947" t="str">
            <v>Oral</v>
          </cell>
          <cell r="I2947" t="str">
            <v>hour 24</v>
          </cell>
          <cell r="J2947" t="str">
            <v>Oral</v>
          </cell>
          <cell r="K2947">
            <v>1.1582170944926935</v>
          </cell>
          <cell r="L2947" t="str">
            <v>8 to 24</v>
          </cell>
          <cell r="M2947" t="str">
            <v>Physa</v>
          </cell>
          <cell r="N2947">
            <v>0.7565948342509361</v>
          </cell>
        </row>
        <row r="2948">
          <cell r="A2948" t="str">
            <v>NEMVEDRAFT_v1g178208</v>
          </cell>
          <cell r="B2948" t="str">
            <v>28s ribosomal protein mitochondrial-like</v>
          </cell>
          <cell r="C2948">
            <v>3.15871E-2</v>
          </cell>
          <cell r="D2948">
            <v>0.82097153668678902</v>
          </cell>
          <cell r="E2948">
            <v>8.4181354919642307E-2</v>
          </cell>
          <cell r="F2948" t="str">
            <v>none</v>
          </cell>
          <cell r="G2948">
            <v>0.78497430522353639</v>
          </cell>
          <cell r="H2948" t="str">
            <v>physa</v>
          </cell>
          <cell r="I2948" t="str">
            <v>hour 8</v>
          </cell>
          <cell r="J2948" t="str">
            <v>Physa</v>
          </cell>
          <cell r="K2948">
            <v>1.457102596501215</v>
          </cell>
          <cell r="L2948" t="str">
            <v>0 to 8</v>
          </cell>
          <cell r="M2948" t="str">
            <v>Physa</v>
          </cell>
          <cell r="N2948">
            <v>1.457102596501215</v>
          </cell>
        </row>
        <row r="2949">
          <cell r="A2949" t="str">
            <v>NEMVEDRAFT_v1g211420</v>
          </cell>
          <cell r="B2949" t="str">
            <v>protein</v>
          </cell>
          <cell r="C2949">
            <v>3.7022600000000002E-3</v>
          </cell>
          <cell r="D2949">
            <v>0.152927074385626</v>
          </cell>
          <cell r="E2949">
            <v>0.19077217386387499</v>
          </cell>
          <cell r="F2949" t="str">
            <v>none</v>
          </cell>
          <cell r="G2949">
            <v>0.78498107296507569</v>
          </cell>
          <cell r="H2949" t="str">
            <v>Oral</v>
          </cell>
          <cell r="I2949" t="str">
            <v>hour 8</v>
          </cell>
          <cell r="J2949" t="str">
            <v>Physa</v>
          </cell>
          <cell r="K2949">
            <v>2.4125635943712349</v>
          </cell>
          <cell r="L2949" t="str">
            <v>0 to 8</v>
          </cell>
          <cell r="M2949" t="str">
            <v>Physa</v>
          </cell>
          <cell r="N2949">
            <v>2.4125635943712349</v>
          </cell>
        </row>
        <row r="2950">
          <cell r="A2950" t="str">
            <v>NEMVEDRAFT_v1g158066</v>
          </cell>
          <cell r="B2950" t="str">
            <v>Ribonucleoside-diphosphate reductase</v>
          </cell>
          <cell r="C2950">
            <v>1.36183E-14</v>
          </cell>
          <cell r="D2950">
            <v>5.5571659268357102E-7</v>
          </cell>
          <cell r="E2950">
            <v>2.4451243780765102E-6</v>
          </cell>
          <cell r="F2950" t="str">
            <v>both</v>
          </cell>
          <cell r="G2950">
            <v>0.78545516410812533</v>
          </cell>
          <cell r="H2950" t="str">
            <v>physa</v>
          </cell>
          <cell r="I2950" t="str">
            <v>hour 72</v>
          </cell>
          <cell r="J2950" t="str">
            <v>Oral</v>
          </cell>
          <cell r="K2950">
            <v>1.8389665593814437</v>
          </cell>
          <cell r="L2950" t="str">
            <v>24 to 72</v>
          </cell>
          <cell r="M2950" t="str">
            <v>Physa</v>
          </cell>
          <cell r="N2950">
            <v>1.7968697502396271</v>
          </cell>
        </row>
        <row r="2951">
          <cell r="A2951" t="str">
            <v>NEMVEDRAFT_v1g245815</v>
          </cell>
          <cell r="B2951" t="str">
            <v>predicted protein</v>
          </cell>
          <cell r="C2951">
            <v>3.0759899999999998E-4</v>
          </cell>
          <cell r="D2951">
            <v>1.2448724136394401E-2</v>
          </cell>
          <cell r="E2951">
            <v>0.13512083626225899</v>
          </cell>
          <cell r="F2951" t="str">
            <v>Oral</v>
          </cell>
          <cell r="G2951">
            <v>0.78546495833045582</v>
          </cell>
          <cell r="H2951" t="str">
            <v>physa</v>
          </cell>
          <cell r="I2951" t="str">
            <v>hour 8</v>
          </cell>
          <cell r="J2951" t="str">
            <v>Oral</v>
          </cell>
          <cell r="K2951">
            <v>2.1253206483100078</v>
          </cell>
          <cell r="L2951" t="str">
            <v>0 to 8</v>
          </cell>
          <cell r="M2951" t="str">
            <v>Oral</v>
          </cell>
          <cell r="N2951">
            <v>2.1253206483100078</v>
          </cell>
        </row>
        <row r="2952">
          <cell r="A2952" t="str">
            <v>NEMVEDRAFT_v1g98719</v>
          </cell>
          <cell r="B2952" t="str">
            <v>gelsolin-like protein 2-like</v>
          </cell>
          <cell r="C2952">
            <v>5.8296399999999998E-11</v>
          </cell>
          <cell r="D2952">
            <v>1.3206101806899299E-4</v>
          </cell>
          <cell r="E2952">
            <v>2.7553943246548301E-5</v>
          </cell>
          <cell r="F2952" t="str">
            <v>both</v>
          </cell>
          <cell r="G2952">
            <v>0.78555703810825872</v>
          </cell>
          <cell r="H2952" t="str">
            <v>Oral</v>
          </cell>
          <cell r="I2952" t="str">
            <v>hour 24</v>
          </cell>
          <cell r="J2952" t="str">
            <v>Physa</v>
          </cell>
          <cell r="K2952">
            <v>2.0032578848730633</v>
          </cell>
          <cell r="L2952" t="str">
            <v>8 to 24</v>
          </cell>
          <cell r="M2952" t="str">
            <v>Physa</v>
          </cell>
          <cell r="N2952">
            <v>2.4899533603253432</v>
          </cell>
        </row>
        <row r="2953">
          <cell r="A2953" t="str">
            <v>NEMVEDRAFT_v1g211816</v>
          </cell>
          <cell r="B2953" t="str">
            <v>protein (MAC-membrane attack complex/Perforin domain)</v>
          </cell>
          <cell r="C2953">
            <v>0</v>
          </cell>
          <cell r="D2953">
            <v>1.9334483050912801E-7</v>
          </cell>
          <cell r="E2953">
            <v>3.2540753401712797E-8</v>
          </cell>
          <cell r="F2953" t="str">
            <v>both</v>
          </cell>
          <cell r="G2953">
            <v>0.78555938718877838</v>
          </cell>
          <cell r="H2953" t="str">
            <v>Oral</v>
          </cell>
          <cell r="I2953" t="str">
            <v>hour 8</v>
          </cell>
          <cell r="J2953" t="str">
            <v>Oral</v>
          </cell>
          <cell r="K2953">
            <v>3.0732993083877957</v>
          </cell>
          <cell r="L2953" t="str">
            <v>0 to 8</v>
          </cell>
          <cell r="M2953" t="str">
            <v>Oral</v>
          </cell>
          <cell r="N2953">
            <v>3.0732993083877957</v>
          </cell>
        </row>
        <row r="2954">
          <cell r="A2954" t="str">
            <v>NEMVEDRAFT_v1g172482</v>
          </cell>
          <cell r="B2954" t="str">
            <v>ubiquitin carboxyl-terminal hydrolase 7-like</v>
          </cell>
          <cell r="C2954">
            <v>2.9178300000000001E-2</v>
          </cell>
          <cell r="D2954">
            <v>0.207659975432405</v>
          </cell>
          <cell r="E2954">
            <v>0.46759506632618802</v>
          </cell>
          <cell r="F2954" t="str">
            <v>none</v>
          </cell>
          <cell r="G2954">
            <v>0.78562418611762441</v>
          </cell>
          <cell r="H2954" t="str">
            <v>Oral</v>
          </cell>
          <cell r="I2954" t="str">
            <v>hour 24</v>
          </cell>
          <cell r="J2954" t="str">
            <v>Oral</v>
          </cell>
          <cell r="K2954">
            <v>1.0789254195333413</v>
          </cell>
          <cell r="L2954" t="str">
            <v>0 to 8</v>
          </cell>
          <cell r="M2954" t="str">
            <v>Oral</v>
          </cell>
          <cell r="N2954">
            <v>1.0227107889124498</v>
          </cell>
        </row>
        <row r="2955">
          <cell r="A2955" t="str">
            <v>NEMVEDRAFT_v1g243830</v>
          </cell>
          <cell r="B2955" t="str">
            <v>alkaline phosphatase</v>
          </cell>
          <cell r="C2955">
            <v>1.07438E-2</v>
          </cell>
          <cell r="D2955">
            <v>0.18681658308985999</v>
          </cell>
          <cell r="E2955">
            <v>0.14714460302862301</v>
          </cell>
          <cell r="F2955" t="str">
            <v>none</v>
          </cell>
          <cell r="G2955">
            <v>0.78592837622777223</v>
          </cell>
          <cell r="H2955" t="str">
            <v>physa</v>
          </cell>
          <cell r="I2955" t="str">
            <v>hour 8</v>
          </cell>
          <cell r="J2955" t="str">
            <v>Oral</v>
          </cell>
          <cell r="K2955">
            <v>1.5055130897860174</v>
          </cell>
          <cell r="L2955" t="str">
            <v>0 to 8</v>
          </cell>
          <cell r="M2955" t="str">
            <v>Oral</v>
          </cell>
          <cell r="N2955">
            <v>1.5055130897860174</v>
          </cell>
        </row>
        <row r="2956">
          <cell r="A2956" t="str">
            <v>NEMVEDRAFT_v1g247626</v>
          </cell>
          <cell r="B2956" t="str">
            <v>ancient ubiquitous protein 1</v>
          </cell>
          <cell r="C2956">
            <v>1.0697200000000001E-4</v>
          </cell>
          <cell r="D2956">
            <v>3.70748774130088E-2</v>
          </cell>
          <cell r="E2956">
            <v>3.8471314727122799E-2</v>
          </cell>
          <cell r="F2956" t="str">
            <v>both</v>
          </cell>
          <cell r="G2956">
            <v>0.78612618183974847</v>
          </cell>
          <cell r="H2956" t="str">
            <v>Oral</v>
          </cell>
          <cell r="I2956" t="str">
            <v>hour 8</v>
          </cell>
          <cell r="J2956" t="str">
            <v>Physa</v>
          </cell>
          <cell r="K2956">
            <v>1.5717985651338586</v>
          </cell>
          <cell r="L2956" t="str">
            <v>0 to 8</v>
          </cell>
          <cell r="M2956" t="str">
            <v>Physa</v>
          </cell>
          <cell r="N2956">
            <v>1.5717985651338586</v>
          </cell>
        </row>
        <row r="2957">
          <cell r="A2957" t="str">
            <v>NEMVEDRAFT_v1g103525</v>
          </cell>
          <cell r="B2957" t="str">
            <v>probable aminopeptidase npepl1</v>
          </cell>
          <cell r="C2957">
            <v>8.5092599999999994E-3</v>
          </cell>
          <cell r="D2957">
            <v>5.4322478513372401E-2</v>
          </cell>
          <cell r="E2957">
            <v>0.56792346552223505</v>
          </cell>
          <cell r="F2957" t="str">
            <v>none</v>
          </cell>
          <cell r="G2957">
            <v>0.7862636203760629</v>
          </cell>
          <cell r="H2957" t="str">
            <v>Oral</v>
          </cell>
          <cell r="I2957" t="str">
            <v>hour 24</v>
          </cell>
          <cell r="J2957" t="str">
            <v>Oral</v>
          </cell>
          <cell r="K2957">
            <v>1.2534612813524857</v>
          </cell>
          <cell r="L2957" t="str">
            <v>8 to 24</v>
          </cell>
          <cell r="M2957" t="str">
            <v>Oral</v>
          </cell>
          <cell r="N2957">
            <v>0.69071999366922421</v>
          </cell>
        </row>
        <row r="2958">
          <cell r="A2958" t="str">
            <v>NEMVEDRAFT_v1g238276</v>
          </cell>
          <cell r="B2958" t="str">
            <v>predicted protein</v>
          </cell>
          <cell r="C2958">
            <v>0</v>
          </cell>
          <cell r="D2958">
            <v>7.7710805404420401E-8</v>
          </cell>
          <cell r="E2958">
            <v>1.6297078165087299E-11</v>
          </cell>
          <cell r="F2958" t="str">
            <v>both</v>
          </cell>
          <cell r="G2958">
            <v>0.78641005088737681</v>
          </cell>
          <cell r="H2958" t="str">
            <v>Oral</v>
          </cell>
          <cell r="I2958" t="str">
            <v>hour 8</v>
          </cell>
          <cell r="J2958" t="str">
            <v>Physa</v>
          </cell>
          <cell r="K2958">
            <v>3.4535982765042461</v>
          </cell>
          <cell r="L2958" t="str">
            <v>0 to 8</v>
          </cell>
          <cell r="M2958" t="str">
            <v>Physa</v>
          </cell>
          <cell r="N2958">
            <v>3.4535982765042461</v>
          </cell>
        </row>
        <row r="2959">
          <cell r="A2959" t="str">
            <v>NEMVEDRAFT_v1g212533</v>
          </cell>
          <cell r="B2959" t="str">
            <v>protein</v>
          </cell>
          <cell r="C2959">
            <v>3.2065299999999998E-2</v>
          </cell>
          <cell r="D2959">
            <v>0.28662831940081501</v>
          </cell>
          <cell r="E2959">
            <v>0.492732533230195</v>
          </cell>
          <cell r="F2959" t="str">
            <v>none</v>
          </cell>
          <cell r="G2959">
            <v>0.78658150037202346</v>
          </cell>
          <cell r="H2959" t="str">
            <v>Oral</v>
          </cell>
          <cell r="I2959" t="str">
            <v>hour 8</v>
          </cell>
          <cell r="J2959" t="str">
            <v>Oral</v>
          </cell>
          <cell r="K2959">
            <v>2.3094570013913662</v>
          </cell>
          <cell r="L2959" t="str">
            <v>0 to 8</v>
          </cell>
          <cell r="M2959" t="str">
            <v>Oral</v>
          </cell>
          <cell r="N2959">
            <v>2.3094570013913662</v>
          </cell>
        </row>
        <row r="2960">
          <cell r="A2960" t="str">
            <v>NEMVEDRAFT_v1g238827</v>
          </cell>
          <cell r="B2960" t="str">
            <v>phosphatidylethanolamine-binding protein 1-like</v>
          </cell>
          <cell r="C2960">
            <v>9.7857799999999991E-4</v>
          </cell>
          <cell r="D2960">
            <v>1.67777782900769E-2</v>
          </cell>
          <cell r="E2960">
            <v>0.30314924506510199</v>
          </cell>
          <cell r="F2960" t="str">
            <v>Oral</v>
          </cell>
          <cell r="G2960">
            <v>0.78702732821215249</v>
          </cell>
          <cell r="H2960" t="str">
            <v>physa</v>
          </cell>
          <cell r="I2960" t="str">
            <v>hour 24</v>
          </cell>
          <cell r="J2960" t="str">
            <v>Oral</v>
          </cell>
          <cell r="K2960">
            <v>1.3618697854990971</v>
          </cell>
          <cell r="L2960" t="str">
            <v>8 to 24</v>
          </cell>
          <cell r="M2960" t="str">
            <v>Oral</v>
          </cell>
          <cell r="N2960">
            <v>0.87183513806343738</v>
          </cell>
        </row>
        <row r="2961">
          <cell r="A2961" t="str">
            <v>NEMVEDRAFT_v1g1099</v>
          </cell>
          <cell r="B2961" t="str">
            <v>NA</v>
          </cell>
          <cell r="C2961">
            <v>4.8564699999999999E-3</v>
          </cell>
          <cell r="D2961">
            <v>0.47143217512448399</v>
          </cell>
          <cell r="E2961">
            <v>4.0575066496223798E-2</v>
          </cell>
          <cell r="F2961" t="str">
            <v>Physa</v>
          </cell>
          <cell r="G2961">
            <v>0.78711299838328774</v>
          </cell>
          <cell r="H2961" t="str">
            <v>Oral</v>
          </cell>
          <cell r="I2961" t="str">
            <v>hour 24</v>
          </cell>
          <cell r="J2961" t="str">
            <v>Physa</v>
          </cell>
          <cell r="K2961">
            <v>4.7807924083074642</v>
          </cell>
          <cell r="L2961" t="str">
            <v>0 to 8</v>
          </cell>
          <cell r="M2961" t="str">
            <v>Physa</v>
          </cell>
          <cell r="N2961">
            <v>4.6282010570105072</v>
          </cell>
        </row>
        <row r="2962">
          <cell r="A2962" t="str">
            <v>NEMVEDRAFT_v1g245375</v>
          </cell>
          <cell r="B2962" t="str">
            <v>fg-gap repeat-containing protein</v>
          </cell>
          <cell r="C2962">
            <v>1.8827300000000002E-2</v>
          </cell>
          <cell r="D2962">
            <v>0.42550003721462898</v>
          </cell>
          <cell r="E2962">
            <v>0.17095595044727099</v>
          </cell>
          <cell r="F2962" t="str">
            <v>none</v>
          </cell>
          <cell r="G2962">
            <v>0.78718586079516428</v>
          </cell>
          <cell r="H2962" t="str">
            <v>Oral</v>
          </cell>
          <cell r="I2962" t="str">
            <v>hour 8</v>
          </cell>
          <cell r="J2962" t="str">
            <v>Physa</v>
          </cell>
          <cell r="K2962">
            <v>1.326095719107262</v>
          </cell>
          <cell r="L2962" t="str">
            <v>0 to 8</v>
          </cell>
          <cell r="M2962" t="str">
            <v>Physa</v>
          </cell>
          <cell r="N2962">
            <v>1.326095719107262</v>
          </cell>
        </row>
        <row r="2963">
          <cell r="A2963" t="str">
            <v>NEMVEDRAFT_v1g110999</v>
          </cell>
          <cell r="B2963" t="str">
            <v>egl nine homolog 1</v>
          </cell>
          <cell r="C2963">
            <v>5.8242500000000002E-6</v>
          </cell>
          <cell r="D2963">
            <v>1.56286975061043E-4</v>
          </cell>
          <cell r="E2963">
            <v>0.22218065407915799</v>
          </cell>
          <cell r="F2963" t="str">
            <v>Oral</v>
          </cell>
          <cell r="G2963">
            <v>0.78747414737019195</v>
          </cell>
          <cell r="H2963" t="str">
            <v>physa</v>
          </cell>
          <cell r="I2963" t="str">
            <v>hour 24</v>
          </cell>
          <cell r="J2963" t="str">
            <v>Oral</v>
          </cell>
          <cell r="K2963">
            <v>1.9074284708729443</v>
          </cell>
          <cell r="L2963" t="str">
            <v>0 to 8</v>
          </cell>
          <cell r="M2963" t="str">
            <v>Oral</v>
          </cell>
          <cell r="N2963">
            <v>1.7210563271436377</v>
          </cell>
        </row>
        <row r="2964">
          <cell r="A2964" t="str">
            <v>NEMVEDRAFT_v1g206962</v>
          </cell>
          <cell r="B2964" t="str">
            <v>cell wall adhesin</v>
          </cell>
          <cell r="C2964">
            <v>5.7433300000000001E-7</v>
          </cell>
          <cell r="D2964">
            <v>1.08657659848037E-3</v>
          </cell>
          <cell r="E2964">
            <v>5.8086376451311596E-3</v>
          </cell>
          <cell r="F2964" t="str">
            <v>both</v>
          </cell>
          <cell r="G2964">
            <v>0.78767983149827492</v>
          </cell>
          <cell r="H2964" t="str">
            <v>physa</v>
          </cell>
          <cell r="I2964" t="str">
            <v>hour 8</v>
          </cell>
          <cell r="J2964" t="str">
            <v>Physa</v>
          </cell>
          <cell r="K2964">
            <v>2.0111365258504477</v>
          </cell>
          <cell r="L2964" t="str">
            <v>0 to 8</v>
          </cell>
          <cell r="M2964" t="str">
            <v>Physa</v>
          </cell>
          <cell r="N2964">
            <v>2.0111365258504477</v>
          </cell>
        </row>
        <row r="2965">
          <cell r="A2965" t="str">
            <v>NEMVEDRAFT_v1g174458</v>
          </cell>
          <cell r="B2965" t="str">
            <v>calumenin isoform 1</v>
          </cell>
          <cell r="C2965">
            <v>7.7240700000000004E-3</v>
          </cell>
          <cell r="D2965">
            <v>0.19855098991145001</v>
          </cell>
          <cell r="E2965">
            <v>0.19922471691211899</v>
          </cell>
          <cell r="F2965" t="str">
            <v>none</v>
          </cell>
          <cell r="G2965">
            <v>0.78773957791475391</v>
          </cell>
          <cell r="H2965" t="str">
            <v>physa</v>
          </cell>
          <cell r="I2965" t="str">
            <v>hour 8</v>
          </cell>
          <cell r="J2965" t="str">
            <v>Physa</v>
          </cell>
          <cell r="K2965">
            <v>1.2911336802734135</v>
          </cell>
          <cell r="L2965" t="str">
            <v>0 to 8</v>
          </cell>
          <cell r="M2965" t="str">
            <v>Physa</v>
          </cell>
          <cell r="N2965">
            <v>1.2911336802734135</v>
          </cell>
        </row>
        <row r="2966">
          <cell r="A2966" t="str">
            <v>NEMVEDRAFT_v1g200587</v>
          </cell>
          <cell r="B2966" t="str">
            <v>predicted protein</v>
          </cell>
          <cell r="C2966">
            <v>9.7140100000000002E-5</v>
          </cell>
          <cell r="D2966">
            <v>0.22900151557821</v>
          </cell>
          <cell r="E2966">
            <v>4.86972545935082E-5</v>
          </cell>
          <cell r="F2966" t="str">
            <v>Physa</v>
          </cell>
          <cell r="G2966">
            <v>0.78792201731197808</v>
          </cell>
          <cell r="H2966" t="str">
            <v>Oral</v>
          </cell>
          <cell r="I2966" t="str">
            <v>hour 8</v>
          </cell>
          <cell r="J2966" t="str">
            <v>Physa</v>
          </cell>
          <cell r="K2966">
            <v>3.3828643476641531</v>
          </cell>
          <cell r="L2966" t="str">
            <v>0 to 8</v>
          </cell>
          <cell r="M2966" t="str">
            <v>Physa</v>
          </cell>
          <cell r="N2966">
            <v>3.3828643476641531</v>
          </cell>
        </row>
        <row r="2967">
          <cell r="A2967" t="str">
            <v>NEMVEDRAFT_v1g169128</v>
          </cell>
          <cell r="B2967" t="str">
            <v>low quality protein: an1-type zinc finger and ubiquitin domain-containing protein 1-like</v>
          </cell>
          <cell r="C2967">
            <v>2.5203099999999999E-2</v>
          </cell>
          <cell r="D2967">
            <v>9.3486213296159401E-2</v>
          </cell>
          <cell r="E2967">
            <v>0.70426407152788695</v>
          </cell>
          <cell r="F2967" t="str">
            <v>none</v>
          </cell>
          <cell r="G2967">
            <v>0.78793139891654185</v>
          </cell>
          <cell r="H2967" t="str">
            <v>physa</v>
          </cell>
          <cell r="I2967" t="str">
            <v>hour 8</v>
          </cell>
          <cell r="J2967" t="str">
            <v>Oral</v>
          </cell>
          <cell r="K2967">
            <v>1.4927553323608189</v>
          </cell>
          <cell r="L2967" t="str">
            <v>0 to 8</v>
          </cell>
          <cell r="M2967" t="str">
            <v>Oral</v>
          </cell>
          <cell r="N2967">
            <v>1.4927553323608189</v>
          </cell>
        </row>
        <row r="2968">
          <cell r="A2968" t="str">
            <v>NEMVEDRAFT_v1g118993</v>
          </cell>
          <cell r="B2968" t="str">
            <v>protein</v>
          </cell>
          <cell r="C2968">
            <v>3.1082200000000001E-3</v>
          </cell>
          <cell r="D2968">
            <v>0.17756330936081999</v>
          </cell>
          <cell r="E2968">
            <v>6.17495835759252E-2</v>
          </cell>
          <cell r="F2968" t="str">
            <v>none</v>
          </cell>
          <cell r="G2968">
            <v>0.78818074367158741</v>
          </cell>
          <cell r="H2968" t="str">
            <v>Oral</v>
          </cell>
          <cell r="I2968" t="str">
            <v>hour 72</v>
          </cell>
          <cell r="J2968" t="str">
            <v>Oral</v>
          </cell>
          <cell r="K2968">
            <v>1.6506572363160248</v>
          </cell>
          <cell r="L2968" t="str">
            <v>0 to 8</v>
          </cell>
          <cell r="M2968" t="str">
            <v>Physa</v>
          </cell>
          <cell r="N2968">
            <v>1.376775147655577</v>
          </cell>
        </row>
        <row r="2969">
          <cell r="A2969" t="str">
            <v>NEMVEDRAFT_v1g177691</v>
          </cell>
          <cell r="B2969" t="str">
            <v>protein snt-3</v>
          </cell>
          <cell r="C2969">
            <v>9.0376600000000005E-6</v>
          </cell>
          <cell r="D2969">
            <v>6.8221290974509205E-4</v>
          </cell>
          <cell r="E2969">
            <v>8.6575924380101005E-2</v>
          </cell>
          <cell r="F2969" t="str">
            <v>Oral</v>
          </cell>
          <cell r="G2969">
            <v>0.7882732881540413</v>
          </cell>
          <cell r="H2969" t="str">
            <v>physa</v>
          </cell>
          <cell r="I2969" t="str">
            <v>hour 24</v>
          </cell>
          <cell r="J2969" t="str">
            <v>Oral</v>
          </cell>
          <cell r="K2969">
            <v>1.9454260961502348</v>
          </cell>
          <cell r="L2969" t="str">
            <v>0 to 8</v>
          </cell>
          <cell r="M2969" t="str">
            <v>Oral</v>
          </cell>
          <cell r="N2969">
            <v>1.2810851279722801</v>
          </cell>
        </row>
        <row r="2970">
          <cell r="A2970" t="str">
            <v>NEMVEDRAFT_v1g184625</v>
          </cell>
          <cell r="B2970" t="str">
            <v>collagen alpha-1 chain</v>
          </cell>
          <cell r="C2970">
            <v>1.81387E-5</v>
          </cell>
          <cell r="D2970">
            <v>1.17196225093256E-2</v>
          </cell>
          <cell r="E2970">
            <v>2.7697908463490201E-2</v>
          </cell>
          <cell r="F2970" t="str">
            <v>both</v>
          </cell>
          <cell r="G2970">
            <v>0.7886721197444132</v>
          </cell>
          <cell r="H2970" t="str">
            <v>Oral</v>
          </cell>
          <cell r="I2970" t="str">
            <v>hour 72</v>
          </cell>
          <cell r="J2970" t="str">
            <v>Oral</v>
          </cell>
          <cell r="K2970">
            <v>1.9327017964641926</v>
          </cell>
          <cell r="L2970" t="str">
            <v>8 to 24</v>
          </cell>
          <cell r="M2970" t="str">
            <v>Physa</v>
          </cell>
          <cell r="N2970">
            <v>2.1790976212835793</v>
          </cell>
        </row>
        <row r="2971">
          <cell r="A2971" t="str">
            <v>NEMVEDRAFT_v1g170435</v>
          </cell>
          <cell r="B2971" t="str">
            <v>bactericidal permeability-increasing</v>
          </cell>
          <cell r="C2971">
            <v>2.48471E-6</v>
          </cell>
          <cell r="D2971">
            <v>2.89985570461838E-5</v>
          </cell>
          <cell r="E2971">
            <v>0.24958482975971699</v>
          </cell>
          <cell r="F2971" t="str">
            <v>Oral</v>
          </cell>
          <cell r="G2971">
            <v>0.78897356801953022</v>
          </cell>
          <cell r="H2971" t="str">
            <v>physa</v>
          </cell>
          <cell r="I2971" t="str">
            <v>hour 24</v>
          </cell>
          <cell r="J2971" t="str">
            <v>Oral</v>
          </cell>
          <cell r="K2971">
            <v>1.999411337919355</v>
          </cell>
          <cell r="L2971" t="str">
            <v>8 to 24</v>
          </cell>
          <cell r="M2971" t="str">
            <v>Oral</v>
          </cell>
          <cell r="N2971">
            <v>1.2340857562477447</v>
          </cell>
        </row>
        <row r="2972">
          <cell r="A2972" t="str">
            <v>NEMVEDRAFT_v1g242587</v>
          </cell>
          <cell r="B2972" t="str">
            <v>protein</v>
          </cell>
          <cell r="C2972">
            <v>6.6553900000000007E-5</v>
          </cell>
          <cell r="D2972">
            <v>0.14183755544499799</v>
          </cell>
          <cell r="E2972">
            <v>4.4917488866288297E-3</v>
          </cell>
          <cell r="F2972" t="str">
            <v>Physa</v>
          </cell>
          <cell r="G2972">
            <v>0.78921563208193424</v>
          </cell>
          <cell r="H2972" t="str">
            <v>Oral</v>
          </cell>
          <cell r="I2972" t="str">
            <v>hour 8</v>
          </cell>
          <cell r="J2972" t="str">
            <v>Physa</v>
          </cell>
          <cell r="K2972">
            <v>1.6926219464690684</v>
          </cell>
          <cell r="L2972" t="str">
            <v>0 to 8</v>
          </cell>
          <cell r="M2972" t="str">
            <v>Physa</v>
          </cell>
          <cell r="N2972">
            <v>1.6926219464690684</v>
          </cell>
        </row>
        <row r="2973">
          <cell r="A2973" t="str">
            <v>NEMVEDRAFT_v1g205042</v>
          </cell>
          <cell r="B2973" t="str">
            <v>protein</v>
          </cell>
          <cell r="C2973">
            <v>1.60005E-3</v>
          </cell>
          <cell r="D2973">
            <v>1.67085023312155E-2</v>
          </cell>
          <cell r="E2973">
            <v>0.29230444507707098</v>
          </cell>
          <cell r="F2973" t="str">
            <v>Oral</v>
          </cell>
          <cell r="G2973">
            <v>0.78986329509179953</v>
          </cell>
          <cell r="H2973" t="str">
            <v>Oral</v>
          </cell>
          <cell r="I2973" t="str">
            <v>hour 8</v>
          </cell>
          <cell r="J2973" t="str">
            <v>Oral</v>
          </cell>
          <cell r="K2973">
            <v>2.283558929059311</v>
          </cell>
          <cell r="L2973" t="str">
            <v>0 to 8</v>
          </cell>
          <cell r="M2973" t="str">
            <v>Oral</v>
          </cell>
          <cell r="N2973">
            <v>2.283558929059311</v>
          </cell>
        </row>
        <row r="2974">
          <cell r="A2974" t="str">
            <v>NEMVEDRAFT_v1g222094</v>
          </cell>
          <cell r="B2974" t="str">
            <v>neurabin-1 isoform 5</v>
          </cell>
          <cell r="C2974">
            <v>1.08519E-3</v>
          </cell>
          <cell r="D2974">
            <v>2.5440944538513699E-2</v>
          </cell>
          <cell r="E2974">
            <v>0.23835559038555601</v>
          </cell>
          <cell r="F2974" t="str">
            <v>Oral</v>
          </cell>
          <cell r="G2974">
            <v>0.78994221746734472</v>
          </cell>
          <cell r="H2974" t="str">
            <v>physa</v>
          </cell>
          <cell r="I2974" t="str">
            <v>hour 8</v>
          </cell>
          <cell r="J2974" t="str">
            <v>Oral</v>
          </cell>
          <cell r="K2974">
            <v>1.6604156746907699</v>
          </cell>
          <cell r="L2974" t="str">
            <v>0 to 8</v>
          </cell>
          <cell r="M2974" t="str">
            <v>Oral</v>
          </cell>
          <cell r="N2974">
            <v>1.6604156746907699</v>
          </cell>
        </row>
        <row r="2975">
          <cell r="A2975" t="str">
            <v>NEMVEDRAFT_v1g111823</v>
          </cell>
          <cell r="B2975" t="str">
            <v>protein (Nidogen 2-like. thyroglobulin type I repeat)</v>
          </cell>
          <cell r="C2975">
            <v>4.34132E-5</v>
          </cell>
          <cell r="D2975">
            <v>2.9245171892864599E-2</v>
          </cell>
          <cell r="E2975">
            <v>2.2685141137561E-2</v>
          </cell>
          <cell r="F2975" t="str">
            <v>both</v>
          </cell>
          <cell r="G2975">
            <v>0.79009420442827671</v>
          </cell>
          <cell r="H2975" t="str">
            <v>Oral</v>
          </cell>
          <cell r="I2975" t="str">
            <v>hour 72</v>
          </cell>
          <cell r="J2975" t="str">
            <v>Oral</v>
          </cell>
          <cell r="K2975">
            <v>1.4546691358083605</v>
          </cell>
          <cell r="L2975" t="str">
            <v>8 to 24</v>
          </cell>
          <cell r="M2975" t="str">
            <v>Physa</v>
          </cell>
          <cell r="N2975">
            <v>0.86127888542782849</v>
          </cell>
        </row>
        <row r="2976">
          <cell r="A2976" t="str">
            <v>NEMVEDRAFT_v1g138209</v>
          </cell>
          <cell r="B2976" t="str">
            <v>actin-related protein 6 (actin RPV - dynactin associated)</v>
          </cell>
          <cell r="C2976">
            <v>1.6781600000000001E-2</v>
          </cell>
          <cell r="D2976">
            <v>0.10696374286571</v>
          </cell>
          <cell r="E2976">
            <v>0.55152560741911505</v>
          </cell>
          <cell r="F2976" t="str">
            <v>none</v>
          </cell>
          <cell r="G2976">
            <v>0.79043417449444409</v>
          </cell>
          <cell r="H2976" t="str">
            <v>Oral</v>
          </cell>
          <cell r="I2976" t="str">
            <v>hour 72</v>
          </cell>
          <cell r="J2976" t="str">
            <v>Oral</v>
          </cell>
          <cell r="K2976">
            <v>1.4891525371678607</v>
          </cell>
          <cell r="L2976" t="str">
            <v>8 to 24</v>
          </cell>
          <cell r="M2976" t="str">
            <v>Oral</v>
          </cell>
          <cell r="N2976">
            <v>0.80845489372472445</v>
          </cell>
        </row>
        <row r="2977">
          <cell r="A2977" t="str">
            <v>NEMVEDRAFT_v1g218067</v>
          </cell>
          <cell r="B2977" t="str">
            <v>amp-binding enzyme</v>
          </cell>
          <cell r="C2977">
            <v>9.4154099999999995E-4</v>
          </cell>
          <cell r="D2977">
            <v>0.20191417020174099</v>
          </cell>
          <cell r="E2977">
            <v>3.6818577441505698E-2</v>
          </cell>
          <cell r="F2977" t="str">
            <v>Physa</v>
          </cell>
          <cell r="G2977">
            <v>0.79052027842921968</v>
          </cell>
          <cell r="H2977" t="str">
            <v>physa</v>
          </cell>
          <cell r="I2977" t="str">
            <v>hour 24</v>
          </cell>
          <cell r="J2977" t="str">
            <v>Physa</v>
          </cell>
          <cell r="K2977">
            <v>3.3837174642043952</v>
          </cell>
          <cell r="L2977" t="str">
            <v>0 to 8</v>
          </cell>
          <cell r="M2977" t="str">
            <v>Physa</v>
          </cell>
          <cell r="N2977">
            <v>2.5654474461968961</v>
          </cell>
        </row>
        <row r="2978">
          <cell r="A2978" t="str">
            <v>NEMVEDRAFT_v1g218112</v>
          </cell>
          <cell r="B2978" t="str">
            <v>peptidase s49</v>
          </cell>
          <cell r="C2978">
            <v>2.3835700000000001E-2</v>
          </cell>
          <cell r="D2978">
            <v>0.24187992801311001</v>
          </cell>
          <cell r="E2978">
            <v>0.44048515244597197</v>
          </cell>
          <cell r="F2978" t="str">
            <v>none</v>
          </cell>
          <cell r="G2978">
            <v>0.79071071156415773</v>
          </cell>
          <cell r="H2978" t="str">
            <v>Oral</v>
          </cell>
          <cell r="I2978" t="str">
            <v>hour 24</v>
          </cell>
          <cell r="J2978" t="str">
            <v>Oral</v>
          </cell>
          <cell r="K2978">
            <v>1.8660509750929974</v>
          </cell>
          <cell r="L2978" t="str">
            <v>0 to 8</v>
          </cell>
          <cell r="M2978" t="str">
            <v>Physa</v>
          </cell>
          <cell r="N2978">
            <v>1.7782871335705532</v>
          </cell>
        </row>
        <row r="2979">
          <cell r="A2979" t="str">
            <v>NEMVEDRAFT_v1g214280</v>
          </cell>
          <cell r="B2979" t="str">
            <v>wd repeat domain 7-like</v>
          </cell>
          <cell r="C2979">
            <v>3.1451100000000003E-2</v>
          </cell>
          <cell r="D2979">
            <v>0.73870665474057395</v>
          </cell>
          <cell r="E2979">
            <v>0.103251042279563</v>
          </cell>
          <cell r="F2979" t="str">
            <v>none</v>
          </cell>
          <cell r="G2979">
            <v>0.79078562420726761</v>
          </cell>
          <cell r="H2979" t="str">
            <v>physa</v>
          </cell>
          <cell r="I2979" t="str">
            <v>hour 8</v>
          </cell>
          <cell r="J2979" t="str">
            <v>Physa</v>
          </cell>
          <cell r="K2979">
            <v>1.9939667842544413</v>
          </cell>
          <cell r="L2979" t="str">
            <v>0 to 8</v>
          </cell>
          <cell r="M2979" t="str">
            <v>Physa</v>
          </cell>
          <cell r="N2979">
            <v>1.9939667842544413</v>
          </cell>
        </row>
        <row r="2980">
          <cell r="A2980" t="str">
            <v>NEMVEDRAFT_v1g85806</v>
          </cell>
          <cell r="B2980" t="str">
            <v>cd151 antigen-like</v>
          </cell>
          <cell r="C2980">
            <v>0</v>
          </cell>
          <cell r="D2980">
            <v>2.88952068314883E-7</v>
          </cell>
          <cell r="E2980">
            <v>5.0640591851836003E-8</v>
          </cell>
          <cell r="F2980" t="str">
            <v>both</v>
          </cell>
          <cell r="G2980">
            <v>0.79086813815686785</v>
          </cell>
          <cell r="H2980" t="str">
            <v>Oral</v>
          </cell>
          <cell r="I2980" t="str">
            <v>hour 8</v>
          </cell>
          <cell r="J2980" t="str">
            <v>Physa</v>
          </cell>
          <cell r="K2980">
            <v>2.8202207158109731</v>
          </cell>
          <cell r="L2980" t="str">
            <v>0 to 8</v>
          </cell>
          <cell r="M2980" t="str">
            <v>Physa</v>
          </cell>
          <cell r="N2980">
            <v>2.8202207158109731</v>
          </cell>
        </row>
        <row r="2981">
          <cell r="A2981" t="str">
            <v>NEMVEDRAFT_v1g191860</v>
          </cell>
          <cell r="B2981" t="str">
            <v>cathepsin b</v>
          </cell>
          <cell r="C2981">
            <v>8.8626700000000003E-6</v>
          </cell>
          <cell r="D2981">
            <v>2.9519501879168401E-3</v>
          </cell>
          <cell r="E2981">
            <v>4.9986729588253398E-2</v>
          </cell>
          <cell r="F2981" t="str">
            <v>both</v>
          </cell>
          <cell r="G2981">
            <v>0.79087010479486919</v>
          </cell>
          <cell r="H2981" t="str">
            <v>physa</v>
          </cell>
          <cell r="I2981" t="str">
            <v>hour 72</v>
          </cell>
          <cell r="J2981" t="str">
            <v>Oral</v>
          </cell>
          <cell r="K2981">
            <v>2.5198334397963986</v>
          </cell>
          <cell r="L2981" t="str">
            <v>8 to 24</v>
          </cell>
          <cell r="M2981" t="str">
            <v>Oral</v>
          </cell>
          <cell r="N2981">
            <v>1.4465617780525162</v>
          </cell>
        </row>
        <row r="2982">
          <cell r="A2982" t="str">
            <v>NEMVEDRAFT_v1g195566</v>
          </cell>
          <cell r="B2982" t="str">
            <v>long-chain-fatty-acid-- ligase 4</v>
          </cell>
          <cell r="C2982">
            <v>3.8598799999999998E-4</v>
          </cell>
          <cell r="D2982">
            <v>9.1595324947092993E-3</v>
          </cell>
          <cell r="E2982">
            <v>0.240918647590527</v>
          </cell>
          <cell r="F2982" t="str">
            <v>Oral</v>
          </cell>
          <cell r="G2982">
            <v>0.79094389166221224</v>
          </cell>
          <cell r="H2982" t="str">
            <v>physa</v>
          </cell>
          <cell r="I2982" t="str">
            <v>hour 72</v>
          </cell>
          <cell r="J2982" t="str">
            <v>Oral</v>
          </cell>
          <cell r="K2982">
            <v>1.4264077385585616</v>
          </cell>
          <cell r="L2982" t="str">
            <v>0 to 8</v>
          </cell>
          <cell r="M2982" t="str">
            <v>Oral</v>
          </cell>
          <cell r="N2982">
            <v>0.88510775489592253</v>
          </cell>
        </row>
        <row r="2983">
          <cell r="A2983" t="str">
            <v>NEMVEDRAFT_v1g173586</v>
          </cell>
          <cell r="B2983" t="str">
            <v>arylsulfatase b precursor</v>
          </cell>
          <cell r="C2983">
            <v>1.5297699999999999E-2</v>
          </cell>
          <cell r="D2983">
            <v>0.18920476277649201</v>
          </cell>
          <cell r="E2983">
            <v>0.26866811749659503</v>
          </cell>
          <cell r="F2983" t="str">
            <v>none</v>
          </cell>
          <cell r="G2983">
            <v>0.79110240666968201</v>
          </cell>
          <cell r="H2983" t="str">
            <v>physa</v>
          </cell>
          <cell r="I2983" t="str">
            <v>hour 24</v>
          </cell>
          <cell r="J2983" t="str">
            <v>Oral</v>
          </cell>
          <cell r="K2983">
            <v>1.2474659539908477</v>
          </cell>
          <cell r="L2983" t="str">
            <v>24 to 72</v>
          </cell>
          <cell r="M2983" t="str">
            <v>Oral</v>
          </cell>
          <cell r="N2983">
            <v>0.91706280052199662</v>
          </cell>
        </row>
        <row r="2984">
          <cell r="A2984" t="str">
            <v>NEMVEDRAFT_v1g92998</v>
          </cell>
          <cell r="B2984" t="str">
            <v>s-phase kinase-associated protein 2-like</v>
          </cell>
          <cell r="C2984">
            <v>1.43077E-3</v>
          </cell>
          <cell r="D2984">
            <v>0.25547500891161801</v>
          </cell>
          <cell r="E2984">
            <v>4.1191659041598397E-2</v>
          </cell>
          <cell r="F2984" t="str">
            <v>Physa</v>
          </cell>
          <cell r="G2984">
            <v>0.79114420126713181</v>
          </cell>
          <cell r="H2984" t="str">
            <v>Oral</v>
          </cell>
          <cell r="I2984" t="str">
            <v>hour 8</v>
          </cell>
          <cell r="J2984" t="str">
            <v>Physa</v>
          </cell>
          <cell r="K2984">
            <v>2.3121591814125888</v>
          </cell>
          <cell r="L2984" t="str">
            <v>0 to 8</v>
          </cell>
          <cell r="M2984" t="str">
            <v>Physa</v>
          </cell>
          <cell r="N2984">
            <v>2.3121591814125888</v>
          </cell>
        </row>
        <row r="2985">
          <cell r="A2985" t="str">
            <v>NEMVEDRAFT_v1g158927</v>
          </cell>
          <cell r="B2985" t="str">
            <v>short-chain dehydrogenase</v>
          </cell>
          <cell r="C2985">
            <v>6.6394700000000002E-4</v>
          </cell>
          <cell r="D2985">
            <v>2.9298409285321299E-2</v>
          </cell>
          <cell r="E2985">
            <v>0.15712261939035299</v>
          </cell>
          <cell r="F2985" t="str">
            <v>Oral</v>
          </cell>
          <cell r="G2985">
            <v>0.79124496704037717</v>
          </cell>
          <cell r="H2985" t="str">
            <v>physa</v>
          </cell>
          <cell r="I2985" t="str">
            <v>hour 24</v>
          </cell>
          <cell r="J2985" t="str">
            <v>Oral</v>
          </cell>
          <cell r="K2985">
            <v>1.6167114194109717</v>
          </cell>
          <cell r="L2985" t="str">
            <v>8 to 24</v>
          </cell>
          <cell r="M2985" t="str">
            <v>Physa</v>
          </cell>
          <cell r="N2985">
            <v>1.2127225112137476</v>
          </cell>
        </row>
        <row r="2986">
          <cell r="A2986" t="str">
            <v>NEMVEDRAFT_v1g112739</v>
          </cell>
          <cell r="B2986" t="str">
            <v>dna mismatch repair protein msh3</v>
          </cell>
          <cell r="C2986">
            <v>4.5456400000000001E-2</v>
          </cell>
          <cell r="D2986">
            <v>0.64660671624965504</v>
          </cell>
          <cell r="E2986">
            <v>0.22402050328501799</v>
          </cell>
          <cell r="F2986" t="str">
            <v>none</v>
          </cell>
          <cell r="G2986">
            <v>0.79134116595000059</v>
          </cell>
          <cell r="H2986" t="str">
            <v>Oral</v>
          </cell>
          <cell r="I2986" t="str">
            <v>hour 8</v>
          </cell>
          <cell r="J2986" t="str">
            <v>Physa</v>
          </cell>
          <cell r="K2986">
            <v>1.0997652995731899</v>
          </cell>
          <cell r="L2986" t="str">
            <v>0 to 8</v>
          </cell>
          <cell r="M2986" t="str">
            <v>Physa</v>
          </cell>
          <cell r="N2986">
            <v>1.0997652995731899</v>
          </cell>
        </row>
        <row r="2987">
          <cell r="A2987" t="str">
            <v>NEMVEDRAFT_v1g126176</v>
          </cell>
          <cell r="B2987" t="str">
            <v>protein</v>
          </cell>
          <cell r="C2987">
            <v>1.3308E-3</v>
          </cell>
          <cell r="D2987">
            <v>9.67816853562075E-3</v>
          </cell>
          <cell r="E2987">
            <v>0.36506294556646901</v>
          </cell>
          <cell r="F2987" t="str">
            <v>Oral</v>
          </cell>
          <cell r="G2987">
            <v>0.79138417509059922</v>
          </cell>
          <cell r="H2987" t="str">
            <v>physa</v>
          </cell>
          <cell r="I2987" t="str">
            <v>hour 72</v>
          </cell>
          <cell r="J2987" t="str">
            <v>Oral</v>
          </cell>
          <cell r="K2987">
            <v>2.7161161481670635</v>
          </cell>
          <cell r="L2987" t="str">
            <v>0 to 8</v>
          </cell>
          <cell r="M2987" t="str">
            <v>Physa</v>
          </cell>
          <cell r="N2987">
            <v>1.8862243029785311</v>
          </cell>
        </row>
        <row r="2988">
          <cell r="A2988" t="str">
            <v>NEMVEDRAFT_v1g200257</v>
          </cell>
          <cell r="B2988" t="str">
            <v>rna-binding protein 47-like isoform 2</v>
          </cell>
          <cell r="C2988">
            <v>3.58365E-2</v>
          </cell>
          <cell r="D2988">
            <v>0.194267957186711</v>
          </cell>
          <cell r="E2988">
            <v>0.50494676873157696</v>
          </cell>
          <cell r="F2988" t="str">
            <v>none</v>
          </cell>
          <cell r="G2988">
            <v>0.79151841549814528</v>
          </cell>
          <cell r="H2988" t="str">
            <v>physa</v>
          </cell>
          <cell r="I2988" t="str">
            <v>hour 8</v>
          </cell>
          <cell r="J2988" t="str">
            <v>Oral</v>
          </cell>
          <cell r="K2988">
            <v>1.4246528062496673</v>
          </cell>
          <cell r="L2988" t="str">
            <v>0 to 8</v>
          </cell>
          <cell r="M2988" t="str">
            <v>Oral</v>
          </cell>
          <cell r="N2988">
            <v>1.4246528062496673</v>
          </cell>
        </row>
        <row r="2989">
          <cell r="A2989" t="str">
            <v>NEMVEDRAFT_v1g197278</v>
          </cell>
          <cell r="B2989" t="str">
            <v>dihydroorotase</v>
          </cell>
          <cell r="C2989">
            <v>2.20697E-4</v>
          </cell>
          <cell r="D2989">
            <v>1.86030284473164E-3</v>
          </cell>
          <cell r="E2989">
            <v>0.38260335473400298</v>
          </cell>
          <cell r="F2989" t="str">
            <v>Oral</v>
          </cell>
          <cell r="G2989">
            <v>0.79158097877145694</v>
          </cell>
          <cell r="H2989" t="str">
            <v>physa</v>
          </cell>
          <cell r="I2989" t="str">
            <v>hour 24</v>
          </cell>
          <cell r="J2989" t="str">
            <v>Oral</v>
          </cell>
          <cell r="K2989">
            <v>1.9861869739907501</v>
          </cell>
          <cell r="L2989" t="str">
            <v>8 to 24</v>
          </cell>
          <cell r="M2989" t="str">
            <v>Oral</v>
          </cell>
          <cell r="N2989">
            <v>1.1301768960100795</v>
          </cell>
        </row>
        <row r="2990">
          <cell r="A2990" t="str">
            <v>NEMVEDRAFT_v1g247020</v>
          </cell>
          <cell r="B2990" t="str">
            <v>protein</v>
          </cell>
          <cell r="C2990">
            <v>3.2248299999999998E-4</v>
          </cell>
          <cell r="D2990">
            <v>4.8462515511618398E-2</v>
          </cell>
          <cell r="E2990">
            <v>5.0103552279199201E-2</v>
          </cell>
          <cell r="F2990" t="str">
            <v>Oral</v>
          </cell>
          <cell r="G2990">
            <v>0.79215723155874485</v>
          </cell>
          <cell r="H2990" t="str">
            <v>physa</v>
          </cell>
          <cell r="I2990" t="str">
            <v>hour 8</v>
          </cell>
          <cell r="J2990" t="str">
            <v>Physa</v>
          </cell>
          <cell r="K2990">
            <v>1.7110360287625064</v>
          </cell>
          <cell r="L2990" t="str">
            <v>0 to 8</v>
          </cell>
          <cell r="M2990" t="str">
            <v>Physa</v>
          </cell>
          <cell r="N2990">
            <v>1.7110360287625064</v>
          </cell>
        </row>
        <row r="2991">
          <cell r="A2991" t="str">
            <v>NEMVEDRAFT_v1g214244</v>
          </cell>
          <cell r="B2991" t="str">
            <v>inverted formin-2-like</v>
          </cell>
          <cell r="C2991">
            <v>4.5662399999999999E-2</v>
          </cell>
          <cell r="D2991">
            <v>0.163723732963793</v>
          </cell>
          <cell r="E2991">
            <v>0.49823267631178703</v>
          </cell>
          <cell r="F2991" t="str">
            <v>none</v>
          </cell>
          <cell r="G2991">
            <v>0.79231705913775552</v>
          </cell>
          <cell r="H2991" t="str">
            <v>physa</v>
          </cell>
          <cell r="I2991" t="str">
            <v>hour 24</v>
          </cell>
          <cell r="J2991" t="str">
            <v>Oral</v>
          </cell>
          <cell r="K2991">
            <v>2.4484840273077668</v>
          </cell>
          <cell r="L2991" t="str">
            <v>0 to 8</v>
          </cell>
          <cell r="M2991" t="str">
            <v>Physa</v>
          </cell>
          <cell r="N2991">
            <v>2.2159119850973781</v>
          </cell>
        </row>
        <row r="2992">
          <cell r="A2992" t="str">
            <v>NEMVEDRAFT_v1g244903</v>
          </cell>
          <cell r="B2992" t="str">
            <v>keratinocyte growth factor-like (FGF1b- Renzsch et al.)</v>
          </cell>
          <cell r="C2992">
            <v>0</v>
          </cell>
          <cell r="D2992">
            <v>0</v>
          </cell>
          <cell r="E2992">
            <v>1.2449514923236401E-11</v>
          </cell>
          <cell r="F2992" t="str">
            <v>both</v>
          </cell>
          <cell r="G2992">
            <v>0.79235739080518275</v>
          </cell>
          <cell r="H2992" t="str">
            <v>Oral</v>
          </cell>
          <cell r="I2992" t="str">
            <v>hour 8</v>
          </cell>
          <cell r="J2992" t="str">
            <v>Oral</v>
          </cell>
          <cell r="K2992">
            <v>4.351776075914179</v>
          </cell>
          <cell r="L2992" t="str">
            <v>0 to 8</v>
          </cell>
          <cell r="M2992" t="str">
            <v>Oral</v>
          </cell>
          <cell r="N2992">
            <v>4.351776075914179</v>
          </cell>
        </row>
        <row r="2993">
          <cell r="A2993" t="str">
            <v>NEMVEDRAFT_v1g86028</v>
          </cell>
          <cell r="B2993" t="str">
            <v>protein</v>
          </cell>
          <cell r="C2993">
            <v>6.28964E-3</v>
          </cell>
          <cell r="D2993">
            <v>0.32218450894938899</v>
          </cell>
          <cell r="E2993">
            <v>9.31785174417471E-2</v>
          </cell>
          <cell r="F2993" t="str">
            <v>none</v>
          </cell>
          <cell r="G2993">
            <v>0.7923695826657785</v>
          </cell>
          <cell r="H2993" t="str">
            <v>Oral</v>
          </cell>
          <cell r="I2993" t="str">
            <v>hour 24</v>
          </cell>
          <cell r="J2993" t="str">
            <v>Physa</v>
          </cell>
          <cell r="K2993">
            <v>1.6761057439326239</v>
          </cell>
          <cell r="L2993" t="str">
            <v>8 to 24</v>
          </cell>
          <cell r="M2993" t="str">
            <v>Physa</v>
          </cell>
          <cell r="N2993">
            <v>0.86477035510383826</v>
          </cell>
        </row>
        <row r="2994">
          <cell r="A2994" t="str">
            <v>NEMVEDRAFT_v1g227960</v>
          </cell>
          <cell r="B2994" t="str">
            <v>protein (Trypsin-like serine protease)</v>
          </cell>
          <cell r="C2994">
            <v>4.2669199999999996E-3</v>
          </cell>
          <cell r="D2994">
            <v>0.13293254476615499</v>
          </cell>
          <cell r="E2994">
            <v>5.9220814759625297E-2</v>
          </cell>
          <cell r="F2994" t="str">
            <v>none</v>
          </cell>
          <cell r="G2994">
            <v>0.79273328928340336</v>
          </cell>
          <cell r="H2994" t="str">
            <v>physa</v>
          </cell>
          <cell r="I2994" t="str">
            <v>hour 24</v>
          </cell>
          <cell r="J2994" t="str">
            <v>Physa</v>
          </cell>
          <cell r="K2994">
            <v>3.3078489706903058</v>
          </cell>
          <cell r="L2994" t="str">
            <v>8 to 24</v>
          </cell>
          <cell r="M2994" t="str">
            <v>Physa</v>
          </cell>
          <cell r="N2994">
            <v>2.0750461334680641</v>
          </cell>
        </row>
        <row r="2995">
          <cell r="A2995" t="str">
            <v>NEMVEDRAFT_v1g209120</v>
          </cell>
          <cell r="B2995" t="str">
            <v>phosphoserine phosphatase</v>
          </cell>
          <cell r="C2995">
            <v>5.6058200000000001E-3</v>
          </cell>
          <cell r="D2995">
            <v>0.110476680954311</v>
          </cell>
          <cell r="E2995">
            <v>0.34950231447047297</v>
          </cell>
          <cell r="F2995" t="str">
            <v>none</v>
          </cell>
          <cell r="G2995">
            <v>0.79275977449062884</v>
          </cell>
          <cell r="H2995" t="str">
            <v>Oral</v>
          </cell>
          <cell r="I2995" t="str">
            <v>hour 8</v>
          </cell>
          <cell r="J2995" t="str">
            <v>Oral</v>
          </cell>
          <cell r="K2995">
            <v>1.4404628701128392</v>
          </cell>
          <cell r="L2995" t="str">
            <v>0 to 8</v>
          </cell>
          <cell r="M2995" t="str">
            <v>Oral</v>
          </cell>
          <cell r="N2995">
            <v>1.4404628701128392</v>
          </cell>
        </row>
        <row r="2996">
          <cell r="A2996" t="str">
            <v>NEMVEDRAFT_v1g44470</v>
          </cell>
          <cell r="B2996" t="str">
            <v>NA</v>
          </cell>
          <cell r="C2996">
            <v>9.1973300000000003E-5</v>
          </cell>
          <cell r="D2996">
            <v>0.237119372862892</v>
          </cell>
          <cell r="E2996">
            <v>1.89184143428471E-3</v>
          </cell>
          <cell r="F2996" t="str">
            <v>Physa</v>
          </cell>
          <cell r="G2996">
            <v>0.79323360937473697</v>
          </cell>
          <cell r="H2996" t="str">
            <v>Oral</v>
          </cell>
          <cell r="I2996" t="str">
            <v>hour 72</v>
          </cell>
          <cell r="J2996" t="str">
            <v>Physa</v>
          </cell>
          <cell r="K2996">
            <v>3.8769456992064706</v>
          </cell>
          <cell r="L2996" t="str">
            <v>8 to 24</v>
          </cell>
          <cell r="M2996" t="str">
            <v>Physa</v>
          </cell>
          <cell r="N2996">
            <v>2.3985382523981333</v>
          </cell>
        </row>
        <row r="2997">
          <cell r="A2997" t="str">
            <v>NEMVEDRAFT_v1g166823</v>
          </cell>
          <cell r="B2997" t="str">
            <v>Methylenetetrahydrofolate reductase</v>
          </cell>
          <cell r="C2997">
            <v>5.6969999999999998E-3</v>
          </cell>
          <cell r="D2997">
            <v>0.306128649318892</v>
          </cell>
          <cell r="E2997">
            <v>8.8034754476472396E-2</v>
          </cell>
          <cell r="F2997" t="str">
            <v>none</v>
          </cell>
          <cell r="G2997">
            <v>0.79336716221656356</v>
          </cell>
          <cell r="H2997" t="str">
            <v>Oral</v>
          </cell>
          <cell r="I2997" t="str">
            <v>hour 8</v>
          </cell>
          <cell r="J2997" t="str">
            <v>Physa</v>
          </cell>
          <cell r="K2997">
            <v>1.4040732756000125</v>
          </cell>
          <cell r="L2997" t="str">
            <v>0 to 8</v>
          </cell>
          <cell r="M2997" t="str">
            <v>Physa</v>
          </cell>
          <cell r="N2997">
            <v>1.4040732756000125</v>
          </cell>
        </row>
        <row r="2998">
          <cell r="A2998" t="str">
            <v>NEMVEDRAFT_v1g170851</v>
          </cell>
          <cell r="B2998" t="str">
            <v>Acyl-coenzyme A oxidase</v>
          </cell>
          <cell r="C2998">
            <v>2.3659099999999999E-2</v>
          </cell>
          <cell r="D2998">
            <v>0.15444349347963801</v>
          </cell>
          <cell r="E2998">
            <v>0.60440416125604002</v>
          </cell>
          <cell r="F2998" t="str">
            <v>none</v>
          </cell>
          <cell r="G2998">
            <v>0.79338643236973827</v>
          </cell>
          <cell r="H2998" t="str">
            <v>Oral</v>
          </cell>
          <cell r="I2998" t="str">
            <v>hour 24</v>
          </cell>
          <cell r="J2998" t="str">
            <v>Oral</v>
          </cell>
          <cell r="K2998">
            <v>1.1774897749934483</v>
          </cell>
          <cell r="L2998" t="str">
            <v>0 to 8</v>
          </cell>
          <cell r="M2998" t="str">
            <v>Oral</v>
          </cell>
          <cell r="N2998">
            <v>0.78474599010893542</v>
          </cell>
        </row>
        <row r="2999">
          <cell r="A2999" t="str">
            <v>NEMVEDRAFT_v1g241139</v>
          </cell>
          <cell r="B2999" t="str">
            <v>protein</v>
          </cell>
          <cell r="C2999">
            <v>0</v>
          </cell>
          <cell r="D2999">
            <v>7.7910466646574102E-5</v>
          </cell>
          <cell r="E2999">
            <v>2.6867332601134601E-10</v>
          </cell>
          <cell r="F2999" t="str">
            <v>both</v>
          </cell>
          <cell r="G2999">
            <v>0.79345748714018471</v>
          </cell>
          <cell r="H2999" t="str">
            <v>Oral</v>
          </cell>
          <cell r="I2999" t="str">
            <v>hour 8</v>
          </cell>
          <cell r="J2999" t="str">
            <v>Physa</v>
          </cell>
          <cell r="K2999">
            <v>3.4151286891412185</v>
          </cell>
          <cell r="L2999" t="str">
            <v>0 to 8</v>
          </cell>
          <cell r="M2999" t="str">
            <v>Physa</v>
          </cell>
          <cell r="N2999">
            <v>3.4151286891412185</v>
          </cell>
        </row>
        <row r="3000">
          <cell r="A3000" t="str">
            <v>NEMVEDRAFT_v1g235624</v>
          </cell>
          <cell r="B3000" t="str">
            <v>importin-5 isoform 1</v>
          </cell>
          <cell r="C3000">
            <v>3.5425100000000001E-2</v>
          </cell>
          <cell r="D3000">
            <v>0.35757818291595</v>
          </cell>
          <cell r="E3000">
            <v>0.381621318192708</v>
          </cell>
          <cell r="F3000" t="str">
            <v>none</v>
          </cell>
          <cell r="G3000">
            <v>0.79371917099444722</v>
          </cell>
          <cell r="H3000" t="str">
            <v>Oral</v>
          </cell>
          <cell r="I3000" t="str">
            <v>hour 24</v>
          </cell>
          <cell r="J3000" t="str">
            <v>Oral</v>
          </cell>
          <cell r="K3000">
            <v>1.3888800599437872</v>
          </cell>
          <cell r="L3000" t="str">
            <v>0 to 8</v>
          </cell>
          <cell r="M3000" t="str">
            <v>Oral</v>
          </cell>
          <cell r="N3000">
            <v>1.1078648508329771</v>
          </cell>
        </row>
        <row r="3001">
          <cell r="A3001" t="str">
            <v>NEMVEDRAFT_v1g205075</v>
          </cell>
          <cell r="B3001" t="str">
            <v>placenta-specific gene 8</v>
          </cell>
          <cell r="C3001">
            <v>1.2082300000000001E-4</v>
          </cell>
          <cell r="D3001">
            <v>2.03295259190365E-3</v>
          </cell>
          <cell r="E3001">
            <v>0.189434650325149</v>
          </cell>
          <cell r="F3001" t="str">
            <v>Oral</v>
          </cell>
          <cell r="G3001">
            <v>0.79401807002564906</v>
          </cell>
          <cell r="H3001" t="str">
            <v>physa</v>
          </cell>
          <cell r="I3001" t="str">
            <v>hour 24</v>
          </cell>
          <cell r="J3001" t="str">
            <v>Oral</v>
          </cell>
          <cell r="K3001">
            <v>1.6286729611477559</v>
          </cell>
          <cell r="L3001" t="str">
            <v>8 to 24</v>
          </cell>
          <cell r="M3001" t="str">
            <v>Oral</v>
          </cell>
          <cell r="N3001">
            <v>0.94474308355513847</v>
          </cell>
        </row>
        <row r="3002">
          <cell r="A3002" t="str">
            <v>NEMVEDRAFT_v1g243273</v>
          </cell>
          <cell r="B3002" t="str">
            <v>transportin-1 isoform 1</v>
          </cell>
          <cell r="C3002">
            <v>4.6366100000000002E-3</v>
          </cell>
          <cell r="D3002">
            <v>0.122537482849471</v>
          </cell>
          <cell r="E3002">
            <v>0.265759867974171</v>
          </cell>
          <cell r="F3002" t="str">
            <v>none</v>
          </cell>
          <cell r="G3002">
            <v>0.79409628405078569</v>
          </cell>
          <cell r="H3002" t="str">
            <v>Oral</v>
          </cell>
          <cell r="I3002" t="str">
            <v>hour 24</v>
          </cell>
          <cell r="J3002" t="str">
            <v>Oral</v>
          </cell>
          <cell r="K3002">
            <v>1.2145669543042739</v>
          </cell>
          <cell r="L3002" t="str">
            <v>0 to 8</v>
          </cell>
          <cell r="M3002" t="str">
            <v>Oral</v>
          </cell>
          <cell r="N3002">
            <v>1.0195238901715906</v>
          </cell>
        </row>
        <row r="3003">
          <cell r="A3003" t="str">
            <v>NEMVEDRAFT_v1g242464</v>
          </cell>
          <cell r="B3003" t="str">
            <v>predicted protein</v>
          </cell>
          <cell r="C3003">
            <v>2.3612899999999998E-10</v>
          </cell>
          <cell r="D3003">
            <v>1.06308533502799E-4</v>
          </cell>
          <cell r="E3003">
            <v>2.20700592439671E-5</v>
          </cell>
          <cell r="F3003" t="str">
            <v>both</v>
          </cell>
          <cell r="G3003">
            <v>0.79485454275143774</v>
          </cell>
          <cell r="H3003" t="str">
            <v>Oral</v>
          </cell>
          <cell r="I3003" t="str">
            <v>hour 72</v>
          </cell>
          <cell r="J3003" t="str">
            <v>Physa</v>
          </cell>
          <cell r="K3003">
            <v>4.7920319911861755</v>
          </cell>
          <cell r="L3003" t="str">
            <v>0 to 8</v>
          </cell>
          <cell r="M3003" t="str">
            <v>Physa</v>
          </cell>
          <cell r="N3003">
            <v>3.8235868427093651</v>
          </cell>
        </row>
        <row r="3004">
          <cell r="A3004" t="str">
            <v>NEMVEDRAFT_v1g118073</v>
          </cell>
          <cell r="B3004" t="str">
            <v>NA</v>
          </cell>
          <cell r="C3004">
            <v>5.3511699999999998E-5</v>
          </cell>
          <cell r="D3004">
            <v>1.0347770604902001E-3</v>
          </cell>
          <cell r="E3004">
            <v>0.27600558435789202</v>
          </cell>
          <cell r="F3004" t="str">
            <v>Oral</v>
          </cell>
          <cell r="G3004">
            <v>0.79517491162147591</v>
          </cell>
          <cell r="H3004" t="str">
            <v>physa</v>
          </cell>
          <cell r="I3004" t="str">
            <v>hour 24</v>
          </cell>
          <cell r="J3004" t="str">
            <v>Oral</v>
          </cell>
          <cell r="K3004">
            <v>1.6364173365895764</v>
          </cell>
          <cell r="L3004" t="str">
            <v>8 to 24</v>
          </cell>
          <cell r="M3004" t="str">
            <v>Oral</v>
          </cell>
          <cell r="N3004">
            <v>1.130818569933322</v>
          </cell>
        </row>
        <row r="3005">
          <cell r="A3005" t="str">
            <v>NEMVEDRAFT_v1g23068</v>
          </cell>
          <cell r="B3005" t="str">
            <v>NA</v>
          </cell>
          <cell r="C3005">
            <v>7.4547499999999996E-3</v>
          </cell>
          <cell r="D3005">
            <v>5.6549242803260402E-2</v>
          </cell>
          <cell r="E3005">
            <v>0.47177558325616598</v>
          </cell>
          <cell r="F3005" t="str">
            <v>none</v>
          </cell>
          <cell r="G3005">
            <v>0.79522044442669559</v>
          </cell>
          <cell r="H3005" t="str">
            <v>Oral</v>
          </cell>
          <cell r="I3005" t="str">
            <v>hour 24</v>
          </cell>
          <cell r="J3005" t="str">
            <v>Oral</v>
          </cell>
          <cell r="K3005">
            <v>2.2764698661027585</v>
          </cell>
          <cell r="L3005" t="str">
            <v>8 to 24</v>
          </cell>
          <cell r="M3005" t="str">
            <v>Physa</v>
          </cell>
          <cell r="N3005">
            <v>2.0595305203841008</v>
          </cell>
        </row>
        <row r="3006">
          <cell r="A3006" t="str">
            <v>NEMVEDRAFT_v1g135118</v>
          </cell>
          <cell r="B3006" t="str">
            <v>endothelin-converting enzyme 1-like</v>
          </cell>
          <cell r="C3006">
            <v>7.3798099999999997E-3</v>
          </cell>
          <cell r="D3006">
            <v>0.46269076610642201</v>
          </cell>
          <cell r="E3006">
            <v>7.9669388791036397E-2</v>
          </cell>
          <cell r="F3006" t="str">
            <v>none</v>
          </cell>
          <cell r="G3006">
            <v>0.79534303742091772</v>
          </cell>
          <cell r="H3006" t="str">
            <v>Oral</v>
          </cell>
          <cell r="I3006" t="str">
            <v>hour 24</v>
          </cell>
          <cell r="J3006" t="str">
            <v>Physa</v>
          </cell>
          <cell r="K3006">
            <v>2.1403048627207957</v>
          </cell>
          <cell r="L3006" t="str">
            <v>0 to 8</v>
          </cell>
          <cell r="M3006" t="str">
            <v>Physa</v>
          </cell>
          <cell r="N3006">
            <v>1.6859210716095816</v>
          </cell>
        </row>
        <row r="3007">
          <cell r="A3007" t="str">
            <v>NEMVEDRAFT_v1g196303</v>
          </cell>
          <cell r="B3007" t="str">
            <v>protein</v>
          </cell>
          <cell r="C3007">
            <v>1.0964600000000001E-3</v>
          </cell>
          <cell r="D3007">
            <v>0.16861278847503</v>
          </cell>
          <cell r="E3007">
            <v>6.4261661841623602E-2</v>
          </cell>
          <cell r="F3007" t="str">
            <v>none</v>
          </cell>
          <cell r="G3007">
            <v>0.79562731473451698</v>
          </cell>
          <cell r="H3007" t="str">
            <v>physa</v>
          </cell>
          <cell r="I3007" t="str">
            <v>hour 8</v>
          </cell>
          <cell r="J3007" t="str">
            <v>Physa</v>
          </cell>
          <cell r="K3007">
            <v>2.1567699253043542</v>
          </cell>
          <cell r="L3007" t="str">
            <v>0 to 8</v>
          </cell>
          <cell r="M3007" t="str">
            <v>Physa</v>
          </cell>
          <cell r="N3007">
            <v>2.1567699253043542</v>
          </cell>
        </row>
        <row r="3008">
          <cell r="A3008" t="str">
            <v>NEMVEDRAFT_v1g198151</v>
          </cell>
          <cell r="B3008" t="str">
            <v>choline carnitine betaine transporter</v>
          </cell>
          <cell r="C3008">
            <v>1.36183E-14</v>
          </cell>
          <cell r="D3008">
            <v>1.05733250740672E-8</v>
          </cell>
          <cell r="E3008">
            <v>1.1176651630448501E-4</v>
          </cell>
          <cell r="F3008" t="str">
            <v>both</v>
          </cell>
          <cell r="G3008">
            <v>0.79572403461437924</v>
          </cell>
          <cell r="H3008" t="str">
            <v>physa</v>
          </cell>
          <cell r="I3008" t="str">
            <v>hour 24</v>
          </cell>
          <cell r="J3008" t="str">
            <v>Oral</v>
          </cell>
          <cell r="K3008">
            <v>2.8441345638258224</v>
          </cell>
          <cell r="L3008" t="str">
            <v>0 to 8</v>
          </cell>
          <cell r="M3008" t="str">
            <v>Oral</v>
          </cell>
          <cell r="N3008">
            <v>2.8431454737848463</v>
          </cell>
        </row>
        <row r="3009">
          <cell r="A3009" t="str">
            <v>NEMVEDRAFT_v1g240691</v>
          </cell>
          <cell r="B3009" t="str">
            <v>l-gulonolactone oxidase-like</v>
          </cell>
          <cell r="C3009">
            <v>2.9537399999999998E-2</v>
          </cell>
          <cell r="D3009">
            <v>0.20712612458601601</v>
          </cell>
          <cell r="E3009">
            <v>0.56216141757395399</v>
          </cell>
          <cell r="F3009" t="str">
            <v>none</v>
          </cell>
          <cell r="G3009">
            <v>0.79582645357900916</v>
          </cell>
          <cell r="H3009" t="str">
            <v>Oral</v>
          </cell>
          <cell r="I3009" t="str">
            <v>hour 24</v>
          </cell>
          <cell r="J3009" t="str">
            <v>Oral</v>
          </cell>
          <cell r="K3009">
            <v>1.2518026794176353</v>
          </cell>
          <cell r="L3009" t="str">
            <v>0 to 8</v>
          </cell>
          <cell r="M3009" t="str">
            <v>Oral</v>
          </cell>
          <cell r="N3009">
            <v>0.77044939365018961</v>
          </cell>
        </row>
        <row r="3010">
          <cell r="A3010" t="str">
            <v>NEMVEDRAFT_v1g210218</v>
          </cell>
          <cell r="B3010" t="str">
            <v>transmembrane protein 130-like</v>
          </cell>
          <cell r="C3010">
            <v>4.3161199999999997E-2</v>
          </cell>
          <cell r="D3010">
            <v>0.78717251885867101</v>
          </cell>
          <cell r="E3010">
            <v>0.14993431622519701</v>
          </cell>
          <cell r="F3010" t="str">
            <v>none</v>
          </cell>
          <cell r="G3010">
            <v>0.79588221893424627</v>
          </cell>
          <cell r="H3010" t="str">
            <v>physa</v>
          </cell>
          <cell r="I3010" t="str">
            <v>hour 8</v>
          </cell>
          <cell r="J3010" t="str">
            <v>Physa</v>
          </cell>
          <cell r="K3010">
            <v>1.2484487225924796</v>
          </cell>
          <cell r="L3010" t="str">
            <v>0 to 8</v>
          </cell>
          <cell r="M3010" t="str">
            <v>Physa</v>
          </cell>
          <cell r="N3010">
            <v>1.2484487225924796</v>
          </cell>
        </row>
        <row r="3011">
          <cell r="A3011" t="str">
            <v>NEMVEDRAFT_v1g90329</v>
          </cell>
          <cell r="B3011" t="str">
            <v>coiled-coil domain-containing protein 93</v>
          </cell>
          <cell r="C3011">
            <v>1.7299499999999999E-2</v>
          </cell>
          <cell r="D3011">
            <v>0.15423717227921999</v>
          </cell>
          <cell r="E3011">
            <v>0.46021608660052599</v>
          </cell>
          <cell r="F3011" t="str">
            <v>none</v>
          </cell>
          <cell r="G3011">
            <v>0.79615818326757914</v>
          </cell>
          <cell r="H3011" t="str">
            <v>Oral</v>
          </cell>
          <cell r="I3011" t="str">
            <v>hour 24</v>
          </cell>
          <cell r="J3011" t="str">
            <v>Oral</v>
          </cell>
          <cell r="K3011">
            <v>1.1917929287431122</v>
          </cell>
          <cell r="L3011" t="str">
            <v>0 to 8</v>
          </cell>
          <cell r="M3011" t="str">
            <v>Physa</v>
          </cell>
          <cell r="N3011">
            <v>0.88538993113333286</v>
          </cell>
        </row>
        <row r="3012">
          <cell r="A3012" t="str">
            <v>NEMVEDRAFT_v1g127212</v>
          </cell>
          <cell r="B3012" t="str">
            <v>phosphatidylethanolamine-binding protein homolog -like</v>
          </cell>
          <cell r="C3012">
            <v>5.4338900000000002E-8</v>
          </cell>
          <cell r="D3012">
            <v>1.0374810773705299E-3</v>
          </cell>
          <cell r="E3012">
            <v>2.3521477154143599E-3</v>
          </cell>
          <cell r="F3012" t="str">
            <v>both</v>
          </cell>
          <cell r="G3012">
            <v>0.79619913654698282</v>
          </cell>
          <cell r="H3012" t="str">
            <v>Oral</v>
          </cell>
          <cell r="I3012" t="str">
            <v>hour 72</v>
          </cell>
          <cell r="J3012" t="str">
            <v>Oral</v>
          </cell>
          <cell r="K3012">
            <v>1.6363727283197564</v>
          </cell>
          <cell r="L3012" t="str">
            <v>8 to 24</v>
          </cell>
          <cell r="M3012" t="str">
            <v>Physa</v>
          </cell>
          <cell r="N3012">
            <v>1.0634577575328377</v>
          </cell>
        </row>
        <row r="3013">
          <cell r="A3013" t="str">
            <v>NEMVEDRAFT_v1g203192</v>
          </cell>
          <cell r="B3013" t="str">
            <v>sel1 domain-containing protein</v>
          </cell>
          <cell r="C3013">
            <v>1.28372E-2</v>
          </cell>
          <cell r="D3013">
            <v>0.19496698072924901</v>
          </cell>
          <cell r="E3013">
            <v>0.37533688914915098</v>
          </cell>
          <cell r="F3013" t="str">
            <v>none</v>
          </cell>
          <cell r="G3013">
            <v>0.79643413442418542</v>
          </cell>
          <cell r="H3013" t="str">
            <v>Oral</v>
          </cell>
          <cell r="I3013" t="str">
            <v>hour 24</v>
          </cell>
          <cell r="J3013" t="str">
            <v>Oral</v>
          </cell>
          <cell r="K3013">
            <v>1.1758339499299135</v>
          </cell>
          <cell r="L3013" t="str">
            <v>0 to 8</v>
          </cell>
          <cell r="M3013" t="str">
            <v>Physa</v>
          </cell>
          <cell r="N3013">
            <v>0.90829319175263623</v>
          </cell>
        </row>
        <row r="3014">
          <cell r="A3014" t="str">
            <v>NEMVEDRAFT_v1g190388</v>
          </cell>
          <cell r="B3014" t="str">
            <v>dynein intermediate chain axonemal</v>
          </cell>
          <cell r="C3014">
            <v>5.6114499999999998E-4</v>
          </cell>
          <cell r="D3014">
            <v>3.3649453019021003E-2</v>
          </cell>
          <cell r="E3014">
            <v>0.10773499198794299</v>
          </cell>
          <cell r="F3014" t="str">
            <v>Oral</v>
          </cell>
          <cell r="G3014">
            <v>0.79646303060568435</v>
          </cell>
          <cell r="H3014" t="str">
            <v>physa</v>
          </cell>
          <cell r="I3014" t="str">
            <v>hour 72</v>
          </cell>
          <cell r="J3014" t="str">
            <v>Oral</v>
          </cell>
          <cell r="K3014">
            <v>1.3831831960561978</v>
          </cell>
          <cell r="L3014" t="str">
            <v>0 to 8</v>
          </cell>
          <cell r="M3014" t="str">
            <v>Oral</v>
          </cell>
          <cell r="N3014">
            <v>1.0015570505266491</v>
          </cell>
        </row>
        <row r="3015">
          <cell r="A3015" t="str">
            <v>NEMVEDRAFT_v1g233543</v>
          </cell>
          <cell r="B3015" t="str">
            <v>prostamide prostaglandin f synthase</v>
          </cell>
          <cell r="C3015">
            <v>1.5325000000000001E-4</v>
          </cell>
          <cell r="D3015">
            <v>2.9108888927494398E-3</v>
          </cell>
          <cell r="E3015">
            <v>0.289210256429006</v>
          </cell>
          <cell r="F3015" t="str">
            <v>Oral</v>
          </cell>
          <cell r="G3015">
            <v>0.79657297090245938</v>
          </cell>
          <cell r="H3015" t="str">
            <v>physa</v>
          </cell>
          <cell r="I3015" t="str">
            <v>hour 24</v>
          </cell>
          <cell r="J3015" t="str">
            <v>Oral</v>
          </cell>
          <cell r="K3015">
            <v>1.6613854858268675</v>
          </cell>
          <cell r="L3015" t="str">
            <v>0 to 8</v>
          </cell>
          <cell r="M3015" t="str">
            <v>Oral</v>
          </cell>
          <cell r="N3015">
            <v>1.1195242603306008</v>
          </cell>
        </row>
        <row r="3016">
          <cell r="A3016" t="str">
            <v>NEMVEDRAFT_v1g209434</v>
          </cell>
          <cell r="B3016" t="str">
            <v>carbohydrate sulfotransferase 14</v>
          </cell>
          <cell r="C3016">
            <v>1.1380699999999999E-7</v>
          </cell>
          <cell r="D3016">
            <v>9.2381844544958105E-4</v>
          </cell>
          <cell r="E3016">
            <v>2.1283672765797E-3</v>
          </cell>
          <cell r="F3016" t="str">
            <v>both</v>
          </cell>
          <cell r="G3016">
            <v>0.7969760798135479</v>
          </cell>
          <cell r="H3016" t="str">
            <v>Oral</v>
          </cell>
          <cell r="I3016" t="str">
            <v>hour 24</v>
          </cell>
          <cell r="J3016" t="str">
            <v>Oral</v>
          </cell>
          <cell r="K3016">
            <v>2.2043501614946091</v>
          </cell>
          <cell r="L3016" t="str">
            <v>8 to 24</v>
          </cell>
          <cell r="M3016" t="str">
            <v>Oral</v>
          </cell>
          <cell r="N3016">
            <v>1.5595300138437416</v>
          </cell>
        </row>
        <row r="3017">
          <cell r="A3017" t="str">
            <v>NEMVEDRAFT_v1g163440</v>
          </cell>
          <cell r="B3017" t="str">
            <v>protein set-like</v>
          </cell>
          <cell r="C3017">
            <v>9.1637799999999998E-3</v>
          </cell>
          <cell r="D3017">
            <v>5.8727861798135501E-2</v>
          </cell>
          <cell r="E3017">
            <v>0.50467229456736595</v>
          </cell>
          <cell r="F3017" t="str">
            <v>none</v>
          </cell>
          <cell r="G3017">
            <v>0.79702986971494028</v>
          </cell>
          <cell r="H3017" t="str">
            <v>physa</v>
          </cell>
          <cell r="I3017" t="str">
            <v>hour 72</v>
          </cell>
          <cell r="J3017" t="str">
            <v>Oral</v>
          </cell>
          <cell r="K3017">
            <v>1.1526470222115925</v>
          </cell>
          <cell r="L3017" t="str">
            <v>24 to 72</v>
          </cell>
          <cell r="M3017" t="str">
            <v>Oral</v>
          </cell>
          <cell r="N3017">
            <v>0.91698860134352767</v>
          </cell>
        </row>
        <row r="3018">
          <cell r="A3018" t="str">
            <v>NEMVEDRAFT_v1g123737</v>
          </cell>
          <cell r="B3018" t="str">
            <v>neogenin isoform 3</v>
          </cell>
          <cell r="C3018">
            <v>5.9022199999999997E-3</v>
          </cell>
          <cell r="D3018">
            <v>0.34271475458691097</v>
          </cell>
          <cell r="E3018">
            <v>0.115361578348965</v>
          </cell>
          <cell r="F3018" t="str">
            <v>none</v>
          </cell>
          <cell r="G3018">
            <v>0.797295306246803</v>
          </cell>
          <cell r="H3018" t="str">
            <v>Oral</v>
          </cell>
          <cell r="I3018" t="str">
            <v>hour 8</v>
          </cell>
          <cell r="J3018" t="str">
            <v>Physa</v>
          </cell>
          <cell r="K3018">
            <v>1.1820262070062226</v>
          </cell>
          <cell r="L3018" t="str">
            <v>8 to 24</v>
          </cell>
          <cell r="M3018" t="str">
            <v>Physa</v>
          </cell>
          <cell r="N3018">
            <v>1.5449765136832707</v>
          </cell>
        </row>
        <row r="3019">
          <cell r="A3019" t="str">
            <v>NEMVEDRAFT_v1g239769</v>
          </cell>
          <cell r="B3019" t="str">
            <v>predicted protein</v>
          </cell>
          <cell r="C3019">
            <v>2.5712199999999998E-4</v>
          </cell>
          <cell r="D3019">
            <v>7.78641610080191E-2</v>
          </cell>
          <cell r="E3019">
            <v>2.80903377376776E-2</v>
          </cell>
          <cell r="F3019" t="str">
            <v>Physa</v>
          </cell>
          <cell r="G3019">
            <v>0.79735678271676069</v>
          </cell>
          <cell r="H3019" t="str">
            <v>Oral</v>
          </cell>
          <cell r="I3019" t="str">
            <v>hour 8</v>
          </cell>
          <cell r="J3019" t="str">
            <v>Physa</v>
          </cell>
          <cell r="K3019">
            <v>2.0645235271124736</v>
          </cell>
          <cell r="L3019" t="str">
            <v>0 to 8</v>
          </cell>
          <cell r="M3019" t="str">
            <v>Physa</v>
          </cell>
          <cell r="N3019">
            <v>2.0645235271124736</v>
          </cell>
        </row>
        <row r="3020">
          <cell r="A3020" t="str">
            <v>NEMVEDRAFT_v1g128665</v>
          </cell>
          <cell r="B3020" t="str">
            <v>protein</v>
          </cell>
          <cell r="C3020">
            <v>5.94788E-3</v>
          </cell>
          <cell r="D3020">
            <v>0.39367835123086098</v>
          </cell>
          <cell r="E3020">
            <v>9.6820526839554596E-2</v>
          </cell>
          <cell r="F3020" t="str">
            <v>none</v>
          </cell>
          <cell r="G3020">
            <v>0.79773231436692404</v>
          </cell>
          <cell r="H3020" t="str">
            <v>physa</v>
          </cell>
          <cell r="I3020" t="str">
            <v>hour 72</v>
          </cell>
          <cell r="J3020" t="str">
            <v>Physa</v>
          </cell>
          <cell r="K3020">
            <v>2.9809503822842167</v>
          </cell>
          <cell r="L3020" t="str">
            <v>0 to 8</v>
          </cell>
          <cell r="M3020" t="str">
            <v>Physa</v>
          </cell>
          <cell r="N3020">
            <v>2.0141212576907561</v>
          </cell>
        </row>
        <row r="3021">
          <cell r="A3021" t="str">
            <v>NEMVEDRAFT_v1g158469</v>
          </cell>
          <cell r="B3021" t="str">
            <v>e3 ubiquitin-protein ligase rnf103</v>
          </cell>
          <cell r="C3021">
            <v>3.26076E-2</v>
          </cell>
          <cell r="D3021">
            <v>0.317990935068514</v>
          </cell>
          <cell r="E3021">
            <v>0.41649403833141802</v>
          </cell>
          <cell r="F3021" t="str">
            <v>none</v>
          </cell>
          <cell r="G3021">
            <v>0.79794508764743799</v>
          </cell>
          <cell r="H3021" t="str">
            <v>physa</v>
          </cell>
          <cell r="I3021" t="str">
            <v>hour 8</v>
          </cell>
          <cell r="J3021" t="str">
            <v>Oral</v>
          </cell>
          <cell r="K3021">
            <v>1.0801850181657437</v>
          </cell>
          <cell r="L3021" t="str">
            <v>0 to 8</v>
          </cell>
          <cell r="M3021" t="str">
            <v>Oral</v>
          </cell>
          <cell r="N3021">
            <v>1.0801850181657437</v>
          </cell>
        </row>
        <row r="3022">
          <cell r="A3022" t="str">
            <v>NEMVEDRAFT_v1g208361</v>
          </cell>
          <cell r="B3022" t="str">
            <v>translocase of chloroplast 34</v>
          </cell>
          <cell r="C3022">
            <v>0</v>
          </cell>
          <cell r="D3022">
            <v>2.05242695691122E-11</v>
          </cell>
          <cell r="E3022">
            <v>5.49614699214177E-7</v>
          </cell>
          <cell r="F3022" t="str">
            <v>both</v>
          </cell>
          <cell r="G3022">
            <v>0.79806264188207188</v>
          </cell>
          <cell r="H3022" t="str">
            <v>Oral</v>
          </cell>
          <cell r="I3022" t="str">
            <v>hour 24</v>
          </cell>
          <cell r="J3022" t="str">
            <v>Oral</v>
          </cell>
          <cell r="K3022">
            <v>3.652536948388224</v>
          </cell>
          <cell r="L3022" t="str">
            <v>8 to 24</v>
          </cell>
          <cell r="M3022" t="str">
            <v>Oral</v>
          </cell>
          <cell r="N3022">
            <v>2.1024164174308706</v>
          </cell>
        </row>
        <row r="3023">
          <cell r="A3023" t="str">
            <v>NEMVEDRAFT_v1g86037</v>
          </cell>
          <cell r="B3023" t="str">
            <v>protein</v>
          </cell>
          <cell r="C3023">
            <v>2.9371199999999999E-11</v>
          </cell>
          <cell r="D3023">
            <v>9.5842874867219097E-4</v>
          </cell>
          <cell r="E3023">
            <v>1.89133133646693E-6</v>
          </cell>
          <cell r="F3023" t="str">
            <v>both</v>
          </cell>
          <cell r="G3023">
            <v>0.79807383462140646</v>
          </cell>
          <cell r="H3023" t="str">
            <v>physa</v>
          </cell>
          <cell r="I3023" t="str">
            <v>hour 72</v>
          </cell>
          <cell r="J3023" t="str">
            <v>Physa</v>
          </cell>
          <cell r="K3023">
            <v>2.8547225701073522</v>
          </cell>
          <cell r="L3023" t="str">
            <v>8 to 24</v>
          </cell>
          <cell r="M3023" t="str">
            <v>Physa</v>
          </cell>
          <cell r="N3023">
            <v>1.8308041608149592</v>
          </cell>
        </row>
        <row r="3024">
          <cell r="A3024" t="str">
            <v>NEMVEDRAFT_v1g209681</v>
          </cell>
          <cell r="B3024" t="str">
            <v>nuclear receptor subfamily 2 group e member 1</v>
          </cell>
          <cell r="C3024">
            <v>1.0280000000000001E-11</v>
          </cell>
          <cell r="D3024">
            <v>1.6803227482539501E-5</v>
          </cell>
          <cell r="E3024">
            <v>1.84909381601372E-6</v>
          </cell>
          <cell r="F3024" t="str">
            <v>both</v>
          </cell>
          <cell r="G3024">
            <v>0.79830254079985574</v>
          </cell>
          <cell r="H3024" t="str">
            <v>physa</v>
          </cell>
          <cell r="I3024" t="str">
            <v>hour 8</v>
          </cell>
          <cell r="J3024" t="str">
            <v>Physa</v>
          </cell>
          <cell r="K3024">
            <v>2.8556591611914648</v>
          </cell>
          <cell r="L3024" t="str">
            <v>0 to 8</v>
          </cell>
          <cell r="M3024" t="str">
            <v>Physa</v>
          </cell>
          <cell r="N3024">
            <v>2.8556591611914648</v>
          </cell>
        </row>
        <row r="3025">
          <cell r="A3025" t="str">
            <v>NEMVEDRAFT_v1g231911</v>
          </cell>
          <cell r="B3025" t="str">
            <v>predicted protein</v>
          </cell>
          <cell r="C3025">
            <v>4.0279000000000002E-2</v>
          </cell>
          <cell r="D3025">
            <v>0.46242298085109801</v>
          </cell>
          <cell r="E3025">
            <v>0.359008495906326</v>
          </cell>
          <cell r="F3025" t="str">
            <v>none</v>
          </cell>
          <cell r="G3025">
            <v>0.79846397919418932</v>
          </cell>
          <cell r="H3025" t="str">
            <v>physa</v>
          </cell>
          <cell r="I3025" t="str">
            <v>hour 8</v>
          </cell>
          <cell r="J3025" t="str">
            <v>Physa</v>
          </cell>
          <cell r="K3025">
            <v>1.2274275284813596</v>
          </cell>
          <cell r="L3025" t="str">
            <v>0 to 8</v>
          </cell>
          <cell r="M3025" t="str">
            <v>Physa</v>
          </cell>
          <cell r="N3025">
            <v>1.2274275284813596</v>
          </cell>
        </row>
        <row r="3026">
          <cell r="A3026" t="str">
            <v>NEMVEDRAFT_v1g133486</v>
          </cell>
          <cell r="B3026" t="str">
            <v>probable g-protein coupled receptor 133-like</v>
          </cell>
          <cell r="C3026">
            <v>7.8798899999999995E-5</v>
          </cell>
          <cell r="D3026">
            <v>2.1542595840102499E-2</v>
          </cell>
          <cell r="E3026">
            <v>2.4349972363126499E-2</v>
          </cell>
          <cell r="F3026" t="str">
            <v>both</v>
          </cell>
          <cell r="G3026">
            <v>0.79872206577627813</v>
          </cell>
          <cell r="H3026" t="str">
            <v>Oral</v>
          </cell>
          <cell r="I3026" t="str">
            <v>hour 24</v>
          </cell>
          <cell r="J3026" t="str">
            <v>Physa</v>
          </cell>
          <cell r="K3026">
            <v>1.7128539576625299</v>
          </cell>
          <cell r="L3026" t="str">
            <v>0 to 8</v>
          </cell>
          <cell r="M3026" t="str">
            <v>Physa</v>
          </cell>
          <cell r="N3026">
            <v>1.4905891435835181</v>
          </cell>
        </row>
        <row r="3027">
          <cell r="A3027" t="str">
            <v>NEMVEDRAFT_v1g95660</v>
          </cell>
          <cell r="B3027" t="str">
            <v>probable peptidyl-trna hydrolase</v>
          </cell>
          <cell r="C3027">
            <v>2.70783E-2</v>
          </cell>
          <cell r="D3027">
            <v>0.45253240855542798</v>
          </cell>
          <cell r="E3027">
            <v>0.21244270149991801</v>
          </cell>
          <cell r="F3027" t="str">
            <v>none</v>
          </cell>
          <cell r="G3027">
            <v>0.79872295986834585</v>
          </cell>
          <cell r="H3027" t="str">
            <v>Oral</v>
          </cell>
          <cell r="I3027" t="str">
            <v>hour 8</v>
          </cell>
          <cell r="J3027" t="str">
            <v>Physa</v>
          </cell>
          <cell r="K3027">
            <v>1.0798320200668095</v>
          </cell>
          <cell r="L3027" t="str">
            <v>0 to 8</v>
          </cell>
          <cell r="M3027" t="str">
            <v>Physa</v>
          </cell>
          <cell r="N3027">
            <v>1.0798320200668095</v>
          </cell>
        </row>
        <row r="3028">
          <cell r="A3028" t="str">
            <v>NEMVEDRAFT_v1g20640</v>
          </cell>
          <cell r="B3028" t="str">
            <v>solute carrier organic anion transporter family member 4a1</v>
          </cell>
          <cell r="C3028">
            <v>9.6965899999999997E-3</v>
          </cell>
          <cell r="D3028">
            <v>7.9651476719231604E-2</v>
          </cell>
          <cell r="E3028">
            <v>0.44803059639102999</v>
          </cell>
          <cell r="F3028" t="str">
            <v>none</v>
          </cell>
          <cell r="G3028">
            <v>0.79888479462853734</v>
          </cell>
          <cell r="H3028" t="str">
            <v>Oral</v>
          </cell>
          <cell r="I3028" t="str">
            <v>hour 72</v>
          </cell>
          <cell r="J3028" t="str">
            <v>Oral</v>
          </cell>
          <cell r="K3028">
            <v>1.3473248796038926</v>
          </cell>
          <cell r="L3028" t="str">
            <v>8 to 24</v>
          </cell>
          <cell r="M3028" t="str">
            <v>Physa</v>
          </cell>
          <cell r="N3028">
            <v>0.97136149932430138</v>
          </cell>
        </row>
        <row r="3029">
          <cell r="A3029" t="str">
            <v>NEMVEDRAFT_v1g196494</v>
          </cell>
          <cell r="B3029" t="str">
            <v>voltage-gated ion channel superfamily</v>
          </cell>
          <cell r="C3029">
            <v>6.7877799999999999E-6</v>
          </cell>
          <cell r="D3029">
            <v>0.106900504510092</v>
          </cell>
          <cell r="E3029">
            <v>1.6502832214498799E-4</v>
          </cell>
          <cell r="F3029" t="str">
            <v>Physa</v>
          </cell>
          <cell r="G3029">
            <v>0.7990082574896199</v>
          </cell>
          <cell r="H3029" t="str">
            <v>Oral</v>
          </cell>
          <cell r="I3029" t="str">
            <v>hour 8</v>
          </cell>
          <cell r="J3029" t="str">
            <v>Physa</v>
          </cell>
          <cell r="K3029">
            <v>2.1741734992339015</v>
          </cell>
          <cell r="L3029" t="str">
            <v>0 to 8</v>
          </cell>
          <cell r="M3029" t="str">
            <v>Physa</v>
          </cell>
          <cell r="N3029">
            <v>2.1741734992339015</v>
          </cell>
        </row>
        <row r="3030">
          <cell r="A3030" t="str">
            <v>NEMVEDRAFT_v1g242327</v>
          </cell>
          <cell r="B3030" t="str">
            <v>predicted protein</v>
          </cell>
          <cell r="C3030">
            <v>3.2126599999999998E-2</v>
          </cell>
          <cell r="D3030">
            <v>0.261702892041622</v>
          </cell>
          <cell r="E3030">
            <v>0.525122440440977</v>
          </cell>
          <cell r="F3030" t="str">
            <v>none</v>
          </cell>
          <cell r="G3030">
            <v>0.79902147333270623</v>
          </cell>
          <cell r="H3030" t="str">
            <v>Oral</v>
          </cell>
          <cell r="I3030" t="str">
            <v>hour 72</v>
          </cell>
          <cell r="J3030" t="str">
            <v>Oral</v>
          </cell>
          <cell r="K3030">
            <v>1.038220329865563</v>
          </cell>
          <cell r="L3030" t="str">
            <v>0 to 8</v>
          </cell>
          <cell r="M3030" t="str">
            <v>Oral</v>
          </cell>
          <cell r="N3030">
            <v>0.56476430902661279</v>
          </cell>
        </row>
        <row r="3031">
          <cell r="A3031" t="str">
            <v>NEMVEDRAFT_v1g239118</v>
          </cell>
          <cell r="B3031" t="str">
            <v>predicted protein</v>
          </cell>
          <cell r="C3031">
            <v>6.1065400000000002E-6</v>
          </cell>
          <cell r="D3031">
            <v>1.2593912519913901E-2</v>
          </cell>
          <cell r="E3031">
            <v>2.44157031475599E-3</v>
          </cell>
          <cell r="F3031" t="str">
            <v>both</v>
          </cell>
          <cell r="G3031">
            <v>0.79910146736355836</v>
          </cell>
          <cell r="H3031" t="str">
            <v>Oral</v>
          </cell>
          <cell r="I3031" t="str">
            <v>hour 8</v>
          </cell>
          <cell r="J3031" t="str">
            <v>Oral</v>
          </cell>
          <cell r="K3031">
            <v>1.818339826272275</v>
          </cell>
          <cell r="L3031" t="str">
            <v>0 to 8</v>
          </cell>
          <cell r="M3031" t="str">
            <v>Oral</v>
          </cell>
          <cell r="N3031">
            <v>1.818339826272275</v>
          </cell>
        </row>
        <row r="3032">
          <cell r="A3032" t="str">
            <v>NEMVEDRAFT_v1g162657</v>
          </cell>
          <cell r="B3032" t="str">
            <v>solute carrier family 35 member e1</v>
          </cell>
          <cell r="C3032">
            <v>3.9324999999999998E-9</v>
          </cell>
          <cell r="D3032">
            <v>1.38787754398153E-6</v>
          </cell>
          <cell r="E3032">
            <v>2.9454905780607901E-2</v>
          </cell>
          <cell r="F3032" t="str">
            <v>both</v>
          </cell>
          <cell r="G3032">
            <v>0.79932039980084679</v>
          </cell>
          <cell r="H3032" t="str">
            <v>physa</v>
          </cell>
          <cell r="I3032" t="str">
            <v>hour 8</v>
          </cell>
          <cell r="J3032" t="str">
            <v>Oral</v>
          </cell>
          <cell r="K3032">
            <v>2.6303396404966826</v>
          </cell>
          <cell r="L3032" t="str">
            <v>0 to 8</v>
          </cell>
          <cell r="M3032" t="str">
            <v>Oral</v>
          </cell>
          <cell r="N3032">
            <v>2.6303396404966826</v>
          </cell>
        </row>
        <row r="3033">
          <cell r="A3033" t="str">
            <v>NEMVEDRAFT_v1g132323</v>
          </cell>
          <cell r="B3033" t="str">
            <v>deleted in malignant brain tumors 1</v>
          </cell>
          <cell r="C3033">
            <v>2.62749E-2</v>
          </cell>
          <cell r="D3033">
            <v>0.530246381127776</v>
          </cell>
          <cell r="E3033">
            <v>0.19035250458783601</v>
          </cell>
          <cell r="F3033" t="str">
            <v>none</v>
          </cell>
          <cell r="G3033">
            <v>0.79936071607470627</v>
          </cell>
          <cell r="H3033" t="str">
            <v>Oral</v>
          </cell>
          <cell r="I3033" t="str">
            <v>hour 8</v>
          </cell>
          <cell r="J3033" t="str">
            <v>Physa</v>
          </cell>
          <cell r="K3033">
            <v>1.6991893986511051</v>
          </cell>
          <cell r="L3033" t="str">
            <v>0 to 8</v>
          </cell>
          <cell r="M3033" t="str">
            <v>Physa</v>
          </cell>
          <cell r="N3033">
            <v>1.6991893986511051</v>
          </cell>
        </row>
        <row r="3034">
          <cell r="A3034" t="str">
            <v>NEMVEDRAFT_v1g122951</v>
          </cell>
          <cell r="B3034" t="str">
            <v>p protein</v>
          </cell>
          <cell r="C3034">
            <v>1.9666400000000001E-2</v>
          </cell>
          <cell r="D3034">
            <v>0.25891154142619799</v>
          </cell>
          <cell r="E3034">
            <v>0.251451801897349</v>
          </cell>
          <cell r="F3034" t="str">
            <v>none</v>
          </cell>
          <cell r="G3034">
            <v>0.79961352756355142</v>
          </cell>
          <cell r="H3034" t="str">
            <v>physa</v>
          </cell>
          <cell r="I3034" t="str">
            <v>hour 72</v>
          </cell>
          <cell r="J3034" t="str">
            <v>Physa</v>
          </cell>
          <cell r="K3034">
            <v>1.0749468108514311</v>
          </cell>
          <cell r="L3034" t="str">
            <v>0 to 8</v>
          </cell>
          <cell r="M3034" t="str">
            <v>Oral</v>
          </cell>
          <cell r="N3034">
            <v>0.90939842951341654</v>
          </cell>
        </row>
        <row r="3035">
          <cell r="A3035" t="str">
            <v>NEMVEDRAFT_v1g198567</v>
          </cell>
          <cell r="B3035" t="str">
            <v>protein (Fibrillin-like)(aboral higher at 24h)</v>
          </cell>
          <cell r="C3035">
            <v>0</v>
          </cell>
          <cell r="D3035">
            <v>0</v>
          </cell>
          <cell r="E3035">
            <v>4.5034680930988898E-4</v>
          </cell>
          <cell r="F3035" t="str">
            <v>both</v>
          </cell>
          <cell r="G3035">
            <v>0.79988864120123115</v>
          </cell>
          <cell r="H3035" t="str">
            <v>physa</v>
          </cell>
          <cell r="I3035" t="str">
            <v>hour 72</v>
          </cell>
          <cell r="J3035" t="str">
            <v>Oral</v>
          </cell>
          <cell r="K3035">
            <v>2.3604399507050018</v>
          </cell>
          <cell r="L3035" t="str">
            <v>24 to 72</v>
          </cell>
          <cell r="M3035" t="str">
            <v>Oral</v>
          </cell>
          <cell r="N3035">
            <v>3.9384794101409089</v>
          </cell>
        </row>
        <row r="3036">
          <cell r="A3036" t="str">
            <v>NEMVEDRAFT_v1g199942</v>
          </cell>
          <cell r="B3036" t="str">
            <v>protein mb21d1</v>
          </cell>
          <cell r="C3036">
            <v>4.7682200000000001E-3</v>
          </cell>
          <cell r="D3036">
            <v>5.2817705191712999E-2</v>
          </cell>
          <cell r="E3036">
            <v>0.226315840077982</v>
          </cell>
          <cell r="F3036" t="str">
            <v>none</v>
          </cell>
          <cell r="G3036">
            <v>0.80063526420964315</v>
          </cell>
          <cell r="H3036" t="str">
            <v>physa</v>
          </cell>
          <cell r="I3036" t="str">
            <v>hour 72</v>
          </cell>
          <cell r="J3036" t="str">
            <v>Oral</v>
          </cell>
          <cell r="K3036">
            <v>1.4124627176001781</v>
          </cell>
          <cell r="L3036" t="str">
            <v>0 to 8</v>
          </cell>
          <cell r="M3036" t="str">
            <v>Physa</v>
          </cell>
          <cell r="N3036">
            <v>1.1542285182585772</v>
          </cell>
        </row>
        <row r="3037">
          <cell r="A3037" t="str">
            <v>NEMVEDRAFT_v1g243872</v>
          </cell>
          <cell r="B3037" t="str">
            <v>predicted protein</v>
          </cell>
          <cell r="C3037">
            <v>3.17177E-3</v>
          </cell>
          <cell r="D3037">
            <v>9.7131552153742307E-2</v>
          </cell>
          <cell r="E3037">
            <v>0.262722101401826</v>
          </cell>
          <cell r="F3037" t="str">
            <v>none</v>
          </cell>
          <cell r="G3037">
            <v>0.80073069443637146</v>
          </cell>
          <cell r="H3037" t="str">
            <v>Oral</v>
          </cell>
          <cell r="I3037" t="str">
            <v>hour 24</v>
          </cell>
          <cell r="J3037" t="str">
            <v>Oral</v>
          </cell>
          <cell r="K3037">
            <v>1.1634538942159438</v>
          </cell>
          <cell r="L3037" t="str">
            <v>24 to 72</v>
          </cell>
          <cell r="M3037" t="str">
            <v>Oral</v>
          </cell>
          <cell r="N3037">
            <v>1.5311445335797516</v>
          </cell>
        </row>
        <row r="3038">
          <cell r="A3038" t="str">
            <v>NEMVEDRAFT_v1g105700</v>
          </cell>
          <cell r="B3038" t="str">
            <v>transmembrane protein 192-like</v>
          </cell>
          <cell r="C3038">
            <v>1.4752899999999999E-2</v>
          </cell>
          <cell r="D3038">
            <v>6.28130673938362E-2</v>
          </cell>
          <cell r="E3038">
            <v>0.617297496211208</v>
          </cell>
          <cell r="F3038" t="str">
            <v>none</v>
          </cell>
          <cell r="G3038">
            <v>0.80077772096110333</v>
          </cell>
          <cell r="H3038" t="str">
            <v>physa</v>
          </cell>
          <cell r="I3038" t="str">
            <v>hour 24</v>
          </cell>
          <cell r="J3038" t="str">
            <v>Oral</v>
          </cell>
          <cell r="K3038">
            <v>1.294794047391195</v>
          </cell>
          <cell r="L3038" t="str">
            <v>0 to 8</v>
          </cell>
          <cell r="M3038" t="str">
            <v>Oral</v>
          </cell>
          <cell r="N3038">
            <v>1.0274389519167892</v>
          </cell>
        </row>
        <row r="3039">
          <cell r="A3039" t="str">
            <v>NEMVEDRAFT_v1g240580</v>
          </cell>
          <cell r="B3039" t="str">
            <v>predicted protein</v>
          </cell>
          <cell r="C3039">
            <v>2.21587E-4</v>
          </cell>
          <cell r="D3039">
            <v>2.12978322826952E-2</v>
          </cell>
          <cell r="E3039">
            <v>7.4839437232291403E-2</v>
          </cell>
          <cell r="F3039" t="str">
            <v>Oral</v>
          </cell>
          <cell r="G3039">
            <v>0.80148486589513668</v>
          </cell>
          <cell r="H3039" t="str">
            <v>Oral</v>
          </cell>
          <cell r="I3039" t="str">
            <v>hour 24</v>
          </cell>
          <cell r="J3039" t="str">
            <v>Oral</v>
          </cell>
          <cell r="K3039">
            <v>1.4878392422122313</v>
          </cell>
          <cell r="L3039" t="str">
            <v>8 to 24</v>
          </cell>
          <cell r="M3039" t="str">
            <v>Physa</v>
          </cell>
          <cell r="N3039">
            <v>1.1027724483816026</v>
          </cell>
        </row>
        <row r="3040">
          <cell r="A3040" t="str">
            <v>NEMVEDRAFT_v1g10395</v>
          </cell>
          <cell r="B3040" t="str">
            <v>NA</v>
          </cell>
          <cell r="C3040">
            <v>1.7821600000000001E-3</v>
          </cell>
          <cell r="D3040">
            <v>3.37527973110106E-2</v>
          </cell>
          <cell r="E3040">
            <v>0.28656291169253201</v>
          </cell>
          <cell r="F3040" t="str">
            <v>Oral</v>
          </cell>
          <cell r="G3040">
            <v>0.80161292761328573</v>
          </cell>
          <cell r="H3040" t="str">
            <v>physa</v>
          </cell>
          <cell r="I3040" t="str">
            <v>hour 24</v>
          </cell>
          <cell r="J3040" t="str">
            <v>Oral</v>
          </cell>
          <cell r="K3040">
            <v>1.8102509462437157</v>
          </cell>
          <cell r="L3040" t="str">
            <v>0 to 8</v>
          </cell>
          <cell r="M3040" t="str">
            <v>Oral</v>
          </cell>
          <cell r="N3040">
            <v>0.97246087790084634</v>
          </cell>
        </row>
        <row r="3041">
          <cell r="A3041" t="str">
            <v>NEMVEDRAFT_v1g247679</v>
          </cell>
          <cell r="B3041" t="str">
            <v>predicted protein</v>
          </cell>
          <cell r="C3041">
            <v>2.6636900000000002E-6</v>
          </cell>
          <cell r="D3041">
            <v>2.5610735386364198E-3</v>
          </cell>
          <cell r="E3041">
            <v>2.4104082603148998E-2</v>
          </cell>
          <cell r="F3041" t="str">
            <v>both</v>
          </cell>
          <cell r="G3041">
            <v>0.80208797920855512</v>
          </cell>
          <cell r="H3041" t="str">
            <v>Oral</v>
          </cell>
          <cell r="I3041" t="str">
            <v>hour 24</v>
          </cell>
          <cell r="J3041" t="str">
            <v>Oral</v>
          </cell>
          <cell r="K3041">
            <v>1.983077550645598</v>
          </cell>
          <cell r="L3041" t="str">
            <v>8 to 24</v>
          </cell>
          <cell r="M3041" t="str">
            <v>Physa</v>
          </cell>
          <cell r="N3041">
            <v>1.2537293016357534</v>
          </cell>
        </row>
        <row r="3042">
          <cell r="A3042" t="str">
            <v>NEMVEDRAFT_v1g228199</v>
          </cell>
          <cell r="B3042" t="str">
            <v>zinc finger swim domain-containing protein 5</v>
          </cell>
          <cell r="C3042">
            <v>5.2779899999999998E-3</v>
          </cell>
          <cell r="D3042">
            <v>0.22260716827413099</v>
          </cell>
          <cell r="E3042">
            <v>8.8723369810845706E-2</v>
          </cell>
          <cell r="F3042" t="str">
            <v>none</v>
          </cell>
          <cell r="G3042">
            <v>0.8022470705744833</v>
          </cell>
          <cell r="H3042" t="str">
            <v>Oral</v>
          </cell>
          <cell r="I3042" t="str">
            <v>hour 8</v>
          </cell>
          <cell r="J3042" t="str">
            <v>Physa</v>
          </cell>
          <cell r="K3042">
            <v>0.97765402641618648</v>
          </cell>
          <cell r="L3042" t="str">
            <v>0 to 8</v>
          </cell>
          <cell r="M3042" t="str">
            <v>Physa</v>
          </cell>
          <cell r="N3042">
            <v>0.97765402641618648</v>
          </cell>
        </row>
        <row r="3043">
          <cell r="A3043" t="str">
            <v>NEMVEDRAFT_v1g70038</v>
          </cell>
          <cell r="B3043" t="str">
            <v>group ii decarboxylase family protein</v>
          </cell>
          <cell r="C3043">
            <v>0</v>
          </cell>
          <cell r="D3043">
            <v>3.8896746357417999E-6</v>
          </cell>
          <cell r="E3043">
            <v>4.33678033061655E-8</v>
          </cell>
          <cell r="F3043" t="str">
            <v>both</v>
          </cell>
          <cell r="G3043">
            <v>0.80265559370021344</v>
          </cell>
          <cell r="H3043" t="str">
            <v>Oral</v>
          </cell>
          <cell r="I3043" t="str">
            <v>hour 72</v>
          </cell>
          <cell r="J3043" t="str">
            <v>Physa</v>
          </cell>
          <cell r="K3043">
            <v>2.532989016214775</v>
          </cell>
          <cell r="L3043" t="str">
            <v>0 to 8</v>
          </cell>
          <cell r="M3043" t="str">
            <v>Physa</v>
          </cell>
          <cell r="N3043">
            <v>1.2058419263919864</v>
          </cell>
        </row>
        <row r="3044">
          <cell r="A3044" t="str">
            <v>NEMVEDRAFT_v1g239832</v>
          </cell>
          <cell r="B3044" t="str">
            <v>protein</v>
          </cell>
          <cell r="C3044">
            <v>1.1440000000000001E-2</v>
          </cell>
          <cell r="D3044">
            <v>0.136241194600695</v>
          </cell>
          <cell r="E3044">
            <v>0.30015769684774901</v>
          </cell>
          <cell r="F3044" t="str">
            <v>none</v>
          </cell>
          <cell r="G3044">
            <v>0.80334239959169607</v>
          </cell>
          <cell r="H3044" t="str">
            <v>physa</v>
          </cell>
          <cell r="I3044" t="str">
            <v>hour 24</v>
          </cell>
          <cell r="J3044" t="str">
            <v>Oral</v>
          </cell>
          <cell r="K3044">
            <v>1.3123955105959701</v>
          </cell>
          <cell r="L3044" t="str">
            <v>0 to 8</v>
          </cell>
          <cell r="M3044" t="str">
            <v>Physa</v>
          </cell>
          <cell r="N3044">
            <v>1.104304714680501</v>
          </cell>
        </row>
        <row r="3045">
          <cell r="A3045" t="str">
            <v>NEMVEDRAFT_v1g227851</v>
          </cell>
          <cell r="B3045" t="str">
            <v>peptidase m20 domain-containing protein 2-like</v>
          </cell>
          <cell r="C3045">
            <v>0</v>
          </cell>
          <cell r="D3045">
            <v>5.9355898954361496E-7</v>
          </cell>
          <cell r="E3045">
            <v>1.79507202752965E-13</v>
          </cell>
          <cell r="F3045" t="str">
            <v>both</v>
          </cell>
          <cell r="G3045">
            <v>0.80361387389151639</v>
          </cell>
          <cell r="H3045" t="str">
            <v>Oral</v>
          </cell>
          <cell r="I3045" t="str">
            <v>hour 72</v>
          </cell>
          <cell r="J3045" t="str">
            <v>Physa</v>
          </cell>
          <cell r="K3045">
            <v>3.1658582964749731</v>
          </cell>
          <cell r="L3045" t="str">
            <v>0 to 8</v>
          </cell>
          <cell r="M3045" t="str">
            <v>Physa</v>
          </cell>
          <cell r="N3045">
            <v>1.6620716489020457</v>
          </cell>
        </row>
        <row r="3046">
          <cell r="A3046" t="str">
            <v>NEMVEDRAFT_v1g201051</v>
          </cell>
          <cell r="B3046" t="str">
            <v>cysteine and histidine-rich protein 1</v>
          </cell>
          <cell r="C3046">
            <v>2.572E-2</v>
          </cell>
          <cell r="D3046">
            <v>0.51410359858851595</v>
          </cell>
          <cell r="E3046">
            <v>0.15342036972307799</v>
          </cell>
          <cell r="F3046" t="str">
            <v>none</v>
          </cell>
          <cell r="G3046">
            <v>0.80361603909773138</v>
          </cell>
          <cell r="H3046" t="str">
            <v>Oral</v>
          </cell>
          <cell r="I3046" t="str">
            <v>hour 72</v>
          </cell>
          <cell r="J3046" t="str">
            <v>Physa</v>
          </cell>
          <cell r="K3046">
            <v>1.5396202379588622</v>
          </cell>
          <cell r="L3046" t="str">
            <v>0 to 8</v>
          </cell>
          <cell r="M3046" t="str">
            <v>Oral</v>
          </cell>
          <cell r="N3046">
            <v>0.83959344815927073</v>
          </cell>
        </row>
        <row r="3047">
          <cell r="A3047" t="str">
            <v>NEMVEDRAFT_v1g94714</v>
          </cell>
          <cell r="B3047" t="str">
            <v>mam domain-containing glycosylphosphatidylinositol anchor protein 2</v>
          </cell>
          <cell r="C3047">
            <v>2.8183499999999999E-5</v>
          </cell>
          <cell r="D3047">
            <v>2.0507519576664499E-2</v>
          </cell>
          <cell r="E3047">
            <v>1.4202491373446399E-3</v>
          </cell>
          <cell r="F3047" t="str">
            <v>both</v>
          </cell>
          <cell r="G3047">
            <v>0.80368219085616943</v>
          </cell>
          <cell r="H3047" t="str">
            <v>Oral</v>
          </cell>
          <cell r="I3047" t="str">
            <v>hour 24</v>
          </cell>
          <cell r="J3047" t="str">
            <v>Physa</v>
          </cell>
          <cell r="K3047">
            <v>3.5585571326189505</v>
          </cell>
          <cell r="L3047" t="str">
            <v>0 to 8</v>
          </cell>
          <cell r="M3047" t="str">
            <v>Physa</v>
          </cell>
          <cell r="N3047">
            <v>2.6505983049688755</v>
          </cell>
        </row>
        <row r="3048">
          <cell r="A3048" t="str">
            <v>NEMVEDRAFT_v1g237252</v>
          </cell>
          <cell r="B3048" t="str">
            <v>protein</v>
          </cell>
          <cell r="C3048">
            <v>1.4334699999999999E-6</v>
          </cell>
          <cell r="D3048">
            <v>1.34277147297248E-3</v>
          </cell>
          <cell r="E3048">
            <v>2.8035521997051501E-2</v>
          </cell>
          <cell r="F3048" t="str">
            <v>both</v>
          </cell>
          <cell r="G3048">
            <v>0.80369431263599578</v>
          </cell>
          <cell r="H3048" t="str">
            <v>Oral</v>
          </cell>
          <cell r="I3048" t="str">
            <v>hour 72</v>
          </cell>
          <cell r="J3048" t="str">
            <v>Oral</v>
          </cell>
          <cell r="K3048">
            <v>1.9389202736905047</v>
          </cell>
          <cell r="L3048" t="str">
            <v>0 to 8</v>
          </cell>
          <cell r="M3048" t="str">
            <v>Oral</v>
          </cell>
          <cell r="N3048">
            <v>1.1640253052201348</v>
          </cell>
        </row>
        <row r="3049">
          <cell r="A3049" t="str">
            <v>NEMVEDRAFT_v1g120822</v>
          </cell>
          <cell r="B3049" t="str">
            <v>plasma alpha-l-fucosidase</v>
          </cell>
          <cell r="C3049">
            <v>1.09961E-2</v>
          </cell>
          <cell r="D3049">
            <v>0.11995931389683601</v>
          </cell>
          <cell r="E3049">
            <v>0.34118157062115001</v>
          </cell>
          <cell r="F3049" t="str">
            <v>none</v>
          </cell>
          <cell r="G3049">
            <v>0.80375079380595671</v>
          </cell>
          <cell r="H3049" t="str">
            <v>physa</v>
          </cell>
          <cell r="I3049" t="str">
            <v>hour 24</v>
          </cell>
          <cell r="J3049" t="str">
            <v>Oral</v>
          </cell>
          <cell r="K3049">
            <v>1.4003155414711908</v>
          </cell>
          <cell r="L3049" t="str">
            <v>0 to 8</v>
          </cell>
          <cell r="M3049" t="str">
            <v>Physa</v>
          </cell>
          <cell r="N3049">
            <v>1.0393967166213585</v>
          </cell>
        </row>
        <row r="3050">
          <cell r="A3050" t="str">
            <v>NEMVEDRAFT_v1g197118</v>
          </cell>
          <cell r="B3050" t="str">
            <v>predicted protein</v>
          </cell>
          <cell r="C3050">
            <v>2.1680799999999999E-6</v>
          </cell>
          <cell r="D3050">
            <v>2.3903315251997299E-2</v>
          </cell>
          <cell r="E3050">
            <v>6.0588518808242498E-4</v>
          </cell>
          <cell r="F3050" t="str">
            <v>both</v>
          </cell>
          <cell r="G3050">
            <v>0.80376336272561855</v>
          </cell>
          <cell r="H3050" t="str">
            <v>physa</v>
          </cell>
          <cell r="I3050" t="str">
            <v>hour 8</v>
          </cell>
          <cell r="J3050" t="str">
            <v>Physa</v>
          </cell>
          <cell r="K3050">
            <v>2.7483720551667008</v>
          </cell>
          <cell r="L3050" t="str">
            <v>0 to 8</v>
          </cell>
          <cell r="M3050" t="str">
            <v>Physa</v>
          </cell>
          <cell r="N3050">
            <v>2.7483720551667008</v>
          </cell>
        </row>
        <row r="3051">
          <cell r="A3051" t="str">
            <v>NEMVEDRAFT_v1g115269</v>
          </cell>
          <cell r="B3051" t="str">
            <v>ammonium transporter rh type a</v>
          </cell>
          <cell r="C3051">
            <v>2.59256E-2</v>
          </cell>
          <cell r="D3051">
            <v>0.21456205604012099</v>
          </cell>
          <cell r="E3051">
            <v>0.48261643742313298</v>
          </cell>
          <cell r="F3051" t="str">
            <v>none</v>
          </cell>
          <cell r="G3051">
            <v>0.80379536802346752</v>
          </cell>
          <cell r="H3051" t="str">
            <v>physa</v>
          </cell>
          <cell r="I3051" t="str">
            <v>hour 24</v>
          </cell>
          <cell r="J3051" t="str">
            <v>Oral</v>
          </cell>
          <cell r="K3051">
            <v>1.9567767209094566</v>
          </cell>
          <cell r="L3051" t="str">
            <v>0 to 8</v>
          </cell>
          <cell r="M3051" t="str">
            <v>Physa</v>
          </cell>
          <cell r="N3051">
            <v>1.3490933213150489</v>
          </cell>
        </row>
        <row r="3052">
          <cell r="A3052" t="str">
            <v>NEMVEDRAFT_v1g206758</v>
          </cell>
          <cell r="B3052" t="str">
            <v>predicted protein</v>
          </cell>
          <cell r="C3052">
            <v>3.3157899999999998E-4</v>
          </cell>
          <cell r="D3052">
            <v>1.2023935399049E-2</v>
          </cell>
          <cell r="E3052">
            <v>0.16979921226439901</v>
          </cell>
          <cell r="F3052" t="str">
            <v>Oral</v>
          </cell>
          <cell r="G3052">
            <v>0.80386286523164818</v>
          </cell>
          <cell r="H3052" t="str">
            <v>Oral</v>
          </cell>
          <cell r="I3052" t="str">
            <v>hour 72</v>
          </cell>
          <cell r="J3052" t="str">
            <v>Oral</v>
          </cell>
          <cell r="K3052">
            <v>4.8950149770648359</v>
          </cell>
          <cell r="L3052" t="str">
            <v>0 to 8</v>
          </cell>
          <cell r="M3052" t="str">
            <v>Physa</v>
          </cell>
          <cell r="N3052">
            <v>2.4117394478343361</v>
          </cell>
        </row>
        <row r="3053">
          <cell r="A3053" t="str">
            <v>NEMVEDRAFT_v1g48956</v>
          </cell>
          <cell r="B3053" t="str">
            <v>multiple banded antigen</v>
          </cell>
          <cell r="C3053">
            <v>8.8810499999999997E-3</v>
          </cell>
          <cell r="D3053">
            <v>0.70515509315157099</v>
          </cell>
          <cell r="E3053">
            <v>1.87445956795152E-2</v>
          </cell>
          <cell r="F3053" t="str">
            <v>Physa</v>
          </cell>
          <cell r="G3053">
            <v>0.8039559492213938</v>
          </cell>
          <cell r="H3053" t="str">
            <v>physa</v>
          </cell>
          <cell r="I3053" t="str">
            <v>hour 72</v>
          </cell>
          <cell r="J3053" t="str">
            <v>Physa</v>
          </cell>
          <cell r="K3053">
            <v>1.5342855978683974</v>
          </cell>
          <cell r="L3053" t="str">
            <v>24 to 72</v>
          </cell>
          <cell r="M3053" t="str">
            <v>Physa</v>
          </cell>
          <cell r="N3053">
            <v>2.0749455991196442</v>
          </cell>
        </row>
        <row r="3054">
          <cell r="A3054" t="str">
            <v>NEMVEDRAFT_v1g210858</v>
          </cell>
          <cell r="B3054" t="str">
            <v>leucine-rich repeats and immunoglobulin-like domains protein 3</v>
          </cell>
          <cell r="C3054">
            <v>4.2030899999999998E-6</v>
          </cell>
          <cell r="D3054">
            <v>1.6055142897253801E-4</v>
          </cell>
          <cell r="E3054">
            <v>0.19187282381217999</v>
          </cell>
          <cell r="F3054" t="str">
            <v>Oral</v>
          </cell>
          <cell r="G3054">
            <v>0.80403534053850367</v>
          </cell>
          <cell r="H3054" t="str">
            <v>physa</v>
          </cell>
          <cell r="I3054" t="str">
            <v>hour 24</v>
          </cell>
          <cell r="J3054" t="str">
            <v>Oral</v>
          </cell>
          <cell r="K3054">
            <v>2.4616333456812871</v>
          </cell>
          <cell r="L3054" t="str">
            <v>0 to 8</v>
          </cell>
          <cell r="M3054" t="str">
            <v>Oral</v>
          </cell>
          <cell r="N3054">
            <v>1.9476687474343883</v>
          </cell>
        </row>
        <row r="3055">
          <cell r="A3055" t="str">
            <v>NEMVEDRAFT_v1g223385</v>
          </cell>
          <cell r="B3055" t="str">
            <v>hypothetical protein NEMVEDRAFT_v1g223385</v>
          </cell>
          <cell r="C3055">
            <v>2.4959499999999998E-3</v>
          </cell>
          <cell r="D3055">
            <v>8.8760404618343697E-2</v>
          </cell>
          <cell r="E3055">
            <v>0.18331571308149699</v>
          </cell>
          <cell r="F3055" t="str">
            <v>none</v>
          </cell>
          <cell r="G3055">
            <v>0.80406464613736617</v>
          </cell>
          <cell r="H3055" t="str">
            <v>physa</v>
          </cell>
          <cell r="I3055" t="str">
            <v>hour 24</v>
          </cell>
          <cell r="J3055" t="str">
            <v>Oral</v>
          </cell>
          <cell r="K3055">
            <v>2.0876206616231356</v>
          </cell>
          <cell r="L3055" t="str">
            <v>8 to 24</v>
          </cell>
          <cell r="M3055" t="str">
            <v>Oral</v>
          </cell>
          <cell r="N3055">
            <v>1.474655856533567</v>
          </cell>
        </row>
        <row r="3056">
          <cell r="A3056" t="str">
            <v>NEMVEDRAFT_v1g136666</v>
          </cell>
          <cell r="B3056" t="str">
            <v>ras gtpase-activating-like protein iqgap1</v>
          </cell>
          <cell r="C3056">
            <v>3.1348000000000001E-3</v>
          </cell>
          <cell r="D3056">
            <v>3.41269920611472E-2</v>
          </cell>
          <cell r="E3056">
            <v>0.35229274554569401</v>
          </cell>
          <cell r="F3056" t="str">
            <v>Oral</v>
          </cell>
          <cell r="G3056">
            <v>0.80416801146950834</v>
          </cell>
          <cell r="H3056" t="str">
            <v>physa</v>
          </cell>
          <cell r="I3056" t="str">
            <v>hour 24</v>
          </cell>
          <cell r="J3056" t="str">
            <v>Oral</v>
          </cell>
          <cell r="K3056">
            <v>1.6531098484988402</v>
          </cell>
          <cell r="L3056" t="str">
            <v>0 to 8</v>
          </cell>
          <cell r="M3056" t="str">
            <v>Physa</v>
          </cell>
          <cell r="N3056">
            <v>1.1061074751546283</v>
          </cell>
        </row>
        <row r="3057">
          <cell r="A3057" t="str">
            <v>NEMVEDRAFT_v1g12228</v>
          </cell>
          <cell r="B3057" t="str">
            <v>platelet glycoprotein 4</v>
          </cell>
          <cell r="C3057">
            <v>5.66791E-3</v>
          </cell>
          <cell r="D3057">
            <v>0.188698058734251</v>
          </cell>
          <cell r="E3057">
            <v>0.19263958781891799</v>
          </cell>
          <cell r="F3057" t="str">
            <v>none</v>
          </cell>
          <cell r="G3057">
            <v>0.80436173598148708</v>
          </cell>
          <cell r="H3057" t="str">
            <v>physa</v>
          </cell>
          <cell r="I3057" t="str">
            <v>hour 24</v>
          </cell>
          <cell r="J3057" t="str">
            <v>Oral</v>
          </cell>
          <cell r="K3057">
            <v>1.2655508051780915</v>
          </cell>
          <cell r="L3057" t="str">
            <v>0 to 8</v>
          </cell>
          <cell r="M3057" t="str">
            <v>Physa</v>
          </cell>
          <cell r="N3057">
            <v>1.1356091489907141</v>
          </cell>
        </row>
        <row r="3058">
          <cell r="A3058" t="str">
            <v>NEMVEDRAFT_v1g204669</v>
          </cell>
          <cell r="B3058" t="str">
            <v>ankyrin repeat and zinc finger domain-containing protein 1</v>
          </cell>
          <cell r="C3058">
            <v>0</v>
          </cell>
          <cell r="D3058">
            <v>2.59320459170025E-9</v>
          </cell>
          <cell r="E3058">
            <v>4.5754084113289599E-5</v>
          </cell>
          <cell r="F3058" t="str">
            <v>both</v>
          </cell>
          <cell r="G3058">
            <v>0.80522712522917972</v>
          </cell>
          <cell r="H3058" t="str">
            <v>Oral</v>
          </cell>
          <cell r="I3058" t="str">
            <v>hour 72</v>
          </cell>
          <cell r="J3058" t="str">
            <v>Oral</v>
          </cell>
          <cell r="K3058">
            <v>3.7964274977855075</v>
          </cell>
          <cell r="L3058" t="str">
            <v>8 to 24</v>
          </cell>
          <cell r="M3058" t="str">
            <v>Oral</v>
          </cell>
          <cell r="N3058">
            <v>1.7028092719358001</v>
          </cell>
        </row>
        <row r="3059">
          <cell r="A3059" t="str">
            <v>NEMVEDRAFT_v1g200560</v>
          </cell>
          <cell r="B3059" t="str">
            <v>basement membrane-specific heparan sulfate proteoglycan core</v>
          </cell>
          <cell r="C3059">
            <v>1.3222899999999999E-2</v>
          </cell>
          <cell r="D3059">
            <v>0.14472156306424799</v>
          </cell>
          <cell r="E3059">
            <v>0.123240811448609</v>
          </cell>
          <cell r="F3059" t="str">
            <v>none</v>
          </cell>
          <cell r="G3059">
            <v>0.80527536956774437</v>
          </cell>
          <cell r="H3059" t="str">
            <v>physa</v>
          </cell>
          <cell r="I3059" t="str">
            <v>hour 72</v>
          </cell>
          <cell r="J3059" t="str">
            <v>Physa</v>
          </cell>
          <cell r="K3059">
            <v>3.6364084480965606</v>
          </cell>
          <cell r="L3059" t="str">
            <v>0 to 8</v>
          </cell>
          <cell r="M3059" t="str">
            <v>Oral</v>
          </cell>
          <cell r="N3059">
            <v>3.0900988004540291</v>
          </cell>
        </row>
        <row r="3060">
          <cell r="A3060" t="str">
            <v>NEMVEDRAFT_v1g190521</v>
          </cell>
          <cell r="B3060" t="str">
            <v>predicted protein</v>
          </cell>
          <cell r="C3060">
            <v>1.3756700000000001E-3</v>
          </cell>
          <cell r="D3060">
            <v>5.0154651756215897E-2</v>
          </cell>
          <cell r="E3060">
            <v>0.12531115090550399</v>
          </cell>
          <cell r="F3060" t="str">
            <v>none</v>
          </cell>
          <cell r="G3060">
            <v>0.80541933754882677</v>
          </cell>
          <cell r="H3060" t="str">
            <v>physa</v>
          </cell>
          <cell r="I3060" t="str">
            <v>hour 24</v>
          </cell>
          <cell r="J3060" t="str">
            <v>Oral</v>
          </cell>
          <cell r="K3060">
            <v>1.5338563641230134</v>
          </cell>
          <cell r="L3060" t="str">
            <v>0 to 8</v>
          </cell>
          <cell r="M3060" t="str">
            <v>Physa</v>
          </cell>
          <cell r="N3060">
            <v>1.0613225289010233</v>
          </cell>
        </row>
        <row r="3061">
          <cell r="A3061" t="str">
            <v>NEMVEDRAFT_v1g172607</v>
          </cell>
          <cell r="B3061" t="str">
            <v>6-phosphofructo-2-kinase fructose- -bisphosphatase 3</v>
          </cell>
          <cell r="C3061">
            <v>4.2522100000000001E-10</v>
          </cell>
          <cell r="D3061">
            <v>1.84951476194596E-4</v>
          </cell>
          <cell r="E3061">
            <v>1.2889033309713399E-4</v>
          </cell>
          <cell r="F3061" t="str">
            <v>both</v>
          </cell>
          <cell r="G3061">
            <v>0.80546819838602901</v>
          </cell>
          <cell r="H3061" t="str">
            <v>Oral</v>
          </cell>
          <cell r="I3061" t="str">
            <v>hour 8</v>
          </cell>
          <cell r="J3061" t="str">
            <v>Physa</v>
          </cell>
          <cell r="K3061">
            <v>2.1110185129508592</v>
          </cell>
          <cell r="L3061" t="str">
            <v>0 to 8</v>
          </cell>
          <cell r="M3061" t="str">
            <v>Physa</v>
          </cell>
          <cell r="N3061">
            <v>2.1110185129508592</v>
          </cell>
        </row>
        <row r="3062">
          <cell r="A3062" t="str">
            <v>NEMVEDRAFT_v1g122468</v>
          </cell>
          <cell r="B3062" t="str">
            <v>vanin 1</v>
          </cell>
          <cell r="C3062">
            <v>7.6378300000000005E-10</v>
          </cell>
          <cell r="D3062">
            <v>8.1727718283461296E-6</v>
          </cell>
          <cell r="E3062">
            <v>2.29356944570407E-4</v>
          </cell>
          <cell r="F3062" t="str">
            <v>both</v>
          </cell>
          <cell r="G3062">
            <v>0.8055377774869884</v>
          </cell>
          <cell r="H3062" t="str">
            <v>Oral</v>
          </cell>
          <cell r="I3062" t="str">
            <v>hour 8</v>
          </cell>
          <cell r="J3062" t="str">
            <v>Physa</v>
          </cell>
          <cell r="K3062">
            <v>3.1959371693627201</v>
          </cell>
          <cell r="L3062" t="str">
            <v>0 to 8</v>
          </cell>
          <cell r="M3062" t="str">
            <v>Physa</v>
          </cell>
          <cell r="N3062">
            <v>3.1959371693627201</v>
          </cell>
        </row>
        <row r="3063">
          <cell r="A3063" t="str">
            <v>NEMVEDRAFT_v1g125007</v>
          </cell>
          <cell r="B3063" t="str">
            <v>udp- c:betagal beta- -n-acetylglucosaminyltransferase 7</v>
          </cell>
          <cell r="C3063">
            <v>2.12405E-6</v>
          </cell>
          <cell r="D3063">
            <v>5.4143955930270496E-4</v>
          </cell>
          <cell r="E3063">
            <v>2.1390385689274798E-2</v>
          </cell>
          <cell r="F3063" t="str">
            <v>both</v>
          </cell>
          <cell r="G3063">
            <v>0.80569965905744045</v>
          </cell>
          <cell r="H3063" t="str">
            <v>Oral</v>
          </cell>
          <cell r="I3063" t="str">
            <v>hour 72</v>
          </cell>
          <cell r="J3063" t="str">
            <v>Oral</v>
          </cell>
          <cell r="K3063">
            <v>2.752260051853598</v>
          </cell>
          <cell r="L3063" t="str">
            <v>0 to 8</v>
          </cell>
          <cell r="M3063" t="str">
            <v>Oral</v>
          </cell>
          <cell r="N3063">
            <v>2.1543501260042794</v>
          </cell>
        </row>
        <row r="3064">
          <cell r="A3064" t="str">
            <v>NEMVEDRAFT_v1g214434</v>
          </cell>
          <cell r="B3064" t="str">
            <v>obscurin isoform 1</v>
          </cell>
          <cell r="C3064">
            <v>8.6086800000000004E-5</v>
          </cell>
          <cell r="D3064">
            <v>0.115345867126699</v>
          </cell>
          <cell r="E3064">
            <v>7.4135018080261003E-3</v>
          </cell>
          <cell r="F3064" t="str">
            <v>Physa</v>
          </cell>
          <cell r="G3064">
            <v>0.80584724823467113</v>
          </cell>
          <cell r="H3064" t="str">
            <v>Oral</v>
          </cell>
          <cell r="I3064" t="str">
            <v>hour 72</v>
          </cell>
          <cell r="J3064" t="str">
            <v>Physa</v>
          </cell>
          <cell r="K3064">
            <v>2.7359661925464498</v>
          </cell>
          <cell r="L3064" t="str">
            <v>0 to 8</v>
          </cell>
          <cell r="M3064" t="str">
            <v>Physa</v>
          </cell>
          <cell r="N3064">
            <v>2.0900538033164517</v>
          </cell>
        </row>
        <row r="3065">
          <cell r="A3065" t="str">
            <v>NEMVEDRAFT_v1g206240</v>
          </cell>
          <cell r="B3065" t="str">
            <v>tripartite motif-containing protein 71</v>
          </cell>
          <cell r="C3065">
            <v>1.19308E-7</v>
          </cell>
          <cell r="D3065">
            <v>1.37919944967745E-6</v>
          </cell>
          <cell r="E3065">
            <v>0.15018800100108201</v>
          </cell>
          <cell r="F3065" t="str">
            <v>Oral</v>
          </cell>
          <cell r="G3065">
            <v>0.80602135252473717</v>
          </cell>
          <cell r="H3065" t="str">
            <v>physa</v>
          </cell>
          <cell r="I3065" t="str">
            <v>hour 24</v>
          </cell>
          <cell r="J3065" t="str">
            <v>Oral</v>
          </cell>
          <cell r="K3065">
            <v>2.6943259251625449</v>
          </cell>
          <cell r="L3065" t="str">
            <v>0 to 8</v>
          </cell>
          <cell r="M3065" t="str">
            <v>Oral</v>
          </cell>
          <cell r="N3065">
            <v>1.3948647424052225</v>
          </cell>
        </row>
        <row r="3066">
          <cell r="A3066" t="str">
            <v>NEMVEDRAFT_v1g239663</v>
          </cell>
          <cell r="B3066" t="str">
            <v>predicted protein</v>
          </cell>
          <cell r="C3066">
            <v>1.48518E-2</v>
          </cell>
          <cell r="D3066">
            <v>8.63749890577728E-2</v>
          </cell>
          <cell r="E3066">
            <v>0.387786079709942</v>
          </cell>
          <cell r="F3066" t="str">
            <v>none</v>
          </cell>
          <cell r="G3066">
            <v>0.8060326418453222</v>
          </cell>
          <cell r="H3066" t="str">
            <v>Oral</v>
          </cell>
          <cell r="I3066" t="str">
            <v>hour 24</v>
          </cell>
          <cell r="J3066" t="str">
            <v>Oral</v>
          </cell>
          <cell r="K3066">
            <v>1.6981991595890988</v>
          </cell>
          <cell r="L3066" t="str">
            <v>24 to 72</v>
          </cell>
          <cell r="M3066" t="str">
            <v>Oral</v>
          </cell>
          <cell r="N3066">
            <v>1.13056782338725</v>
          </cell>
        </row>
        <row r="3067">
          <cell r="A3067" t="str">
            <v>NEMVEDRAFT_v1g31543</v>
          </cell>
          <cell r="B3067" t="str">
            <v>armadillo repeat-containing protein 4</v>
          </cell>
          <cell r="C3067">
            <v>8.9791900000000003E-5</v>
          </cell>
          <cell r="D3067">
            <v>9.3622002100785303E-3</v>
          </cell>
          <cell r="E3067">
            <v>0.100348848548709</v>
          </cell>
          <cell r="F3067" t="str">
            <v>Oral</v>
          </cell>
          <cell r="G3067">
            <v>0.80613266317686094</v>
          </cell>
          <cell r="H3067" t="str">
            <v>physa</v>
          </cell>
          <cell r="I3067" t="str">
            <v>hour 72</v>
          </cell>
          <cell r="J3067" t="str">
            <v>Oral</v>
          </cell>
          <cell r="K3067">
            <v>2.27404845329206</v>
          </cell>
          <cell r="L3067" t="str">
            <v>8 to 24</v>
          </cell>
          <cell r="M3067" t="str">
            <v>Physa</v>
          </cell>
          <cell r="N3067">
            <v>1.2299072239792328</v>
          </cell>
        </row>
        <row r="3068">
          <cell r="A3068" t="str">
            <v>NEMVEDRAFT_v1g13288</v>
          </cell>
          <cell r="B3068" t="str">
            <v>NA</v>
          </cell>
          <cell r="C3068">
            <v>4.7285399999999998E-2</v>
          </cell>
          <cell r="D3068">
            <v>0.25444565496766702</v>
          </cell>
          <cell r="E3068">
            <v>0.575598326671521</v>
          </cell>
          <cell r="F3068" t="str">
            <v>none</v>
          </cell>
          <cell r="G3068">
            <v>0.80659119572925342</v>
          </cell>
          <cell r="H3068" t="str">
            <v>Oral</v>
          </cell>
          <cell r="I3068" t="str">
            <v>hour 8</v>
          </cell>
          <cell r="J3068" t="str">
            <v>Oral</v>
          </cell>
          <cell r="K3068">
            <v>3.0745912921886096</v>
          </cell>
          <cell r="L3068" t="str">
            <v>0 to 8</v>
          </cell>
          <cell r="M3068" t="str">
            <v>Oral</v>
          </cell>
          <cell r="N3068">
            <v>3.0745912921886096</v>
          </cell>
        </row>
        <row r="3069">
          <cell r="A3069" t="str">
            <v>NEMVEDRAFT_v1g120663</v>
          </cell>
          <cell r="B3069" t="str">
            <v>smoothelin-like protein 1-like</v>
          </cell>
          <cell r="C3069">
            <v>3.0678099999999998E-3</v>
          </cell>
          <cell r="D3069">
            <v>0.44106455776610198</v>
          </cell>
          <cell r="E3069">
            <v>1.4987578134514999E-2</v>
          </cell>
          <cell r="F3069" t="str">
            <v>Physa</v>
          </cell>
          <cell r="G3069">
            <v>0.80713038572482854</v>
          </cell>
          <cell r="H3069" t="str">
            <v>Oral</v>
          </cell>
          <cell r="I3069" t="str">
            <v>hour 8</v>
          </cell>
          <cell r="J3069" t="str">
            <v>Physa</v>
          </cell>
          <cell r="K3069">
            <v>1.8602407113402089</v>
          </cell>
          <cell r="L3069" t="str">
            <v>0 to 8</v>
          </cell>
          <cell r="M3069" t="str">
            <v>Physa</v>
          </cell>
          <cell r="N3069">
            <v>1.8602407113402089</v>
          </cell>
        </row>
        <row r="3070">
          <cell r="A3070" t="str">
            <v>NEMVEDRAFT_v1g214879</v>
          </cell>
          <cell r="B3070" t="str">
            <v>protein tspear-like</v>
          </cell>
          <cell r="C3070">
            <v>1.93271E-3</v>
          </cell>
          <cell r="D3070">
            <v>0.39892285704955799</v>
          </cell>
          <cell r="E3070">
            <v>2.7280024508006599E-2</v>
          </cell>
          <cell r="F3070" t="str">
            <v>Physa</v>
          </cell>
          <cell r="G3070">
            <v>0.8072036762287027</v>
          </cell>
          <cell r="H3070" t="str">
            <v>Oral</v>
          </cell>
          <cell r="I3070" t="str">
            <v>hour 8</v>
          </cell>
          <cell r="J3070" t="str">
            <v>Physa</v>
          </cell>
          <cell r="K3070">
            <v>2.6497059557747722</v>
          </cell>
          <cell r="L3070" t="str">
            <v>0 to 8</v>
          </cell>
          <cell r="M3070" t="str">
            <v>Physa</v>
          </cell>
          <cell r="N3070">
            <v>2.6497059557747722</v>
          </cell>
        </row>
        <row r="3071">
          <cell r="A3071" t="str">
            <v>NEMVEDRAFT_v1g197176</v>
          </cell>
          <cell r="B3071" t="str">
            <v>cytochrome p450 1b1-like</v>
          </cell>
          <cell r="C3071">
            <v>0</v>
          </cell>
          <cell r="D3071">
            <v>5.3472782099653104E-10</v>
          </cell>
          <cell r="E3071">
            <v>9.3585157355267602E-8</v>
          </cell>
          <cell r="F3071" t="str">
            <v>both</v>
          </cell>
          <cell r="G3071">
            <v>0.80735470100485551</v>
          </cell>
          <cell r="H3071" t="str">
            <v>Oral</v>
          </cell>
          <cell r="I3071" t="str">
            <v>hour 72</v>
          </cell>
          <cell r="J3071" t="str">
            <v>Oral</v>
          </cell>
          <cell r="K3071">
            <v>2.7768950452397285</v>
          </cell>
          <cell r="L3071" t="str">
            <v>0 to 8</v>
          </cell>
          <cell r="M3071" t="str">
            <v>Physa</v>
          </cell>
          <cell r="N3071">
            <v>1.3398294056311693</v>
          </cell>
        </row>
        <row r="3072">
          <cell r="A3072" t="str">
            <v>NEMVEDRAFT_v1g246830</v>
          </cell>
          <cell r="B3072" t="str">
            <v>predicted protein</v>
          </cell>
          <cell r="C3072">
            <v>2.7875500000000001E-2</v>
          </cell>
          <cell r="D3072">
            <v>0.62179315080849995</v>
          </cell>
          <cell r="E3072">
            <v>0.17284381848380601</v>
          </cell>
          <cell r="F3072" t="str">
            <v>none</v>
          </cell>
          <cell r="G3072">
            <v>0.80737803104621131</v>
          </cell>
          <cell r="H3072" t="str">
            <v>physa</v>
          </cell>
          <cell r="I3072" t="str">
            <v>hour 8</v>
          </cell>
          <cell r="J3072" t="str">
            <v>Physa</v>
          </cell>
          <cell r="K3072">
            <v>1.1281964604823467</v>
          </cell>
          <cell r="L3072" t="str">
            <v>0 to 8</v>
          </cell>
          <cell r="M3072" t="str">
            <v>Physa</v>
          </cell>
          <cell r="N3072">
            <v>1.1281964604823467</v>
          </cell>
        </row>
        <row r="3073">
          <cell r="A3073" t="str">
            <v>NEMVEDRAFT_v1g20744</v>
          </cell>
          <cell r="B3073" t="str">
            <v>wd repeat and hmg-box dna-binding protein 1</v>
          </cell>
          <cell r="C3073">
            <v>9.5063599999999996E-5</v>
          </cell>
          <cell r="D3073">
            <v>3.7877261072093399E-3</v>
          </cell>
          <cell r="E3073">
            <v>0.15978694955137701</v>
          </cell>
          <cell r="F3073" t="str">
            <v>Oral</v>
          </cell>
          <cell r="G3073">
            <v>0.80746885931298784</v>
          </cell>
          <cell r="H3073" t="str">
            <v>physa</v>
          </cell>
          <cell r="I3073" t="str">
            <v>hour 72</v>
          </cell>
          <cell r="J3073" t="str">
            <v>Oral</v>
          </cell>
          <cell r="K3073">
            <v>1.3001280399774062</v>
          </cell>
          <cell r="L3073" t="str">
            <v>24 to 72</v>
          </cell>
          <cell r="M3073" t="str">
            <v>Oral</v>
          </cell>
          <cell r="N3073">
            <v>1.4620419883030822</v>
          </cell>
        </row>
        <row r="3074">
          <cell r="A3074" t="str">
            <v>NEMVEDRAFT_v1g80219</v>
          </cell>
          <cell r="B3074" t="str">
            <v>Iodothyronine deiodinase (Fragment)</v>
          </cell>
          <cell r="C3074">
            <v>0</v>
          </cell>
          <cell r="D3074">
            <v>5.5959707951831399E-8</v>
          </cell>
          <cell r="E3074">
            <v>2.5721776380977002E-7</v>
          </cell>
          <cell r="F3074" t="str">
            <v>both</v>
          </cell>
          <cell r="G3074">
            <v>0.80794446311923218</v>
          </cell>
          <cell r="H3074" t="str">
            <v>Oral</v>
          </cell>
          <cell r="I3074" t="str">
            <v>hour 72</v>
          </cell>
          <cell r="J3074" t="str">
            <v>Physa</v>
          </cell>
          <cell r="K3074">
            <v>4.4494396797171287</v>
          </cell>
          <cell r="L3074" t="str">
            <v>0 to 8</v>
          </cell>
          <cell r="M3074" t="str">
            <v>Physa</v>
          </cell>
          <cell r="N3074">
            <v>2.7234268579297427</v>
          </cell>
        </row>
        <row r="3075">
          <cell r="A3075" t="str">
            <v>NEMVEDRAFT_v1g238430</v>
          </cell>
          <cell r="B3075" t="str">
            <v>protein phosphatase 2c-like domain-containing protein 1-like</v>
          </cell>
          <cell r="C3075">
            <v>2.0403600000000001E-2</v>
          </cell>
          <cell r="D3075">
            <v>0.21725398063279999</v>
          </cell>
          <cell r="E3075">
            <v>0.45475853524359899</v>
          </cell>
          <cell r="F3075" t="str">
            <v>none</v>
          </cell>
          <cell r="G3075">
            <v>0.807960326576876</v>
          </cell>
          <cell r="H3075" t="str">
            <v>Oral</v>
          </cell>
          <cell r="I3075" t="str">
            <v>hour 24</v>
          </cell>
          <cell r="J3075" t="str">
            <v>Oral</v>
          </cell>
          <cell r="K3075">
            <v>1.2753715972011892</v>
          </cell>
          <cell r="L3075" t="str">
            <v>8 to 24</v>
          </cell>
          <cell r="M3075" t="str">
            <v>Oral</v>
          </cell>
          <cell r="N3075">
            <v>0.8030141791405524</v>
          </cell>
        </row>
        <row r="3076">
          <cell r="A3076" t="str">
            <v>NEMVEDRAFT_v1g87157</v>
          </cell>
          <cell r="B3076" t="str">
            <v>protein</v>
          </cell>
          <cell r="C3076">
            <v>2.9574499999999999E-6</v>
          </cell>
          <cell r="D3076">
            <v>1.6790496526322099E-3</v>
          </cell>
          <cell r="E3076">
            <v>2.9097196605311602E-2</v>
          </cell>
          <cell r="F3076" t="str">
            <v>both</v>
          </cell>
          <cell r="G3076">
            <v>0.80798389199491472</v>
          </cell>
          <cell r="H3076" t="str">
            <v>physa</v>
          </cell>
          <cell r="I3076" t="str">
            <v>hour 72</v>
          </cell>
          <cell r="J3076" t="str">
            <v>Oral</v>
          </cell>
          <cell r="K3076">
            <v>1.891622852440568</v>
          </cell>
          <cell r="L3076" t="str">
            <v>8 to 24</v>
          </cell>
          <cell r="M3076" t="str">
            <v>Physa</v>
          </cell>
          <cell r="N3076">
            <v>0.92529547942563273</v>
          </cell>
        </row>
        <row r="3077">
          <cell r="A3077" t="str">
            <v>NEMVEDRAFT_v1g89672</v>
          </cell>
          <cell r="B3077" t="str">
            <v>macrophage scavenger receptor types i and ii</v>
          </cell>
          <cell r="C3077">
            <v>1.37479E-2</v>
          </cell>
          <cell r="D3077">
            <v>0.42193916312889901</v>
          </cell>
          <cell r="E3077">
            <v>0.13074941265760601</v>
          </cell>
          <cell r="F3077" t="str">
            <v>none</v>
          </cell>
          <cell r="G3077">
            <v>0.80834878182286396</v>
          </cell>
          <cell r="H3077" t="str">
            <v>physa</v>
          </cell>
          <cell r="I3077" t="str">
            <v>hour 8</v>
          </cell>
          <cell r="J3077" t="str">
            <v>Physa</v>
          </cell>
          <cell r="K3077">
            <v>3.5844402133885671</v>
          </cell>
          <cell r="L3077" t="str">
            <v>0 to 8</v>
          </cell>
          <cell r="M3077" t="str">
            <v>Physa</v>
          </cell>
          <cell r="N3077">
            <v>3.5844402133885671</v>
          </cell>
        </row>
        <row r="3078">
          <cell r="A3078" t="str">
            <v>NEMVEDRAFT_v1g238848</v>
          </cell>
          <cell r="B3078" t="str">
            <v>sentrin-specific protease 8</v>
          </cell>
          <cell r="C3078">
            <v>5.9712899999999998E-3</v>
          </cell>
          <cell r="D3078">
            <v>0.45897993095366202</v>
          </cell>
          <cell r="E3078">
            <v>4.90238192020227E-2</v>
          </cell>
          <cell r="F3078" t="str">
            <v>Physa</v>
          </cell>
          <cell r="G3078">
            <v>0.80862581702569825</v>
          </cell>
          <cell r="H3078" t="str">
            <v>Oral</v>
          </cell>
          <cell r="I3078" t="str">
            <v>hour 8</v>
          </cell>
          <cell r="J3078" t="str">
            <v>Physa</v>
          </cell>
          <cell r="K3078">
            <v>1.7208923212495117</v>
          </cell>
          <cell r="L3078" t="str">
            <v>0 to 8</v>
          </cell>
          <cell r="M3078" t="str">
            <v>Physa</v>
          </cell>
          <cell r="N3078">
            <v>1.7208923212495117</v>
          </cell>
        </row>
        <row r="3079">
          <cell r="A3079" t="str">
            <v>NEMVEDRAFT_v1g197871</v>
          </cell>
          <cell r="B3079" t="str">
            <v>protein</v>
          </cell>
          <cell r="C3079">
            <v>4.3975399999999998E-2</v>
          </cell>
          <cell r="D3079">
            <v>0.47300370699428901</v>
          </cell>
          <cell r="E3079">
            <v>0.36743750622757698</v>
          </cell>
          <cell r="F3079" t="str">
            <v>none</v>
          </cell>
          <cell r="G3079">
            <v>0.80862595673334936</v>
          </cell>
          <cell r="H3079" t="str">
            <v>Oral</v>
          </cell>
          <cell r="I3079" t="str">
            <v>hour 24</v>
          </cell>
          <cell r="J3079" t="str">
            <v>Physa</v>
          </cell>
          <cell r="K3079">
            <v>1.0223780398337035</v>
          </cell>
          <cell r="L3079" t="str">
            <v>24 to 72</v>
          </cell>
          <cell r="M3079" t="str">
            <v>Oral</v>
          </cell>
          <cell r="N3079">
            <v>0.84029058754272712</v>
          </cell>
        </row>
        <row r="3080">
          <cell r="A3080" t="str">
            <v>NEMVEDRAFT_v1g244041</v>
          </cell>
          <cell r="B3080" t="str">
            <v>nuclear rna export factor 1</v>
          </cell>
          <cell r="C3080">
            <v>1.6481499999999999E-3</v>
          </cell>
          <cell r="D3080">
            <v>0.16481453732062901</v>
          </cell>
          <cell r="E3080">
            <v>7.2475115338846804E-2</v>
          </cell>
          <cell r="F3080" t="str">
            <v>none</v>
          </cell>
          <cell r="G3080">
            <v>0.80868070501010891</v>
          </cell>
          <cell r="H3080" t="str">
            <v>Oral</v>
          </cell>
          <cell r="I3080" t="str">
            <v>hour 8</v>
          </cell>
          <cell r="J3080" t="str">
            <v>Physa</v>
          </cell>
          <cell r="K3080">
            <v>1.4092179953026724</v>
          </cell>
          <cell r="L3080" t="str">
            <v>0 to 8</v>
          </cell>
          <cell r="M3080" t="str">
            <v>Physa</v>
          </cell>
          <cell r="N3080">
            <v>1.4092179953026724</v>
          </cell>
        </row>
        <row r="3081">
          <cell r="A3081" t="str">
            <v>NEMVEDRAFT_v1g119917</v>
          </cell>
          <cell r="B3081" t="str">
            <v>thrombospondin type-1 domain-containing protein 4-like</v>
          </cell>
          <cell r="C3081">
            <v>3.91384E-3</v>
          </cell>
          <cell r="D3081">
            <v>0.22431178975278401</v>
          </cell>
          <cell r="E3081">
            <v>0.10834478105074</v>
          </cell>
          <cell r="F3081" t="str">
            <v>none</v>
          </cell>
          <cell r="G3081">
            <v>0.80914560315820827</v>
          </cell>
          <cell r="H3081" t="str">
            <v>Oral</v>
          </cell>
          <cell r="I3081" t="str">
            <v>hour 8</v>
          </cell>
          <cell r="J3081" t="str">
            <v>Physa</v>
          </cell>
          <cell r="K3081">
            <v>2.0325119105678797</v>
          </cell>
          <cell r="L3081" t="str">
            <v>0 to 8</v>
          </cell>
          <cell r="M3081" t="str">
            <v>Physa</v>
          </cell>
          <cell r="N3081">
            <v>2.0325119105678797</v>
          </cell>
        </row>
        <row r="3082">
          <cell r="A3082" t="str">
            <v>NEMVEDRAFT_v1g244850</v>
          </cell>
          <cell r="B3082" t="str">
            <v>hepatocyte growth factor receptor-like</v>
          </cell>
          <cell r="C3082">
            <v>8.6955900000000006E-9</v>
          </cell>
          <cell r="D3082">
            <v>3.8812429982706901E-3</v>
          </cell>
          <cell r="E3082">
            <v>5.6396227954637297E-5</v>
          </cell>
          <cell r="F3082" t="str">
            <v>both</v>
          </cell>
          <cell r="G3082">
            <v>0.80920841620201833</v>
          </cell>
          <cell r="H3082" t="str">
            <v>Oral</v>
          </cell>
          <cell r="I3082" t="str">
            <v>hour 8</v>
          </cell>
          <cell r="J3082" t="str">
            <v>Physa</v>
          </cell>
          <cell r="K3082">
            <v>2.2918355072067107</v>
          </cell>
          <cell r="L3082" t="str">
            <v>0 to 8</v>
          </cell>
          <cell r="M3082" t="str">
            <v>Physa</v>
          </cell>
          <cell r="N3082">
            <v>2.2918355072067107</v>
          </cell>
        </row>
        <row r="3083">
          <cell r="A3083" t="str">
            <v>NEMVEDRAFT_v1g207112</v>
          </cell>
          <cell r="B3083" t="str">
            <v>leucyl-cystinyl aminopeptidase</v>
          </cell>
          <cell r="C3083">
            <v>2.24041E-3</v>
          </cell>
          <cell r="D3083">
            <v>5.9651484157291698E-2</v>
          </cell>
          <cell r="E3083">
            <v>0.211599188378984</v>
          </cell>
          <cell r="F3083" t="str">
            <v>none</v>
          </cell>
          <cell r="G3083">
            <v>0.80946844559700937</v>
          </cell>
          <cell r="H3083" t="str">
            <v>Oral</v>
          </cell>
          <cell r="I3083" t="str">
            <v>hour 8</v>
          </cell>
          <cell r="J3083" t="str">
            <v>Physa</v>
          </cell>
          <cell r="K3083">
            <v>3.0196627387274257</v>
          </cell>
          <cell r="L3083" t="str">
            <v>0 to 8</v>
          </cell>
          <cell r="M3083" t="str">
            <v>Physa</v>
          </cell>
          <cell r="N3083">
            <v>3.0196627387274257</v>
          </cell>
        </row>
        <row r="3084">
          <cell r="A3084" t="str">
            <v>NEMVEDRAFT_v1g223006</v>
          </cell>
          <cell r="B3084" t="str">
            <v>protein</v>
          </cell>
          <cell r="C3084">
            <v>9.9337699999999998E-3</v>
          </cell>
          <cell r="D3084">
            <v>0.20970612316769099</v>
          </cell>
          <cell r="E3084">
            <v>0.27215337393945199</v>
          </cell>
          <cell r="F3084" t="str">
            <v>none</v>
          </cell>
          <cell r="G3084">
            <v>0.80955786832641807</v>
          </cell>
          <cell r="H3084" t="str">
            <v>physa</v>
          </cell>
          <cell r="I3084" t="str">
            <v>hour 24</v>
          </cell>
          <cell r="J3084" t="str">
            <v>Physa</v>
          </cell>
          <cell r="K3084">
            <v>1.3503891030834163</v>
          </cell>
          <cell r="L3084" t="str">
            <v>8 to 24</v>
          </cell>
          <cell r="M3084" t="str">
            <v>Physa</v>
          </cell>
          <cell r="N3084">
            <v>1.6649970579287041</v>
          </cell>
        </row>
        <row r="3085">
          <cell r="A3085" t="str">
            <v>NEMVEDRAFT_v1g160457</v>
          </cell>
          <cell r="B3085" t="str">
            <v>ras-related protein rab-10</v>
          </cell>
          <cell r="C3085">
            <v>3.0636799999999999E-2</v>
          </cell>
          <cell r="D3085">
            <v>0.68231495806735498</v>
          </cell>
          <cell r="E3085">
            <v>0.15058621970551</v>
          </cell>
          <cell r="F3085" t="str">
            <v>none</v>
          </cell>
          <cell r="G3085">
            <v>0.81007306624406472</v>
          </cell>
          <cell r="H3085" t="str">
            <v>Oral</v>
          </cell>
          <cell r="I3085" t="str">
            <v>hour 8</v>
          </cell>
          <cell r="J3085" t="str">
            <v>Physa</v>
          </cell>
          <cell r="K3085">
            <v>1.2483533309475174</v>
          </cell>
          <cell r="L3085" t="str">
            <v>0 to 8</v>
          </cell>
          <cell r="M3085" t="str">
            <v>Physa</v>
          </cell>
          <cell r="N3085">
            <v>1.2483533309475174</v>
          </cell>
        </row>
        <row r="3086">
          <cell r="A3086" t="str">
            <v>NEMVEDRAFT_v1g242499</v>
          </cell>
          <cell r="B3086" t="str">
            <v>sortilin-related receptor</v>
          </cell>
          <cell r="C3086">
            <v>3.8035599999999999E-4</v>
          </cell>
          <cell r="D3086">
            <v>3.2273100018074902E-2</v>
          </cell>
          <cell r="E3086">
            <v>0.10126067452606401</v>
          </cell>
          <cell r="F3086" t="str">
            <v>Oral</v>
          </cell>
          <cell r="G3086">
            <v>0.81037309496389054</v>
          </cell>
          <cell r="H3086" t="str">
            <v>Oral</v>
          </cell>
          <cell r="I3086" t="str">
            <v>hour 24</v>
          </cell>
          <cell r="J3086" t="str">
            <v>Oral</v>
          </cell>
          <cell r="K3086">
            <v>1.907005985108988</v>
          </cell>
          <cell r="L3086" t="str">
            <v>0 to 8</v>
          </cell>
          <cell r="M3086" t="str">
            <v>Oral</v>
          </cell>
          <cell r="N3086">
            <v>1.6395869387055975</v>
          </cell>
        </row>
        <row r="3087">
          <cell r="A3087" t="str">
            <v>NEMVEDRAFT_v1g157887</v>
          </cell>
          <cell r="B3087" t="str">
            <v>tryptophan -dioxygenase-like</v>
          </cell>
          <cell r="C3087">
            <v>5.91824E-3</v>
          </cell>
          <cell r="D3087">
            <v>0.13260152554030699</v>
          </cell>
          <cell r="E3087">
            <v>0.167055828216328</v>
          </cell>
          <cell r="F3087" t="str">
            <v>none</v>
          </cell>
          <cell r="G3087">
            <v>0.81037448575908289</v>
          </cell>
          <cell r="H3087" t="str">
            <v>physa</v>
          </cell>
          <cell r="I3087" t="str">
            <v>hour 8</v>
          </cell>
          <cell r="J3087" t="str">
            <v>Physa</v>
          </cell>
          <cell r="K3087">
            <v>1.2401868525844753</v>
          </cell>
          <cell r="L3087" t="str">
            <v>0 to 8</v>
          </cell>
          <cell r="M3087" t="str">
            <v>Physa</v>
          </cell>
          <cell r="N3087">
            <v>1.2401868525844753</v>
          </cell>
        </row>
        <row r="3088">
          <cell r="A3088" t="str">
            <v>NEMVEDRAFT_v1g229384</v>
          </cell>
          <cell r="B3088" t="str">
            <v>Xylose isomerase</v>
          </cell>
          <cell r="C3088">
            <v>2.1524499999999999E-7</v>
          </cell>
          <cell r="D3088">
            <v>3.10360108121066E-4</v>
          </cell>
          <cell r="E3088">
            <v>1.44762892737116E-2</v>
          </cell>
          <cell r="F3088" t="str">
            <v>both</v>
          </cell>
          <cell r="G3088">
            <v>0.81038218707550802</v>
          </cell>
          <cell r="H3088" t="str">
            <v>Oral</v>
          </cell>
          <cell r="I3088" t="str">
            <v>hour 24</v>
          </cell>
          <cell r="J3088" t="str">
            <v>Oral</v>
          </cell>
          <cell r="K3088">
            <v>1.9503033706987916</v>
          </cell>
          <cell r="L3088" t="str">
            <v>0 to 8</v>
          </cell>
          <cell r="M3088" t="str">
            <v>Oral</v>
          </cell>
          <cell r="N3088">
            <v>1.3281515049400745</v>
          </cell>
        </row>
        <row r="3089">
          <cell r="A3089" t="str">
            <v>NEMVEDRAFT_v1g24188</v>
          </cell>
          <cell r="B3089" t="str">
            <v>protein</v>
          </cell>
          <cell r="C3089">
            <v>1.40076E-6</v>
          </cell>
          <cell r="D3089">
            <v>9.5036500898029994E-2</v>
          </cell>
          <cell r="E3089">
            <v>1.6255544799044901E-4</v>
          </cell>
          <cell r="F3089" t="str">
            <v>Physa</v>
          </cell>
          <cell r="G3089">
            <v>0.81046593783340393</v>
          </cell>
          <cell r="H3089" t="str">
            <v>Oral</v>
          </cell>
          <cell r="I3089" t="str">
            <v>hour 8</v>
          </cell>
          <cell r="J3089" t="str">
            <v>Physa</v>
          </cell>
          <cell r="K3089">
            <v>2.553482096300189</v>
          </cell>
          <cell r="L3089" t="str">
            <v>0 to 8</v>
          </cell>
          <cell r="M3089" t="str">
            <v>Physa</v>
          </cell>
          <cell r="N3089">
            <v>2.553482096300189</v>
          </cell>
        </row>
        <row r="3090">
          <cell r="A3090" t="str">
            <v>NEMVEDRAFT_v1g237037</v>
          </cell>
          <cell r="B3090" t="str">
            <v>cd63 antigen isoform 2</v>
          </cell>
          <cell r="C3090">
            <v>6.22682E-6</v>
          </cell>
          <cell r="D3090">
            <v>3.2553303084813801E-2</v>
          </cell>
          <cell r="E3090">
            <v>1.4673650894705399E-3</v>
          </cell>
          <cell r="F3090" t="str">
            <v>both</v>
          </cell>
          <cell r="G3090">
            <v>0.81123526736456442</v>
          </cell>
          <cell r="H3090" t="str">
            <v>Oral</v>
          </cell>
          <cell r="I3090" t="str">
            <v>hour 8</v>
          </cell>
          <cell r="J3090" t="str">
            <v>Physa</v>
          </cell>
          <cell r="K3090">
            <v>1.5282965526137664</v>
          </cell>
          <cell r="L3090" t="str">
            <v>8 to 24</v>
          </cell>
          <cell r="M3090" t="str">
            <v>Physa</v>
          </cell>
          <cell r="N3090">
            <v>1.6164753607569662</v>
          </cell>
        </row>
        <row r="3091">
          <cell r="A3091" t="str">
            <v>NEMVEDRAFT_v1g15006</v>
          </cell>
          <cell r="B3091" t="str">
            <v>beta- -galactosyltransferase 1</v>
          </cell>
          <cell r="C3091">
            <v>1.8963000000000001E-2</v>
          </cell>
          <cell r="D3091">
            <v>0.154500011334464</v>
          </cell>
          <cell r="E3091">
            <v>0.51502865702664602</v>
          </cell>
          <cell r="F3091" t="str">
            <v>none</v>
          </cell>
          <cell r="G3091">
            <v>0.81144007846863264</v>
          </cell>
          <cell r="H3091" t="str">
            <v>physa</v>
          </cell>
          <cell r="I3091" t="str">
            <v>hour 24</v>
          </cell>
          <cell r="J3091" t="str">
            <v>Oral</v>
          </cell>
          <cell r="K3091">
            <v>1.4512236238321981</v>
          </cell>
          <cell r="L3091" t="str">
            <v>0 to 8</v>
          </cell>
          <cell r="M3091" t="str">
            <v>Oral</v>
          </cell>
          <cell r="N3091">
            <v>0.9300494042723767</v>
          </cell>
        </row>
        <row r="3092">
          <cell r="A3092" t="str">
            <v>NEMVEDRAFT_v1g113057</v>
          </cell>
          <cell r="B3092" t="str">
            <v>homeobox domain containing protein</v>
          </cell>
          <cell r="C3092">
            <v>1.43414E-3</v>
          </cell>
          <cell r="D3092">
            <v>2.23014287796383E-2</v>
          </cell>
          <cell r="E3092">
            <v>0.36506294556646901</v>
          </cell>
          <cell r="F3092" t="str">
            <v>Oral</v>
          </cell>
          <cell r="G3092">
            <v>0.81148126541065924</v>
          </cell>
          <cell r="H3092" t="str">
            <v>physa</v>
          </cell>
          <cell r="I3092" t="str">
            <v>hour 24</v>
          </cell>
          <cell r="J3092" t="str">
            <v>Oral</v>
          </cell>
          <cell r="K3092">
            <v>2.0643908920129497</v>
          </cell>
          <cell r="L3092" t="str">
            <v>24 to 72</v>
          </cell>
          <cell r="M3092" t="str">
            <v>Oral</v>
          </cell>
          <cell r="N3092">
            <v>1.6292198576587928</v>
          </cell>
        </row>
        <row r="3093">
          <cell r="A3093" t="str">
            <v>NEMVEDRAFT_v1g212569</v>
          </cell>
          <cell r="B3093" t="str">
            <v>alpha-1-syntrophin- partial</v>
          </cell>
          <cell r="C3093">
            <v>3.4408699999999998E-8</v>
          </cell>
          <cell r="D3093">
            <v>8.9924814523668106E-5</v>
          </cell>
          <cell r="E3093">
            <v>1.4913409850544001E-3</v>
          </cell>
          <cell r="F3093" t="str">
            <v>both</v>
          </cell>
          <cell r="G3093">
            <v>0.81148351916158312</v>
          </cell>
          <cell r="H3093" t="str">
            <v>Oral</v>
          </cell>
          <cell r="I3093" t="str">
            <v>hour 24</v>
          </cell>
          <cell r="J3093" t="str">
            <v>Oral</v>
          </cell>
          <cell r="K3093">
            <v>2.2089756124343132</v>
          </cell>
          <cell r="L3093" t="str">
            <v>0 to 8</v>
          </cell>
          <cell r="M3093" t="str">
            <v>Physa</v>
          </cell>
          <cell r="N3093">
            <v>1.8010112897621997</v>
          </cell>
        </row>
        <row r="3094">
          <cell r="A3094" t="str">
            <v>NEMVEDRAFT_v1g31599</v>
          </cell>
          <cell r="B3094" t="str">
            <v>neuroligin- x-linked isoform 1</v>
          </cell>
          <cell r="C3094">
            <v>2.5638199999999999E-8</v>
          </cell>
          <cell r="D3094">
            <v>2.2436696229102301E-5</v>
          </cell>
          <cell r="E3094">
            <v>1.90138540466878E-2</v>
          </cell>
          <cell r="F3094" t="str">
            <v>both</v>
          </cell>
          <cell r="G3094">
            <v>0.81150929584404841</v>
          </cell>
          <cell r="H3094" t="str">
            <v>Oral</v>
          </cell>
          <cell r="I3094" t="str">
            <v>hour 24</v>
          </cell>
          <cell r="J3094" t="str">
            <v>Oral</v>
          </cell>
          <cell r="K3094">
            <v>1.9340248542752765</v>
          </cell>
          <cell r="L3094" t="str">
            <v>8 to 24</v>
          </cell>
          <cell r="M3094" t="str">
            <v>Oral</v>
          </cell>
          <cell r="N3094">
            <v>1.194670245627433</v>
          </cell>
        </row>
        <row r="3095">
          <cell r="A3095" t="str">
            <v>NEMVEDRAFT_v1g95727</v>
          </cell>
          <cell r="B3095" t="str">
            <v>lim homeobox transcription factor 1-beta-like (Lmx- like)</v>
          </cell>
          <cell r="C3095">
            <v>3.8294000000000002E-3</v>
          </cell>
          <cell r="D3095">
            <v>0.13301759693260101</v>
          </cell>
          <cell r="E3095">
            <v>0.181845802213948</v>
          </cell>
          <cell r="F3095" t="str">
            <v>none</v>
          </cell>
          <cell r="G3095">
            <v>0.811724388852607</v>
          </cell>
          <cell r="H3095" t="str">
            <v>physa</v>
          </cell>
          <cell r="I3095" t="str">
            <v>hour 8</v>
          </cell>
          <cell r="J3095" t="str">
            <v>Physa</v>
          </cell>
          <cell r="K3095">
            <v>1.0477888903894554</v>
          </cell>
          <cell r="L3095" t="str">
            <v>8 to 24</v>
          </cell>
          <cell r="M3095" t="str">
            <v>Physa</v>
          </cell>
          <cell r="N3095">
            <v>1.3091816564756311</v>
          </cell>
        </row>
        <row r="3096">
          <cell r="A3096" t="str">
            <v>NEMVEDRAFT_v1g201449</v>
          </cell>
          <cell r="B3096" t="str">
            <v>predicted protein (Dicer-like- du Buc et al.)</v>
          </cell>
          <cell r="C3096">
            <v>3.71288E-4</v>
          </cell>
          <cell r="D3096">
            <v>3.5500795476478303E-2</v>
          </cell>
          <cell r="E3096">
            <v>0.102891890651384</v>
          </cell>
          <cell r="F3096" t="str">
            <v>Oral</v>
          </cell>
          <cell r="G3096">
            <v>0.81212360563435593</v>
          </cell>
          <cell r="H3096" t="str">
            <v>physa</v>
          </cell>
          <cell r="I3096" t="str">
            <v>hour 72</v>
          </cell>
          <cell r="J3096" t="str">
            <v>Oral</v>
          </cell>
          <cell r="K3096">
            <v>2.0627262032893858</v>
          </cell>
          <cell r="L3096" t="str">
            <v>0 to 8</v>
          </cell>
          <cell r="M3096" t="str">
            <v>Oral</v>
          </cell>
          <cell r="N3096">
            <v>1.6840159814796496</v>
          </cell>
        </row>
        <row r="3097">
          <cell r="A3097" t="str">
            <v>NEMVEDRAFT_v1g96904</v>
          </cell>
          <cell r="B3097" t="str">
            <v>amidase</v>
          </cell>
          <cell r="C3097">
            <v>0</v>
          </cell>
          <cell r="D3097">
            <v>1.10207041972819E-10</v>
          </cell>
          <cell r="E3097">
            <v>2.3583579911640802E-9</v>
          </cell>
          <cell r="F3097" t="str">
            <v>both</v>
          </cell>
          <cell r="G3097">
            <v>0.81213954312628633</v>
          </cell>
          <cell r="H3097" t="str">
            <v>Oral</v>
          </cell>
          <cell r="I3097" t="str">
            <v>hour 24</v>
          </cell>
          <cell r="J3097" t="str">
            <v>Oral</v>
          </cell>
          <cell r="K3097">
            <v>3.1656449344642645</v>
          </cell>
          <cell r="L3097" t="str">
            <v>8 to 24</v>
          </cell>
          <cell r="M3097" t="str">
            <v>Oral</v>
          </cell>
          <cell r="N3097">
            <v>1.6924119024886823</v>
          </cell>
        </row>
        <row r="3098">
          <cell r="A3098" t="str">
            <v>NEMVEDRAFT_v1g61262</v>
          </cell>
          <cell r="B3098" t="str">
            <v>arsenite methyltransferase</v>
          </cell>
          <cell r="C3098">
            <v>2.9979400000000002E-3</v>
          </cell>
          <cell r="D3098">
            <v>0.26305564924125202</v>
          </cell>
          <cell r="E3098">
            <v>4.5679704154359201E-2</v>
          </cell>
          <cell r="F3098" t="str">
            <v>Physa</v>
          </cell>
          <cell r="G3098">
            <v>0.81231359521551394</v>
          </cell>
          <cell r="H3098" t="str">
            <v>Oral</v>
          </cell>
          <cell r="I3098" t="str">
            <v>hour 72</v>
          </cell>
          <cell r="J3098" t="str">
            <v>Physa</v>
          </cell>
          <cell r="K3098">
            <v>1.5524805741285772</v>
          </cell>
          <cell r="L3098" t="str">
            <v>0 to 8</v>
          </cell>
          <cell r="M3098" t="str">
            <v>Oral</v>
          </cell>
          <cell r="N3098">
            <v>0.95898176165852045</v>
          </cell>
        </row>
        <row r="3099">
          <cell r="A3099" t="str">
            <v>NEMVEDRAFT_v1g209032</v>
          </cell>
          <cell r="B3099" t="str">
            <v>transmembrane protein adipocyte-associated 1 homolog</v>
          </cell>
          <cell r="C3099">
            <v>3.6283799999999998E-2</v>
          </cell>
          <cell r="D3099">
            <v>0.69087307937403597</v>
          </cell>
          <cell r="E3099">
            <v>0.19953135937447899</v>
          </cell>
          <cell r="F3099" t="str">
            <v>none</v>
          </cell>
          <cell r="G3099">
            <v>0.81240378861083284</v>
          </cell>
          <cell r="H3099" t="str">
            <v>physa</v>
          </cell>
          <cell r="I3099" t="str">
            <v>hour 8</v>
          </cell>
          <cell r="J3099" t="str">
            <v>Physa</v>
          </cell>
          <cell r="K3099">
            <v>1.064026868845096</v>
          </cell>
          <cell r="L3099" t="str">
            <v>0 to 8</v>
          </cell>
          <cell r="M3099" t="str">
            <v>Physa</v>
          </cell>
          <cell r="N3099">
            <v>1.064026868845096</v>
          </cell>
        </row>
        <row r="3100">
          <cell r="A3100" t="str">
            <v>NEMVEDRAFT_v1g173851</v>
          </cell>
          <cell r="B3100" t="str">
            <v>zinc finger protein 569</v>
          </cell>
          <cell r="C3100">
            <v>3.7222699999999997E-2</v>
          </cell>
          <cell r="D3100">
            <v>0.36213375653480001</v>
          </cell>
          <cell r="E3100">
            <v>0.34700226938134798</v>
          </cell>
          <cell r="F3100" t="str">
            <v>none</v>
          </cell>
          <cell r="G3100">
            <v>0.81289147469943868</v>
          </cell>
          <cell r="H3100" t="str">
            <v>physa</v>
          </cell>
          <cell r="I3100" t="str">
            <v>hour 24</v>
          </cell>
          <cell r="J3100" t="str">
            <v>Physa</v>
          </cell>
          <cell r="K3100">
            <v>1.1460783456516799</v>
          </cell>
          <cell r="L3100" t="str">
            <v>0 to 8</v>
          </cell>
          <cell r="M3100" t="str">
            <v>Physa</v>
          </cell>
          <cell r="N3100">
            <v>1.0017520600278731</v>
          </cell>
        </row>
        <row r="3101">
          <cell r="A3101" t="str">
            <v>NEMVEDRAFT_v1g98237</v>
          </cell>
          <cell r="B3101" t="str">
            <v>latrophilin cirl-like isoform 1</v>
          </cell>
          <cell r="C3101">
            <v>2.0833800000000001E-3</v>
          </cell>
          <cell r="D3101">
            <v>1.2333623618048401E-2</v>
          </cell>
          <cell r="E3101">
            <v>0.50918657396561096</v>
          </cell>
          <cell r="F3101" t="str">
            <v>Oral</v>
          </cell>
          <cell r="G3101">
            <v>0.81295677161115076</v>
          </cell>
          <cell r="H3101" t="str">
            <v>physa</v>
          </cell>
          <cell r="I3101" t="str">
            <v>hour 8</v>
          </cell>
          <cell r="J3101" t="str">
            <v>Oral</v>
          </cell>
          <cell r="K3101">
            <v>3.1049862609375274</v>
          </cell>
          <cell r="L3101" t="str">
            <v>0 to 8</v>
          </cell>
          <cell r="M3101" t="str">
            <v>Oral</v>
          </cell>
          <cell r="N3101">
            <v>3.1049862609375274</v>
          </cell>
        </row>
        <row r="3102">
          <cell r="A3102" t="str">
            <v>NEMVEDRAFT_v1g237974</v>
          </cell>
          <cell r="B3102" t="str">
            <v>predicted protein</v>
          </cell>
          <cell r="C3102">
            <v>1.8955999999999999E-4</v>
          </cell>
          <cell r="D3102">
            <v>1.09343756282369E-2</v>
          </cell>
          <cell r="E3102">
            <v>5.6500994484419399E-2</v>
          </cell>
          <cell r="F3102" t="str">
            <v>Oral</v>
          </cell>
          <cell r="G3102">
            <v>0.81329528803566331</v>
          </cell>
          <cell r="H3102" t="str">
            <v>physa</v>
          </cell>
          <cell r="I3102" t="str">
            <v>hour 24</v>
          </cell>
          <cell r="J3102" t="str">
            <v>Oral</v>
          </cell>
          <cell r="K3102">
            <v>1.544386610023788</v>
          </cell>
          <cell r="L3102" t="str">
            <v>0 to 8</v>
          </cell>
          <cell r="M3102" t="str">
            <v>Physa</v>
          </cell>
          <cell r="N3102">
            <v>1.4864036982044515</v>
          </cell>
        </row>
        <row r="3103">
          <cell r="A3103" t="str">
            <v>NEMVEDRAFT_v1g236179</v>
          </cell>
          <cell r="B3103" t="str">
            <v>protein fam46a-like</v>
          </cell>
          <cell r="C3103">
            <v>9.9247199999999997E-6</v>
          </cell>
          <cell r="D3103">
            <v>1.4393536831192299E-4</v>
          </cell>
          <cell r="E3103">
            <v>0.102564240450461</v>
          </cell>
          <cell r="F3103" t="str">
            <v>Oral</v>
          </cell>
          <cell r="G3103">
            <v>0.81349525521409527</v>
          </cell>
          <cell r="H3103" t="str">
            <v>physa</v>
          </cell>
          <cell r="I3103" t="str">
            <v>hour 24</v>
          </cell>
          <cell r="J3103" t="str">
            <v>Oral</v>
          </cell>
          <cell r="K3103">
            <v>2.1123756746139604</v>
          </cell>
          <cell r="L3103" t="str">
            <v>0 to 8</v>
          </cell>
          <cell r="M3103" t="str">
            <v>Physa</v>
          </cell>
          <cell r="N3103">
            <v>1.2394296996936593</v>
          </cell>
        </row>
        <row r="3104">
          <cell r="A3104" t="str">
            <v>NEMVEDRAFT_v1g85286</v>
          </cell>
          <cell r="B3104" t="str">
            <v>u2 small nuclear ribonucleoprotein b</v>
          </cell>
          <cell r="C3104">
            <v>9.3828399999999999E-3</v>
          </cell>
          <cell r="D3104">
            <v>8.1129920566763894E-2</v>
          </cell>
          <cell r="E3104">
            <v>0.50112103205304703</v>
          </cell>
          <cell r="F3104" t="str">
            <v>none</v>
          </cell>
          <cell r="G3104">
            <v>0.81380917222476346</v>
          </cell>
          <cell r="H3104" t="str">
            <v>Oral</v>
          </cell>
          <cell r="I3104" t="str">
            <v>hour 24</v>
          </cell>
          <cell r="J3104" t="str">
            <v>Oral</v>
          </cell>
          <cell r="K3104">
            <v>1.3848241475884528</v>
          </cell>
          <cell r="L3104" t="str">
            <v>0 to 8</v>
          </cell>
          <cell r="M3104" t="str">
            <v>Oral</v>
          </cell>
          <cell r="N3104">
            <v>0.90839911888157776</v>
          </cell>
        </row>
        <row r="3105">
          <cell r="A3105" t="str">
            <v>NEMVEDRAFT_v1g119730</v>
          </cell>
          <cell r="B3105" t="str">
            <v>peptidase c1a papain</v>
          </cell>
          <cell r="C3105">
            <v>2.3285100000000001E-6</v>
          </cell>
          <cell r="D3105">
            <v>2.1645251912347902E-3</v>
          </cell>
          <cell r="E3105">
            <v>2.4051908058127399E-2</v>
          </cell>
          <cell r="F3105" t="str">
            <v>both</v>
          </cell>
          <cell r="G3105">
            <v>0.81382623479163063</v>
          </cell>
          <cell r="H3105" t="str">
            <v>Oral</v>
          </cell>
          <cell r="I3105" t="str">
            <v>hour 24</v>
          </cell>
          <cell r="J3105" t="str">
            <v>Oral</v>
          </cell>
          <cell r="K3105">
            <v>1.5187091732608078</v>
          </cell>
          <cell r="L3105" t="str">
            <v>0 to 8</v>
          </cell>
          <cell r="M3105" t="str">
            <v>Oral</v>
          </cell>
          <cell r="N3105">
            <v>0.85817834024414508</v>
          </cell>
        </row>
        <row r="3106">
          <cell r="A3106" t="str">
            <v>NEMVEDRAFT_v1g138860</v>
          </cell>
          <cell r="B3106" t="str">
            <v>vesicular glutamate transporter 1</v>
          </cell>
          <cell r="C3106">
            <v>5.6000299999999998E-3</v>
          </cell>
          <cell r="D3106">
            <v>0.12946264111365099</v>
          </cell>
          <cell r="E3106">
            <v>0.24504166035210401</v>
          </cell>
          <cell r="F3106" t="str">
            <v>none</v>
          </cell>
          <cell r="G3106">
            <v>0.81398326301997848</v>
          </cell>
          <cell r="H3106" t="str">
            <v>physa</v>
          </cell>
          <cell r="I3106" t="str">
            <v>hour 24</v>
          </cell>
          <cell r="J3106" t="str">
            <v>Oral</v>
          </cell>
          <cell r="K3106">
            <v>1.7308797911060465</v>
          </cell>
          <cell r="L3106" t="str">
            <v>24 to 72</v>
          </cell>
          <cell r="M3106" t="str">
            <v>Physa</v>
          </cell>
          <cell r="N3106">
            <v>1.4060498986476755</v>
          </cell>
        </row>
        <row r="3107">
          <cell r="A3107" t="str">
            <v>NEMVEDRAFT_v1g192075</v>
          </cell>
          <cell r="B3107" t="str">
            <v>4-trimethylaminobutyraldehyde dehydrogenase</v>
          </cell>
          <cell r="C3107">
            <v>8.2025E-7</v>
          </cell>
          <cell r="D3107">
            <v>4.81920987646695E-4</v>
          </cell>
          <cell r="E3107">
            <v>3.6943130328221802E-2</v>
          </cell>
          <cell r="F3107" t="str">
            <v>both</v>
          </cell>
          <cell r="G3107">
            <v>0.81405313618120922</v>
          </cell>
          <cell r="H3107" t="str">
            <v>Oral</v>
          </cell>
          <cell r="I3107" t="str">
            <v>hour 24</v>
          </cell>
          <cell r="J3107" t="str">
            <v>Oral</v>
          </cell>
          <cell r="K3107">
            <v>1.8915627185537658</v>
          </cell>
          <cell r="L3107" t="str">
            <v>0 to 8</v>
          </cell>
          <cell r="M3107" t="str">
            <v>Oral</v>
          </cell>
          <cell r="N3107">
            <v>1.0206588284464129</v>
          </cell>
        </row>
        <row r="3108">
          <cell r="A3108" t="str">
            <v>NEMVEDRAFT_v1g204547</v>
          </cell>
          <cell r="B3108" t="str">
            <v>kinetochore-associated protein 1</v>
          </cell>
          <cell r="C3108">
            <v>4.0109400000000003E-2</v>
          </cell>
          <cell r="D3108">
            <v>0.66947320412129896</v>
          </cell>
          <cell r="E3108">
            <v>0.20976143824379501</v>
          </cell>
          <cell r="F3108" t="str">
            <v>none</v>
          </cell>
          <cell r="G3108">
            <v>0.81428623909221254</v>
          </cell>
          <cell r="H3108" t="str">
            <v>Oral</v>
          </cell>
          <cell r="I3108" t="str">
            <v>hour 24</v>
          </cell>
          <cell r="J3108" t="str">
            <v>Physa</v>
          </cell>
          <cell r="K3108">
            <v>1.0770373736753727</v>
          </cell>
          <cell r="L3108" t="str">
            <v>0 to 8</v>
          </cell>
          <cell r="M3108" t="str">
            <v>Physa</v>
          </cell>
          <cell r="N3108">
            <v>1.0341945857950494</v>
          </cell>
        </row>
        <row r="3109">
          <cell r="A3109" t="str">
            <v>NEMVEDRAFT_v1g203479</v>
          </cell>
          <cell r="B3109" t="str">
            <v>ferric-chelate reductase 1 precursor</v>
          </cell>
          <cell r="C3109">
            <v>2.30192E-2</v>
          </cell>
          <cell r="D3109">
            <v>0.22294471300617699</v>
          </cell>
          <cell r="E3109">
            <v>0.38658977405406197</v>
          </cell>
          <cell r="F3109" t="str">
            <v>none</v>
          </cell>
          <cell r="G3109">
            <v>0.81457683906781397</v>
          </cell>
          <cell r="H3109" t="str">
            <v>physa</v>
          </cell>
          <cell r="I3109" t="str">
            <v>hour 8</v>
          </cell>
          <cell r="J3109" t="str">
            <v>Oral</v>
          </cell>
          <cell r="K3109">
            <v>1.0545104265577714</v>
          </cell>
          <cell r="L3109" t="str">
            <v>0 to 8</v>
          </cell>
          <cell r="M3109" t="str">
            <v>Oral</v>
          </cell>
          <cell r="N3109">
            <v>1.0545104265577714</v>
          </cell>
        </row>
        <row r="3110">
          <cell r="A3110" t="str">
            <v>NEMVEDRAFT_v1g248226</v>
          </cell>
          <cell r="B3110" t="str">
            <v>predicted protein</v>
          </cell>
          <cell r="C3110">
            <v>2.2445999999999998E-3</v>
          </cell>
          <cell r="D3110">
            <v>3.28859112578355E-2</v>
          </cell>
          <cell r="E3110">
            <v>0.34768545977862497</v>
          </cell>
          <cell r="F3110" t="str">
            <v>Oral</v>
          </cell>
          <cell r="G3110">
            <v>0.81462148204936369</v>
          </cell>
          <cell r="H3110" t="str">
            <v>physa</v>
          </cell>
          <cell r="I3110" t="str">
            <v>hour 8</v>
          </cell>
          <cell r="J3110" t="str">
            <v>Oral</v>
          </cell>
          <cell r="K3110">
            <v>1.7311146334243004</v>
          </cell>
          <cell r="L3110" t="str">
            <v>0 to 8</v>
          </cell>
          <cell r="M3110" t="str">
            <v>Oral</v>
          </cell>
          <cell r="N3110">
            <v>1.7311146334243004</v>
          </cell>
        </row>
        <row r="3111">
          <cell r="A3111" t="str">
            <v>NEMVEDRAFT_v1g199995</v>
          </cell>
          <cell r="B3111" t="str">
            <v>RNA-binding protein pno1</v>
          </cell>
          <cell r="C3111">
            <v>1.1821E-2</v>
          </cell>
          <cell r="D3111">
            <v>0.19008576098749999</v>
          </cell>
          <cell r="E3111">
            <v>0.31953927804500498</v>
          </cell>
          <cell r="F3111" t="str">
            <v>none</v>
          </cell>
          <cell r="G3111">
            <v>0.81498381004139786</v>
          </cell>
          <cell r="H3111" t="str">
            <v>Oral</v>
          </cell>
          <cell r="I3111" t="str">
            <v>hour 24</v>
          </cell>
          <cell r="J3111" t="str">
            <v>Oral</v>
          </cell>
          <cell r="K3111">
            <v>1.4681131355425641</v>
          </cell>
          <cell r="L3111" t="str">
            <v>8 to 24</v>
          </cell>
          <cell r="M3111" t="str">
            <v>Physa</v>
          </cell>
          <cell r="N3111">
            <v>0.93550645346926009</v>
          </cell>
        </row>
        <row r="3112">
          <cell r="A3112" t="str">
            <v>NEMVEDRAFT_v1g198796</v>
          </cell>
          <cell r="B3112" t="str">
            <v>plasma alpha-l-fucosidase</v>
          </cell>
          <cell r="C3112">
            <v>9.18869E-4</v>
          </cell>
          <cell r="D3112">
            <v>1.8417841113493399E-2</v>
          </cell>
          <cell r="E3112">
            <v>0.33858088451475699</v>
          </cell>
          <cell r="F3112" t="str">
            <v>Oral</v>
          </cell>
          <cell r="G3112">
            <v>0.81521030672175609</v>
          </cell>
          <cell r="H3112" t="str">
            <v>physa</v>
          </cell>
          <cell r="I3112" t="str">
            <v>hour 72</v>
          </cell>
          <cell r="J3112" t="str">
            <v>Oral</v>
          </cell>
          <cell r="K3112">
            <v>2.3017040362122891</v>
          </cell>
          <cell r="L3112" t="str">
            <v>0 to 8</v>
          </cell>
          <cell r="M3112" t="str">
            <v>Oral</v>
          </cell>
          <cell r="N3112">
            <v>1.8218263854721093</v>
          </cell>
        </row>
        <row r="3113">
          <cell r="A3113" t="str">
            <v>NEMVEDRAFT_v1g202733</v>
          </cell>
          <cell r="B3113" t="str">
            <v>gamma-glutamyltranspeptidase 1</v>
          </cell>
          <cell r="C3113">
            <v>1.2231E-8</v>
          </cell>
          <cell r="D3113">
            <v>7.2628415821519101E-7</v>
          </cell>
          <cell r="E3113">
            <v>4.2070773285576901E-2</v>
          </cell>
          <cell r="F3113" t="str">
            <v>both</v>
          </cell>
          <cell r="G3113">
            <v>0.81559169219014072</v>
          </cell>
          <cell r="H3113" t="str">
            <v>physa</v>
          </cell>
          <cell r="I3113" t="str">
            <v>hour 72</v>
          </cell>
          <cell r="J3113" t="str">
            <v>Oral</v>
          </cell>
          <cell r="K3113">
            <v>2.1693642431623381</v>
          </cell>
          <cell r="L3113" t="str">
            <v>0 to 8</v>
          </cell>
          <cell r="M3113" t="str">
            <v>Physa</v>
          </cell>
          <cell r="N3113">
            <v>1.1953238618467212</v>
          </cell>
        </row>
        <row r="3114">
          <cell r="A3114" t="str">
            <v>NEMVEDRAFT_v1g79473</v>
          </cell>
          <cell r="B3114" t="str">
            <v>protein plant cadmium resistance 3-like</v>
          </cell>
          <cell r="C3114">
            <v>1.8126400000000001E-2</v>
          </cell>
          <cell r="D3114">
            <v>0.38480775550118801</v>
          </cell>
          <cell r="E3114">
            <v>0.261341200407747</v>
          </cell>
          <cell r="F3114" t="str">
            <v>none</v>
          </cell>
          <cell r="G3114">
            <v>0.81594146206520179</v>
          </cell>
          <cell r="H3114" t="str">
            <v>Oral</v>
          </cell>
          <cell r="I3114" t="str">
            <v>hour 24</v>
          </cell>
          <cell r="J3114" t="str">
            <v>Physa</v>
          </cell>
          <cell r="K3114">
            <v>0.98771931693725834</v>
          </cell>
          <cell r="L3114" t="str">
            <v>8 to 24</v>
          </cell>
          <cell r="M3114" t="str">
            <v>Physa</v>
          </cell>
          <cell r="N3114">
            <v>1.0023467925154135</v>
          </cell>
        </row>
        <row r="3115">
          <cell r="A3115" t="str">
            <v>NEMVEDRAFT_v1g203195</v>
          </cell>
          <cell r="B3115" t="str">
            <v>pteridine reductase</v>
          </cell>
          <cell r="C3115">
            <v>1.67292E-3</v>
          </cell>
          <cell r="D3115">
            <v>7.6351149077916397E-3</v>
          </cell>
          <cell r="E3115">
            <v>0.580143803272411</v>
          </cell>
          <cell r="F3115" t="str">
            <v>Oral</v>
          </cell>
          <cell r="G3115">
            <v>0.81594529168562779</v>
          </cell>
          <cell r="H3115" t="str">
            <v>physa</v>
          </cell>
          <cell r="I3115" t="str">
            <v>hour 24</v>
          </cell>
          <cell r="J3115" t="str">
            <v>Oral</v>
          </cell>
          <cell r="K3115">
            <v>1.7427439108966063</v>
          </cell>
          <cell r="L3115" t="str">
            <v>24 to 72</v>
          </cell>
          <cell r="M3115" t="str">
            <v>Oral</v>
          </cell>
          <cell r="N3115">
            <v>1.0982614356119935</v>
          </cell>
        </row>
        <row r="3116">
          <cell r="A3116" t="str">
            <v>NEMVEDRAFT_v1g207598</v>
          </cell>
          <cell r="B3116" t="str">
            <v>predicted protein</v>
          </cell>
          <cell r="C3116">
            <v>1.30236E-2</v>
          </cell>
          <cell r="D3116">
            <v>0.11573591205042499</v>
          </cell>
          <cell r="E3116">
            <v>0.41914622515213201</v>
          </cell>
          <cell r="F3116" t="str">
            <v>none</v>
          </cell>
          <cell r="G3116">
            <v>0.81597471797442023</v>
          </cell>
          <cell r="H3116" t="str">
            <v>Oral</v>
          </cell>
          <cell r="I3116" t="str">
            <v>hour 72</v>
          </cell>
          <cell r="J3116" t="str">
            <v>Oral</v>
          </cell>
          <cell r="K3116">
            <v>1.1535990846219717</v>
          </cell>
          <cell r="L3116" t="str">
            <v>0 to 8</v>
          </cell>
          <cell r="M3116" t="str">
            <v>Oral</v>
          </cell>
          <cell r="N3116">
            <v>0.79153911201661475</v>
          </cell>
        </row>
        <row r="3117">
          <cell r="A3117" t="str">
            <v>NEMVEDRAFT_v1g135116</v>
          </cell>
          <cell r="B3117" t="str">
            <v>Bicaudal C-like protein 2 (Fragment) (RNA-binding - possible Wnt inhibitor)</v>
          </cell>
          <cell r="C3117">
            <v>6.0133600000000001E-7</v>
          </cell>
          <cell r="D3117">
            <v>7.6705856289974595E-4</v>
          </cell>
          <cell r="E3117">
            <v>2.03612193167357E-2</v>
          </cell>
          <cell r="F3117" t="str">
            <v>both</v>
          </cell>
          <cell r="G3117">
            <v>0.81628396575491713</v>
          </cell>
          <cell r="H3117" t="str">
            <v>Oral</v>
          </cell>
          <cell r="I3117" t="str">
            <v>hour 8</v>
          </cell>
          <cell r="J3117" t="str">
            <v>Oral</v>
          </cell>
          <cell r="K3117">
            <v>2.8894239658845513</v>
          </cell>
          <cell r="L3117" t="str">
            <v>0 to 8</v>
          </cell>
          <cell r="M3117" t="str">
            <v>Oral</v>
          </cell>
          <cell r="N3117">
            <v>2.8894239658845513</v>
          </cell>
        </row>
        <row r="3118">
          <cell r="A3118" t="str">
            <v>NEMVEDRAFT_v1g136508</v>
          </cell>
          <cell r="B3118" t="str">
            <v>probable inactive purple acid phosphatase 27-like</v>
          </cell>
          <cell r="C3118">
            <v>6.23368E-7</v>
          </cell>
          <cell r="D3118">
            <v>4.1920133068565297E-4</v>
          </cell>
          <cell r="E3118">
            <v>3.2629436637779202E-2</v>
          </cell>
          <cell r="F3118" t="str">
            <v>both</v>
          </cell>
          <cell r="G3118">
            <v>0.81683883229291732</v>
          </cell>
          <cell r="H3118" t="str">
            <v>Oral</v>
          </cell>
          <cell r="I3118" t="str">
            <v>hour 24</v>
          </cell>
          <cell r="J3118" t="str">
            <v>Oral</v>
          </cell>
          <cell r="K3118">
            <v>2.9633424425245742</v>
          </cell>
          <cell r="L3118" t="str">
            <v>8 to 24</v>
          </cell>
          <cell r="M3118" t="str">
            <v>Oral</v>
          </cell>
          <cell r="N3118">
            <v>2.0248477678338515</v>
          </cell>
        </row>
        <row r="3119">
          <cell r="A3119" t="str">
            <v>NEMVEDRAFT_v1g214487</v>
          </cell>
          <cell r="B3119" t="str">
            <v>protein</v>
          </cell>
          <cell r="C3119">
            <v>5.1268600000000004E-4</v>
          </cell>
          <cell r="D3119">
            <v>1.8022388179572101E-2</v>
          </cell>
          <cell r="E3119">
            <v>0.24004743084471999</v>
          </cell>
          <cell r="F3119" t="str">
            <v>Oral</v>
          </cell>
          <cell r="G3119">
            <v>0.81697487005676483</v>
          </cell>
          <cell r="H3119" t="str">
            <v>Oral</v>
          </cell>
          <cell r="I3119" t="str">
            <v>hour 24</v>
          </cell>
          <cell r="J3119" t="str">
            <v>Oral</v>
          </cell>
          <cell r="K3119">
            <v>2.4633134233943115</v>
          </cell>
          <cell r="L3119" t="str">
            <v>0 to 8</v>
          </cell>
          <cell r="M3119" t="str">
            <v>Oral</v>
          </cell>
          <cell r="N3119">
            <v>1.6157333387046506</v>
          </cell>
        </row>
        <row r="3120">
          <cell r="A3120" t="str">
            <v>NEMVEDRAFT_v1g116629</v>
          </cell>
          <cell r="B3120" t="str">
            <v>endothelin-converting enzyme 2-like (zinc metalloproteinase)</v>
          </cell>
          <cell r="C3120">
            <v>4.4661899999999998E-7</v>
          </cell>
          <cell r="D3120">
            <v>3.7043228953227203E-2</v>
          </cell>
          <cell r="E3120">
            <v>1.5674207240170599E-4</v>
          </cell>
          <cell r="F3120" t="str">
            <v>both</v>
          </cell>
          <cell r="G3120">
            <v>0.8169923443918804</v>
          </cell>
          <cell r="H3120" t="str">
            <v>Oral</v>
          </cell>
          <cell r="I3120" t="str">
            <v>hour 24</v>
          </cell>
          <cell r="J3120" t="str">
            <v>Physa</v>
          </cell>
          <cell r="K3120">
            <v>1.8934974576855526</v>
          </cell>
          <cell r="L3120" t="str">
            <v>0 to 8</v>
          </cell>
          <cell r="M3120" t="str">
            <v>Physa</v>
          </cell>
          <cell r="N3120">
            <v>1.7127026837711776</v>
          </cell>
        </row>
        <row r="3121">
          <cell r="A3121" t="str">
            <v>NEMVEDRAFT_v1g123758</v>
          </cell>
          <cell r="B3121" t="str">
            <v>receptor-type tyrosine-protein phosphatase alpha</v>
          </cell>
          <cell r="C3121">
            <v>3.2536500000000003E-2</v>
          </cell>
          <cell r="D3121">
            <v>0.178995159468746</v>
          </cell>
          <cell r="E3121">
            <v>0.52854307035330905</v>
          </cell>
          <cell r="F3121" t="str">
            <v>none</v>
          </cell>
          <cell r="G3121">
            <v>0.81706447983593022</v>
          </cell>
          <cell r="H3121" t="str">
            <v>Oral</v>
          </cell>
          <cell r="I3121" t="str">
            <v>hour 72</v>
          </cell>
          <cell r="J3121" t="str">
            <v>Oral</v>
          </cell>
          <cell r="K3121">
            <v>1.5933763810140036</v>
          </cell>
          <cell r="L3121" t="str">
            <v>0 to 8</v>
          </cell>
          <cell r="M3121" t="str">
            <v>Oral</v>
          </cell>
          <cell r="N3121">
            <v>0.7802889657697698</v>
          </cell>
        </row>
        <row r="3122">
          <cell r="A3122" t="str">
            <v>NEMVEDRAFT_v1g190366</v>
          </cell>
          <cell r="B3122" t="str">
            <v>protein</v>
          </cell>
          <cell r="C3122">
            <v>4.33052E-13</v>
          </cell>
          <cell r="D3122">
            <v>2.15366819739816E-8</v>
          </cell>
          <cell r="E3122">
            <v>8.8465498349261495E-4</v>
          </cell>
          <cell r="F3122" t="str">
            <v>both</v>
          </cell>
          <cell r="G3122">
            <v>0.81707694745233428</v>
          </cell>
          <cell r="H3122" t="str">
            <v>physa</v>
          </cell>
          <cell r="I3122" t="str">
            <v>hour 72</v>
          </cell>
          <cell r="J3122" t="str">
            <v>Oral</v>
          </cell>
          <cell r="K3122">
            <v>2.3906576118023559</v>
          </cell>
          <cell r="L3122" t="str">
            <v>8 to 24</v>
          </cell>
          <cell r="M3122" t="str">
            <v>Oral</v>
          </cell>
          <cell r="N3122">
            <v>1.2598313532847947</v>
          </cell>
        </row>
        <row r="3123">
          <cell r="A3123" t="str">
            <v>NEMVEDRAFT_v1g197450</v>
          </cell>
          <cell r="B3123" t="str">
            <v>predicted protein</v>
          </cell>
          <cell r="C3123">
            <v>3.6279799999999998E-5</v>
          </cell>
          <cell r="D3123">
            <v>4.6653021028836499E-2</v>
          </cell>
          <cell r="E3123">
            <v>9.1092963651959596E-3</v>
          </cell>
          <cell r="F3123" t="str">
            <v>both</v>
          </cell>
          <cell r="G3123">
            <v>0.81723310095084456</v>
          </cell>
          <cell r="H3123" t="str">
            <v>physa</v>
          </cell>
          <cell r="I3123" t="str">
            <v>hour 72</v>
          </cell>
          <cell r="J3123" t="str">
            <v>Physa</v>
          </cell>
          <cell r="K3123">
            <v>1.7811681914048731</v>
          </cell>
          <cell r="L3123" t="str">
            <v>0 to 8</v>
          </cell>
          <cell r="M3123" t="str">
            <v>Physa</v>
          </cell>
          <cell r="N3123">
            <v>1.7233756299125709</v>
          </cell>
        </row>
        <row r="3124">
          <cell r="A3124" t="str">
            <v>NEMVEDRAFT_v1g30994</v>
          </cell>
          <cell r="B3124" t="str">
            <v>Anoctamin (Fragment)</v>
          </cell>
          <cell r="C3124">
            <v>1.7977499999999999E-4</v>
          </cell>
          <cell r="D3124">
            <v>9.7461347695219205E-2</v>
          </cell>
          <cell r="E3124">
            <v>1.0205234014621201E-2</v>
          </cell>
          <cell r="F3124" t="str">
            <v>Physa</v>
          </cell>
          <cell r="G3124">
            <v>0.81734893330560687</v>
          </cell>
          <cell r="H3124" t="str">
            <v>Oral</v>
          </cell>
          <cell r="I3124" t="str">
            <v>hour 8</v>
          </cell>
          <cell r="J3124" t="str">
            <v>Physa</v>
          </cell>
          <cell r="K3124">
            <v>1.8907043972989812</v>
          </cell>
          <cell r="L3124" t="str">
            <v>0 to 8</v>
          </cell>
          <cell r="M3124" t="str">
            <v>Physa</v>
          </cell>
          <cell r="N3124">
            <v>1.8907043972989812</v>
          </cell>
        </row>
        <row r="3125">
          <cell r="A3125" t="str">
            <v>NEMVEDRAFT_v1g65438</v>
          </cell>
          <cell r="B3125" t="str">
            <v>forkhead box protein j1</v>
          </cell>
          <cell r="C3125">
            <v>1.8917299999999999E-5</v>
          </cell>
          <cell r="D3125">
            <v>1.0454044626355999E-2</v>
          </cell>
          <cell r="E3125">
            <v>2.7884898889894798E-2</v>
          </cell>
          <cell r="F3125" t="str">
            <v>both</v>
          </cell>
          <cell r="G3125">
            <v>0.81756880413896837</v>
          </cell>
          <cell r="H3125" t="str">
            <v>physa</v>
          </cell>
          <cell r="I3125" t="str">
            <v>hour 24</v>
          </cell>
          <cell r="J3125" t="str">
            <v>Oral</v>
          </cell>
          <cell r="K3125">
            <v>2.7487708640139359</v>
          </cell>
          <cell r="L3125" t="str">
            <v>0 to 8</v>
          </cell>
          <cell r="M3125" t="str">
            <v>Oral</v>
          </cell>
          <cell r="N3125">
            <v>2.1373369304098788</v>
          </cell>
        </row>
        <row r="3126">
          <cell r="A3126" t="str">
            <v>NEMVEDRAFT_v1g237413</v>
          </cell>
          <cell r="B3126" t="str">
            <v>fas apoptotic inhibitory molecule 1-like</v>
          </cell>
          <cell r="C3126">
            <v>9.6969800000000008E-6</v>
          </cell>
          <cell r="D3126">
            <v>5.1211827671167699E-2</v>
          </cell>
          <cell r="E3126">
            <v>2.4163073276025101E-3</v>
          </cell>
          <cell r="F3126" t="str">
            <v>Physa</v>
          </cell>
          <cell r="G3126">
            <v>0.81775876402167602</v>
          </cell>
          <cell r="H3126" t="str">
            <v>physa</v>
          </cell>
          <cell r="I3126" t="str">
            <v>hour 8</v>
          </cell>
          <cell r="J3126" t="str">
            <v>Physa</v>
          </cell>
          <cell r="K3126">
            <v>1.955235912191198</v>
          </cell>
          <cell r="L3126" t="str">
            <v>0 to 8</v>
          </cell>
          <cell r="M3126" t="str">
            <v>Physa</v>
          </cell>
          <cell r="N3126">
            <v>1.955235912191198</v>
          </cell>
        </row>
        <row r="3127">
          <cell r="A3127" t="str">
            <v>NEMVEDRAFT_v1g246132</v>
          </cell>
          <cell r="B3127" t="str">
            <v>a disintegrin and metalloproteinase with thrombospondin motifs 6</v>
          </cell>
          <cell r="C3127">
            <v>4.1950400000000001E-4</v>
          </cell>
          <cell r="D3127">
            <v>0.30024604847390401</v>
          </cell>
          <cell r="E3127">
            <v>2.0907311935257E-3</v>
          </cell>
          <cell r="F3127" t="str">
            <v>Physa</v>
          </cell>
          <cell r="G3127">
            <v>0.81812045823538615</v>
          </cell>
          <cell r="H3127" t="str">
            <v>Oral</v>
          </cell>
          <cell r="I3127" t="str">
            <v>hour 24</v>
          </cell>
          <cell r="J3127" t="str">
            <v>Physa</v>
          </cell>
          <cell r="K3127">
            <v>3.4436456955021706</v>
          </cell>
          <cell r="L3127" t="str">
            <v>0 to 8</v>
          </cell>
          <cell r="M3127" t="str">
            <v>Physa</v>
          </cell>
          <cell r="N3127">
            <v>2.5424836510161737</v>
          </cell>
        </row>
        <row r="3128">
          <cell r="A3128" t="str">
            <v>NEMVEDRAFT_v1g112968</v>
          </cell>
          <cell r="B3128" t="str">
            <v>protein</v>
          </cell>
          <cell r="C3128">
            <v>3.1357199999999998E-3</v>
          </cell>
          <cell r="D3128">
            <v>7.58613066965481E-2</v>
          </cell>
          <cell r="E3128">
            <v>0.28740482480319801</v>
          </cell>
          <cell r="F3128" t="str">
            <v>none</v>
          </cell>
          <cell r="G3128">
            <v>0.81816486825581514</v>
          </cell>
          <cell r="H3128" t="str">
            <v>physa</v>
          </cell>
          <cell r="I3128" t="str">
            <v>hour 72</v>
          </cell>
          <cell r="J3128" t="str">
            <v>Oral</v>
          </cell>
          <cell r="K3128">
            <v>1.8094257063126138</v>
          </cell>
          <cell r="L3128" t="str">
            <v>24 to 72</v>
          </cell>
          <cell r="M3128" t="str">
            <v>Oral</v>
          </cell>
          <cell r="N3128">
            <v>1.3803416139794977</v>
          </cell>
        </row>
        <row r="3129">
          <cell r="A3129" t="str">
            <v>NEMVEDRAFT_v1g240233</v>
          </cell>
          <cell r="B3129" t="str">
            <v>heme peroxidase</v>
          </cell>
          <cell r="C3129">
            <v>1.0552499999999999E-2</v>
          </cell>
          <cell r="D3129">
            <v>0.28662831940081501</v>
          </cell>
          <cell r="E3129">
            <v>4.7747416453688303E-2</v>
          </cell>
          <cell r="F3129" t="str">
            <v>Physa</v>
          </cell>
          <cell r="G3129">
            <v>0.81846428471793031</v>
          </cell>
          <cell r="H3129" t="str">
            <v>Oral</v>
          </cell>
          <cell r="I3129" t="str">
            <v>hour 24</v>
          </cell>
          <cell r="J3129" t="str">
            <v>Physa</v>
          </cell>
          <cell r="K3129">
            <v>3.8773350481799209</v>
          </cell>
          <cell r="L3129" t="str">
            <v>24 to 72</v>
          </cell>
          <cell r="M3129" t="str">
            <v>Physa</v>
          </cell>
          <cell r="N3129">
            <v>2.8178154908108248</v>
          </cell>
        </row>
        <row r="3130">
          <cell r="A3130" t="str">
            <v>NEMVEDRAFT_v1g97137</v>
          </cell>
          <cell r="B3130" t="str">
            <v>cgmp-inhibited 3 -cyclic phosphodiesterase a</v>
          </cell>
          <cell r="C3130">
            <v>1.5783100000000001E-2</v>
          </cell>
          <cell r="D3130">
            <v>0.41844586198040501</v>
          </cell>
          <cell r="E3130">
            <v>0.101076530537124</v>
          </cell>
          <cell r="F3130" t="str">
            <v>none</v>
          </cell>
          <cell r="G3130">
            <v>0.81879513823087635</v>
          </cell>
          <cell r="H3130" t="str">
            <v>physa</v>
          </cell>
          <cell r="I3130" t="str">
            <v>hour 8</v>
          </cell>
          <cell r="J3130" t="str">
            <v>Physa</v>
          </cell>
          <cell r="K3130">
            <v>2.6255001704960765</v>
          </cell>
          <cell r="L3130" t="str">
            <v>0 to 8</v>
          </cell>
          <cell r="M3130" t="str">
            <v>Physa</v>
          </cell>
          <cell r="N3130">
            <v>2.6255001704960765</v>
          </cell>
        </row>
        <row r="3131">
          <cell r="A3131" t="str">
            <v>NEMVEDRAFT_v1g245626</v>
          </cell>
          <cell r="B3131" t="str">
            <v>retinal dehydrogenase 2 isoform 1</v>
          </cell>
          <cell r="C3131">
            <v>0</v>
          </cell>
          <cell r="D3131">
            <v>1.9043786689442802E-9</v>
          </cell>
          <cell r="E3131">
            <v>1.48256242833066E-5</v>
          </cell>
          <cell r="F3131" t="str">
            <v>both</v>
          </cell>
          <cell r="G3131">
            <v>0.81903400954172123</v>
          </cell>
          <cell r="H3131" t="str">
            <v>Oral</v>
          </cell>
          <cell r="I3131" t="str">
            <v>hour 72</v>
          </cell>
          <cell r="J3131" t="str">
            <v>Oral</v>
          </cell>
          <cell r="K3131">
            <v>2.5910814061735294</v>
          </cell>
          <cell r="L3131" t="str">
            <v>0 to 8</v>
          </cell>
          <cell r="M3131" t="str">
            <v>Physa</v>
          </cell>
          <cell r="N3131">
            <v>1.3877810203665335</v>
          </cell>
        </row>
        <row r="3132">
          <cell r="A3132" t="str">
            <v>NEMVEDRAFT_v1g238062</v>
          </cell>
          <cell r="B3132" t="str">
            <v>macrophage mannose receptor 1</v>
          </cell>
          <cell r="C3132">
            <v>8.0366600000000002E-9</v>
          </cell>
          <cell r="D3132">
            <v>4.0461654154132498E-5</v>
          </cell>
          <cell r="E3132">
            <v>6.3021995764629699E-3</v>
          </cell>
          <cell r="F3132" t="str">
            <v>both</v>
          </cell>
          <cell r="G3132">
            <v>0.81912663022269994</v>
          </cell>
          <cell r="H3132" t="str">
            <v>Oral</v>
          </cell>
          <cell r="I3132" t="str">
            <v>hour 24</v>
          </cell>
          <cell r="J3132" t="str">
            <v>Oral</v>
          </cell>
          <cell r="K3132">
            <v>2.1583792354849365</v>
          </cell>
          <cell r="L3132" t="str">
            <v>8 to 24</v>
          </cell>
          <cell r="M3132" t="str">
            <v>Oral</v>
          </cell>
          <cell r="N3132">
            <v>1.5161839713858649</v>
          </cell>
        </row>
        <row r="3133">
          <cell r="A3133" t="str">
            <v>NEMVEDRAFT_v1g217751</v>
          </cell>
          <cell r="B3133" t="str">
            <v>tripartite motif-containing protein 65</v>
          </cell>
          <cell r="C3133">
            <v>4.2766000000000001E-4</v>
          </cell>
          <cell r="D3133">
            <v>0.20452925888190401</v>
          </cell>
          <cell r="E3133">
            <v>2.1390385689274798E-2</v>
          </cell>
          <cell r="F3133" t="str">
            <v>Physa</v>
          </cell>
          <cell r="G3133">
            <v>0.81926595698488136</v>
          </cell>
          <cell r="H3133" t="str">
            <v>physa</v>
          </cell>
          <cell r="I3133" t="str">
            <v>hour 8</v>
          </cell>
          <cell r="J3133" t="str">
            <v>Oral</v>
          </cell>
          <cell r="K3133">
            <v>1.1897341725090878</v>
          </cell>
          <cell r="L3133" t="str">
            <v>24 to 72</v>
          </cell>
          <cell r="M3133" t="str">
            <v>Physa</v>
          </cell>
          <cell r="N3133">
            <v>1.2063040403258685</v>
          </cell>
        </row>
        <row r="3134">
          <cell r="A3134" t="str">
            <v>NEMVEDRAFT_v1g231850</v>
          </cell>
          <cell r="B3134" t="str">
            <v>elongation of very long chain fatty acids protein 4</v>
          </cell>
          <cell r="C3134">
            <v>3.8992500000000003E-5</v>
          </cell>
          <cell r="D3134">
            <v>2.3143381078278001E-3</v>
          </cell>
          <cell r="E3134">
            <v>0.122294492160267</v>
          </cell>
          <cell r="F3134" t="str">
            <v>Oral</v>
          </cell>
          <cell r="G3134">
            <v>0.81951163006742833</v>
          </cell>
          <cell r="H3134" t="str">
            <v>physa</v>
          </cell>
          <cell r="I3134" t="str">
            <v>hour 72</v>
          </cell>
          <cell r="J3134" t="str">
            <v>Oral</v>
          </cell>
          <cell r="K3134">
            <v>1.6561679809362979</v>
          </cell>
          <cell r="L3134" t="str">
            <v>8 to 24</v>
          </cell>
          <cell r="M3134" t="str">
            <v>Physa</v>
          </cell>
          <cell r="N3134">
            <v>0.96630126393812399</v>
          </cell>
        </row>
        <row r="3135">
          <cell r="A3135" t="str">
            <v>NEMVEDRAFT_v1g222841</v>
          </cell>
          <cell r="B3135" t="str">
            <v>mediator of rna polymerase ii transcription subunit 23 isoform 1</v>
          </cell>
          <cell r="C3135">
            <v>4.3993299999999999E-2</v>
          </cell>
          <cell r="D3135">
            <v>0.49316879710036698</v>
          </cell>
          <cell r="E3135">
            <v>0.29875131769635499</v>
          </cell>
          <cell r="F3135" t="str">
            <v>none</v>
          </cell>
          <cell r="G3135">
            <v>0.81984916166418942</v>
          </cell>
          <cell r="H3135" t="str">
            <v>Oral</v>
          </cell>
          <cell r="I3135" t="str">
            <v>hour 8</v>
          </cell>
          <cell r="J3135" t="str">
            <v>Physa</v>
          </cell>
          <cell r="K3135">
            <v>2.1930979735255143</v>
          </cell>
          <cell r="L3135" t="str">
            <v>0 to 8</v>
          </cell>
          <cell r="M3135" t="str">
            <v>Physa</v>
          </cell>
          <cell r="N3135">
            <v>2.1930979735255143</v>
          </cell>
        </row>
        <row r="3136">
          <cell r="A3136" t="str">
            <v>NEMVEDRAFT_v1g213715</v>
          </cell>
          <cell r="B3136" t="str">
            <v>basement membrane-specific heparan sulfate proteoglycan core protein</v>
          </cell>
          <cell r="C3136">
            <v>2.1140100000000001E-8</v>
          </cell>
          <cell r="D3136">
            <v>1.9900305927265901E-7</v>
          </cell>
          <cell r="E3136">
            <v>8.2860306651207694E-2</v>
          </cell>
          <cell r="F3136" t="str">
            <v>Oral</v>
          </cell>
          <cell r="G3136">
            <v>0.81988476554337486</v>
          </cell>
          <cell r="H3136" t="str">
            <v>Oral</v>
          </cell>
          <cell r="I3136" t="str">
            <v>hour 24</v>
          </cell>
          <cell r="J3136" t="str">
            <v>Oral</v>
          </cell>
          <cell r="K3136">
            <v>3.7491329485204887</v>
          </cell>
          <cell r="L3136" t="str">
            <v>24 to 72</v>
          </cell>
          <cell r="M3136" t="str">
            <v>Oral</v>
          </cell>
          <cell r="N3136">
            <v>2.433449741012355</v>
          </cell>
        </row>
        <row r="3137">
          <cell r="A3137" t="str">
            <v>NEMVEDRAFT_v1g240237</v>
          </cell>
          <cell r="B3137" t="str">
            <v>f-box lrr-repeat protein 20-like isoform 1</v>
          </cell>
          <cell r="C3137">
            <v>0</v>
          </cell>
          <cell r="D3137">
            <v>4.4670497988450002E-10</v>
          </cell>
          <cell r="E3137">
            <v>5.157483064171E-11</v>
          </cell>
          <cell r="F3137" t="str">
            <v>both</v>
          </cell>
          <cell r="G3137">
            <v>0.82001145595979386</v>
          </cell>
          <cell r="H3137" t="str">
            <v>Oral</v>
          </cell>
          <cell r="I3137" t="str">
            <v>hour 8</v>
          </cell>
          <cell r="J3137" t="str">
            <v>Physa</v>
          </cell>
          <cell r="K3137">
            <v>3.1081675536192925</v>
          </cell>
          <cell r="L3137" t="str">
            <v>0 to 8</v>
          </cell>
          <cell r="M3137" t="str">
            <v>Physa</v>
          </cell>
          <cell r="N3137">
            <v>3.1081675536192925</v>
          </cell>
        </row>
        <row r="3138">
          <cell r="A3138" t="str">
            <v>NEMVEDRAFT_v1g87502</v>
          </cell>
          <cell r="B3138" t="str">
            <v>protein</v>
          </cell>
          <cell r="C3138">
            <v>2.2553899999999999E-3</v>
          </cell>
          <cell r="D3138">
            <v>5.1298531189934403E-2</v>
          </cell>
          <cell r="E3138">
            <v>0.23360969614744401</v>
          </cell>
          <cell r="F3138" t="str">
            <v>none</v>
          </cell>
          <cell r="G3138">
            <v>0.82004564718473161</v>
          </cell>
          <cell r="H3138" t="str">
            <v>physa</v>
          </cell>
          <cell r="I3138" t="str">
            <v>hour 24</v>
          </cell>
          <cell r="J3138" t="str">
            <v>Oral</v>
          </cell>
          <cell r="K3138">
            <v>1.8271746767467842</v>
          </cell>
          <cell r="L3138" t="str">
            <v>0 to 8</v>
          </cell>
          <cell r="M3138" t="str">
            <v>Physa</v>
          </cell>
          <cell r="N3138">
            <v>1.5831970548307639</v>
          </cell>
        </row>
        <row r="3139">
          <cell r="A3139" t="str">
            <v>NEMVEDRAFT_v1g243980</v>
          </cell>
          <cell r="B3139" t="str">
            <v>predicted protein</v>
          </cell>
          <cell r="C3139">
            <v>3.4578000000000002E-6</v>
          </cell>
          <cell r="D3139">
            <v>2.3528219257727401E-2</v>
          </cell>
          <cell r="E3139">
            <v>2.3843554720694902E-3</v>
          </cell>
          <cell r="F3139" t="str">
            <v>both</v>
          </cell>
          <cell r="G3139">
            <v>0.82015043546211108</v>
          </cell>
          <cell r="H3139" t="str">
            <v>Oral</v>
          </cell>
          <cell r="I3139" t="str">
            <v>hour 8</v>
          </cell>
          <cell r="J3139" t="str">
            <v>Physa</v>
          </cell>
          <cell r="K3139">
            <v>1.8871408669246512</v>
          </cell>
          <cell r="L3139" t="str">
            <v>0 to 8</v>
          </cell>
          <cell r="M3139" t="str">
            <v>Physa</v>
          </cell>
          <cell r="N3139">
            <v>1.8871408669246512</v>
          </cell>
        </row>
        <row r="3140">
          <cell r="A3140" t="str">
            <v>NEMVEDRAFT_v1g219446</v>
          </cell>
          <cell r="B3140" t="str">
            <v>inositol polyphosphate multikinase</v>
          </cell>
          <cell r="C3140">
            <v>4.7285399999999998E-2</v>
          </cell>
          <cell r="D3140">
            <v>0.19243649928224801</v>
          </cell>
          <cell r="E3140">
            <v>0.69003656956778803</v>
          </cell>
          <cell r="F3140" t="str">
            <v>none</v>
          </cell>
          <cell r="G3140">
            <v>0.82034471307065671</v>
          </cell>
          <cell r="H3140" t="str">
            <v>physa</v>
          </cell>
          <cell r="I3140" t="str">
            <v>hour 72</v>
          </cell>
          <cell r="J3140" t="str">
            <v>Oral</v>
          </cell>
          <cell r="K3140">
            <v>1.6369710555715118</v>
          </cell>
          <cell r="L3140" t="str">
            <v>24 to 72</v>
          </cell>
          <cell r="M3140" t="str">
            <v>Oral</v>
          </cell>
          <cell r="N3140">
            <v>0.81304497099984963</v>
          </cell>
        </row>
        <row r="3141">
          <cell r="A3141" t="str">
            <v>NEMVEDRAFT_v1g171813</v>
          </cell>
          <cell r="B3141" t="str">
            <v>inositol oxygenase</v>
          </cell>
          <cell r="C3141">
            <v>4.1708000000000001E-4</v>
          </cell>
          <cell r="D3141">
            <v>3.5129961236211801E-2</v>
          </cell>
          <cell r="E3141">
            <v>0.13987581575917599</v>
          </cell>
          <cell r="F3141" t="str">
            <v>Oral</v>
          </cell>
          <cell r="G3141">
            <v>0.82037588850102938</v>
          </cell>
          <cell r="H3141" t="str">
            <v>Oral</v>
          </cell>
          <cell r="I3141" t="str">
            <v>hour 72</v>
          </cell>
          <cell r="J3141" t="str">
            <v>Oral</v>
          </cell>
          <cell r="K3141">
            <v>1.3695486748205195</v>
          </cell>
          <cell r="L3141" t="str">
            <v>0 to 8</v>
          </cell>
          <cell r="M3141" t="str">
            <v>Oral</v>
          </cell>
          <cell r="N3141">
            <v>1.031241794399818</v>
          </cell>
        </row>
        <row r="3142">
          <cell r="A3142" t="str">
            <v>NEMVEDRAFT_v1g141685</v>
          </cell>
          <cell r="B3142" t="str">
            <v>epoxide hydrolase 1-like</v>
          </cell>
          <cell r="C3142">
            <v>4.0836600000000001E-4</v>
          </cell>
          <cell r="D3142">
            <v>1.16148821772173E-2</v>
          </cell>
          <cell r="E3142">
            <v>0.133003564102572</v>
          </cell>
          <cell r="F3142" t="str">
            <v>Oral</v>
          </cell>
          <cell r="G3142">
            <v>0.82058495114866747</v>
          </cell>
          <cell r="H3142" t="str">
            <v>physa</v>
          </cell>
          <cell r="I3142" t="str">
            <v>hour 72</v>
          </cell>
          <cell r="J3142" t="str">
            <v>Oral</v>
          </cell>
          <cell r="K3142">
            <v>1.6452571846490935</v>
          </cell>
          <cell r="L3142" t="str">
            <v>0 to 8</v>
          </cell>
          <cell r="M3142" t="str">
            <v>Physa</v>
          </cell>
          <cell r="N3142">
            <v>1.5083818772150339</v>
          </cell>
        </row>
        <row r="3143">
          <cell r="A3143" t="str">
            <v>NEMVEDRAFT_v1g115127</v>
          </cell>
          <cell r="B3143" t="str">
            <v>ammonium transporter rh type a</v>
          </cell>
          <cell r="C3143">
            <v>1.9165600000000001E-2</v>
          </cell>
          <cell r="D3143">
            <v>0.30062958492430603</v>
          </cell>
          <cell r="E3143">
            <v>0.26197291047147597</v>
          </cell>
          <cell r="F3143" t="str">
            <v>none</v>
          </cell>
          <cell r="G3143">
            <v>0.82062802706026527</v>
          </cell>
          <cell r="H3143" t="str">
            <v>Oral</v>
          </cell>
          <cell r="I3143" t="str">
            <v>hour 24</v>
          </cell>
          <cell r="J3143" t="str">
            <v>Oral</v>
          </cell>
          <cell r="K3143">
            <v>2.1102585517251025</v>
          </cell>
          <cell r="L3143" t="str">
            <v>8 to 24</v>
          </cell>
          <cell r="M3143" t="str">
            <v>Oral</v>
          </cell>
          <cell r="N3143">
            <v>1.7589824236060096</v>
          </cell>
        </row>
        <row r="3144">
          <cell r="A3144" t="str">
            <v>NEMVEDRAFT_v1g232537</v>
          </cell>
          <cell r="B3144" t="str">
            <v>predicted protein</v>
          </cell>
          <cell r="C3144">
            <v>2.34346E-2</v>
          </cell>
          <cell r="D3144">
            <v>8.5669226652905495E-2</v>
          </cell>
          <cell r="E3144">
            <v>0.72052428934912105</v>
          </cell>
          <cell r="F3144" t="str">
            <v>none</v>
          </cell>
          <cell r="G3144">
            <v>0.8209184994318951</v>
          </cell>
          <cell r="H3144" t="str">
            <v>physa</v>
          </cell>
          <cell r="I3144" t="str">
            <v>hour 24</v>
          </cell>
          <cell r="J3144" t="str">
            <v>Oral</v>
          </cell>
          <cell r="K3144">
            <v>1.3728345137318452</v>
          </cell>
          <cell r="L3144" t="str">
            <v>24 to 72</v>
          </cell>
          <cell r="M3144" t="str">
            <v>Oral</v>
          </cell>
          <cell r="N3144">
            <v>0.83530001545157795</v>
          </cell>
        </row>
        <row r="3145">
          <cell r="A3145" t="str">
            <v>NEMVEDRAFT_v1g244297</v>
          </cell>
          <cell r="B3145" t="str">
            <v>predicted protein</v>
          </cell>
          <cell r="C3145">
            <v>1.13828E-2</v>
          </cell>
          <cell r="D3145">
            <v>0.241683160448465</v>
          </cell>
          <cell r="E3145">
            <v>0.24289573265780601</v>
          </cell>
          <cell r="F3145" t="str">
            <v>none</v>
          </cell>
          <cell r="G3145">
            <v>0.82098236748200415</v>
          </cell>
          <cell r="H3145" t="str">
            <v>Oral</v>
          </cell>
          <cell r="I3145" t="str">
            <v>hour 72</v>
          </cell>
          <cell r="J3145" t="str">
            <v>Oral</v>
          </cell>
          <cell r="K3145">
            <v>3.7654536583077451</v>
          </cell>
          <cell r="L3145" t="str">
            <v>0 to 8</v>
          </cell>
          <cell r="M3145" t="str">
            <v>Physa</v>
          </cell>
          <cell r="N3145">
            <v>3.2966319778182478</v>
          </cell>
        </row>
        <row r="3146">
          <cell r="A3146" t="str">
            <v>NEMVEDRAFT_v1g29671</v>
          </cell>
          <cell r="B3146" t="str">
            <v>protein sprouty homolog 2 isoform 1(duBuc etal)</v>
          </cell>
          <cell r="C3146">
            <v>3.5612699999999998E-12</v>
          </cell>
          <cell r="D3146">
            <v>2.3227014464513002E-6</v>
          </cell>
          <cell r="E3146">
            <v>5.4283614104927299E-5</v>
          </cell>
          <cell r="F3146" t="str">
            <v>both</v>
          </cell>
          <cell r="G3146">
            <v>0.82115957814440155</v>
          </cell>
          <cell r="H3146" t="str">
            <v>physa</v>
          </cell>
          <cell r="I3146" t="str">
            <v>hour 24</v>
          </cell>
          <cell r="J3146" t="str">
            <v>Oral</v>
          </cell>
          <cell r="K3146">
            <v>2.8634844509506867</v>
          </cell>
          <cell r="L3146" t="str">
            <v>0 to 8</v>
          </cell>
          <cell r="M3146" t="str">
            <v>Oral</v>
          </cell>
          <cell r="N3146">
            <v>2.6726309786937623</v>
          </cell>
        </row>
        <row r="3147">
          <cell r="A3147" t="str">
            <v>NEMVEDRAFT_v1g7980</v>
          </cell>
          <cell r="B3147" t="str">
            <v>protein</v>
          </cell>
          <cell r="C3147">
            <v>4.5336200000000001E-5</v>
          </cell>
          <cell r="D3147">
            <v>3.07247236309343E-2</v>
          </cell>
          <cell r="E3147">
            <v>2.66780698262397E-2</v>
          </cell>
          <cell r="F3147" t="str">
            <v>both</v>
          </cell>
          <cell r="G3147">
            <v>0.82139049181845314</v>
          </cell>
          <cell r="H3147" t="str">
            <v>Oral</v>
          </cell>
          <cell r="I3147" t="str">
            <v>hour 72</v>
          </cell>
          <cell r="J3147" t="str">
            <v>Oral</v>
          </cell>
          <cell r="K3147">
            <v>4.115614256483858</v>
          </cell>
          <cell r="L3147" t="str">
            <v>0 to 8</v>
          </cell>
          <cell r="M3147" t="str">
            <v>Physa</v>
          </cell>
          <cell r="N3147">
            <v>2.316028632368246</v>
          </cell>
        </row>
        <row r="3148">
          <cell r="A3148" t="str">
            <v>NEMVEDRAFT_v1g220328</v>
          </cell>
          <cell r="B3148" t="str">
            <v>receptor-type tyrosine-protein phosphatase alpha isoform 2</v>
          </cell>
          <cell r="C3148">
            <v>1.04126E-4</v>
          </cell>
          <cell r="D3148">
            <v>9.7125206451241494E-2</v>
          </cell>
          <cell r="E3148">
            <v>1.2228419215991699E-2</v>
          </cell>
          <cell r="F3148" t="str">
            <v>Physa</v>
          </cell>
          <cell r="G3148">
            <v>0.82164943343889507</v>
          </cell>
          <cell r="H3148" t="str">
            <v>Oral</v>
          </cell>
          <cell r="I3148" t="str">
            <v>hour 8</v>
          </cell>
          <cell r="J3148" t="str">
            <v>Physa</v>
          </cell>
          <cell r="K3148">
            <v>1.4242891513246063</v>
          </cell>
          <cell r="L3148" t="str">
            <v>0 to 8</v>
          </cell>
          <cell r="M3148" t="str">
            <v>Physa</v>
          </cell>
          <cell r="N3148">
            <v>1.4242891513246063</v>
          </cell>
        </row>
        <row r="3149">
          <cell r="A3149" t="str">
            <v>NEMVEDRAFT_v1g217172</v>
          </cell>
          <cell r="B3149" t="str">
            <v>predicted protein</v>
          </cell>
          <cell r="C3149">
            <v>2.6994999999999998E-4</v>
          </cell>
          <cell r="D3149">
            <v>0.118040842171211</v>
          </cell>
          <cell r="E3149">
            <v>2.2930898387879501E-2</v>
          </cell>
          <cell r="F3149" t="str">
            <v>Physa</v>
          </cell>
          <cell r="G3149">
            <v>0.82171764621091847</v>
          </cell>
          <cell r="H3149" t="str">
            <v>Oral</v>
          </cell>
          <cell r="I3149" t="str">
            <v>hour 8</v>
          </cell>
          <cell r="J3149" t="str">
            <v>Physa</v>
          </cell>
          <cell r="K3149">
            <v>3.350634957145286</v>
          </cell>
          <cell r="L3149" t="str">
            <v>0 to 8</v>
          </cell>
          <cell r="M3149" t="str">
            <v>Physa</v>
          </cell>
          <cell r="N3149">
            <v>3.350634957145286</v>
          </cell>
        </row>
        <row r="3150">
          <cell r="A3150" t="str">
            <v>NEMVEDRAFT_v1g157705</v>
          </cell>
          <cell r="B3150" t="str">
            <v>Anoctamin</v>
          </cell>
          <cell r="C3150">
            <v>5.1990999999999997E-5</v>
          </cell>
          <cell r="D3150">
            <v>3.9230407482200597E-3</v>
          </cell>
          <cell r="E3150">
            <v>0.141622468912382</v>
          </cell>
          <cell r="F3150" t="str">
            <v>Oral</v>
          </cell>
          <cell r="G3150">
            <v>0.82238381014845829</v>
          </cell>
          <cell r="H3150" t="str">
            <v>Oral</v>
          </cell>
          <cell r="I3150" t="str">
            <v>hour 24</v>
          </cell>
          <cell r="J3150" t="str">
            <v>Oral</v>
          </cell>
          <cell r="K3150">
            <v>1.6007532040295998</v>
          </cell>
          <cell r="L3150" t="str">
            <v>24 to 72</v>
          </cell>
          <cell r="M3150" t="str">
            <v>Oral</v>
          </cell>
          <cell r="N3150">
            <v>1.708371886290567</v>
          </cell>
        </row>
        <row r="3151">
          <cell r="A3151" t="str">
            <v>NEMVEDRAFT_v1g174365</v>
          </cell>
          <cell r="B3151" t="str">
            <v>phosphatidylinositol n-acetylglucosaminyltransferase subunit c</v>
          </cell>
          <cell r="C3151">
            <v>4.8130800000000001E-2</v>
          </cell>
          <cell r="D3151">
            <v>0.30635419836255101</v>
          </cell>
          <cell r="E3151">
            <v>0.48023118045664798</v>
          </cell>
          <cell r="F3151" t="str">
            <v>none</v>
          </cell>
          <cell r="G3151">
            <v>0.822648138721226</v>
          </cell>
          <cell r="H3151" t="str">
            <v>Oral</v>
          </cell>
          <cell r="I3151" t="str">
            <v>hour 24</v>
          </cell>
          <cell r="J3151" t="str">
            <v>Oral</v>
          </cell>
          <cell r="K3151">
            <v>1.0596974552867338</v>
          </cell>
          <cell r="L3151" t="str">
            <v>0 to 8</v>
          </cell>
          <cell r="M3151" t="str">
            <v>Oral</v>
          </cell>
          <cell r="N3151">
            <v>0.79845049386988176</v>
          </cell>
        </row>
        <row r="3152">
          <cell r="A3152" t="str">
            <v>NEMVEDRAFT_v1g225039</v>
          </cell>
          <cell r="B3152" t="str">
            <v>tetratricopeptide repeat protein 30b</v>
          </cell>
          <cell r="C3152">
            <v>4.0455600000000001E-2</v>
          </cell>
          <cell r="D3152">
            <v>0.31180677105122301</v>
          </cell>
          <cell r="E3152">
            <v>0.51300480904622203</v>
          </cell>
          <cell r="F3152" t="str">
            <v>none</v>
          </cell>
          <cell r="G3152">
            <v>0.82270514157987429</v>
          </cell>
          <cell r="H3152" t="str">
            <v>physa</v>
          </cell>
          <cell r="I3152" t="str">
            <v>hour 24</v>
          </cell>
          <cell r="J3152" t="str">
            <v>Oral</v>
          </cell>
          <cell r="K3152">
            <v>2.5914536887532909</v>
          </cell>
          <cell r="L3152" t="str">
            <v>8 to 24</v>
          </cell>
          <cell r="M3152" t="str">
            <v>Oral</v>
          </cell>
          <cell r="N3152">
            <v>1.3893728468820428</v>
          </cell>
        </row>
        <row r="3153">
          <cell r="A3153" t="str">
            <v>NEMVEDRAFT_v1g80221</v>
          </cell>
          <cell r="B3153" t="str">
            <v>n-acetylglucosamine-6-sulfatase-like</v>
          </cell>
          <cell r="C3153">
            <v>4.9669799999999995E-4</v>
          </cell>
          <cell r="D3153">
            <v>0.14879213739317901</v>
          </cell>
          <cell r="E3153">
            <v>8.9745769138957505E-3</v>
          </cell>
          <cell r="F3153" t="str">
            <v>Physa</v>
          </cell>
          <cell r="G3153">
            <v>0.82279056333289824</v>
          </cell>
          <cell r="H3153" t="str">
            <v>physa</v>
          </cell>
          <cell r="I3153" t="str">
            <v>hour 8</v>
          </cell>
          <cell r="J3153" t="str">
            <v>Physa</v>
          </cell>
          <cell r="K3153">
            <v>1.9570841444978357</v>
          </cell>
          <cell r="L3153" t="str">
            <v>0 to 8</v>
          </cell>
          <cell r="M3153" t="str">
            <v>Physa</v>
          </cell>
          <cell r="N3153">
            <v>1.9570841444978357</v>
          </cell>
        </row>
        <row r="3154">
          <cell r="A3154" t="str">
            <v>NEMVEDRAFT_v1g233134</v>
          </cell>
          <cell r="B3154" t="str">
            <v>equilibrative nucleoside transporter 1</v>
          </cell>
          <cell r="C3154">
            <v>1.8314299999999999E-2</v>
          </cell>
          <cell r="D3154">
            <v>0.46242298085109801</v>
          </cell>
          <cell r="E3154">
            <v>0.16441413154378101</v>
          </cell>
          <cell r="F3154" t="str">
            <v>none</v>
          </cell>
          <cell r="G3154">
            <v>0.82283585708360507</v>
          </cell>
          <cell r="H3154" t="str">
            <v>physa</v>
          </cell>
          <cell r="I3154" t="str">
            <v>hour 8</v>
          </cell>
          <cell r="J3154" t="str">
            <v>Physa</v>
          </cell>
          <cell r="K3154">
            <v>0.82235138127990792</v>
          </cell>
          <cell r="L3154" t="str">
            <v>0 to 8</v>
          </cell>
          <cell r="M3154" t="str">
            <v>Physa</v>
          </cell>
          <cell r="N3154">
            <v>0.82235138127990792</v>
          </cell>
        </row>
        <row r="3155">
          <cell r="A3155" t="str">
            <v>NEMVEDRAFT_v1g121086</v>
          </cell>
          <cell r="B3155" t="e">
            <v>#N/A</v>
          </cell>
          <cell r="C3155">
            <v>6.5164600000000004E-7</v>
          </cell>
          <cell r="D3155">
            <v>1.6147483971848099E-4</v>
          </cell>
          <cell r="E3155">
            <v>3.1654032799304501E-3</v>
          </cell>
          <cell r="F3155" t="str">
            <v>both</v>
          </cell>
          <cell r="G3155">
            <v>0.82288734213535797</v>
          </cell>
          <cell r="H3155" t="str">
            <v>physa</v>
          </cell>
          <cell r="I3155" t="str">
            <v>hour 72</v>
          </cell>
          <cell r="J3155" t="str">
            <v>Oral</v>
          </cell>
          <cell r="K3155">
            <v>2.3535246822319955</v>
          </cell>
          <cell r="L3155" t="str">
            <v>0 to 8</v>
          </cell>
          <cell r="M3155" t="str">
            <v>Physa</v>
          </cell>
          <cell r="N3155">
            <v>2.0810221506923696</v>
          </cell>
        </row>
        <row r="3156">
          <cell r="A3156" t="str">
            <v>NEMVEDRAFT_v1g34890</v>
          </cell>
          <cell r="B3156" t="str">
            <v>zinc c2h2 type family protein</v>
          </cell>
          <cell r="C3156">
            <v>1.6667000000000001E-2</v>
          </cell>
          <cell r="D3156">
            <v>0.112777688264922</v>
          </cell>
          <cell r="E3156">
            <v>0.43259516932089498</v>
          </cell>
          <cell r="F3156" t="str">
            <v>none</v>
          </cell>
          <cell r="G3156">
            <v>0.82296018848643371</v>
          </cell>
          <cell r="H3156" t="str">
            <v>physa</v>
          </cell>
          <cell r="I3156" t="str">
            <v>hour 72</v>
          </cell>
          <cell r="J3156" t="str">
            <v>Oral</v>
          </cell>
          <cell r="K3156">
            <v>1.4528648637059847</v>
          </cell>
          <cell r="L3156" t="str">
            <v>8 to 24</v>
          </cell>
          <cell r="M3156" t="str">
            <v>Oral</v>
          </cell>
          <cell r="N3156">
            <v>1.3167317380477386</v>
          </cell>
        </row>
        <row r="3157">
          <cell r="A3157" t="str">
            <v>NEMVEDRAFT_v1g238963</v>
          </cell>
          <cell r="B3157" t="str">
            <v>thiopurine s-methyltransferase</v>
          </cell>
          <cell r="C3157">
            <v>2.9046300000000001E-2</v>
          </cell>
          <cell r="D3157">
            <v>0.106486308771837</v>
          </cell>
          <cell r="E3157">
            <v>0.63469346166935303</v>
          </cell>
          <cell r="F3157" t="str">
            <v>none</v>
          </cell>
          <cell r="G3157">
            <v>0.82303042194780851</v>
          </cell>
          <cell r="H3157" t="str">
            <v>Oral</v>
          </cell>
          <cell r="I3157" t="str">
            <v>hour 72</v>
          </cell>
          <cell r="J3157" t="str">
            <v>Oral</v>
          </cell>
          <cell r="K3157">
            <v>1.0407156027913977</v>
          </cell>
          <cell r="L3157" t="str">
            <v>8 to 24</v>
          </cell>
          <cell r="M3157" t="str">
            <v>Oral</v>
          </cell>
          <cell r="N3157">
            <v>1.4554767163591682</v>
          </cell>
        </row>
        <row r="3158">
          <cell r="A3158" t="str">
            <v>NEMVEDRAFT_v1g115283</v>
          </cell>
          <cell r="B3158" t="str">
            <v>tumor necrosis factor ligand superfamily member 10</v>
          </cell>
          <cell r="C3158">
            <v>2.36956E-4</v>
          </cell>
          <cell r="D3158">
            <v>3.2400846791176698E-2</v>
          </cell>
          <cell r="E3158">
            <v>8.22334903998415E-2</v>
          </cell>
          <cell r="F3158" t="str">
            <v>Oral</v>
          </cell>
          <cell r="G3158">
            <v>0.82327926689366926</v>
          </cell>
          <cell r="H3158" t="str">
            <v>Oral</v>
          </cell>
          <cell r="I3158" t="str">
            <v>hour 24</v>
          </cell>
          <cell r="J3158" t="str">
            <v>Oral</v>
          </cell>
          <cell r="K3158">
            <v>1.5446646100860741</v>
          </cell>
          <cell r="L3158" t="str">
            <v>8 to 24</v>
          </cell>
          <cell r="M3158" t="str">
            <v>Oral</v>
          </cell>
          <cell r="N3158">
            <v>1.086169121303419</v>
          </cell>
        </row>
        <row r="3159">
          <cell r="A3159" t="str">
            <v>NEMVEDRAFT_v1g218747</v>
          </cell>
          <cell r="B3159" t="str">
            <v>protein</v>
          </cell>
          <cell r="C3159">
            <v>4.9727199999999999E-3</v>
          </cell>
          <cell r="D3159">
            <v>0.159925598825126</v>
          </cell>
          <cell r="E3159">
            <v>0.19772351716706901</v>
          </cell>
          <cell r="F3159" t="str">
            <v>none</v>
          </cell>
          <cell r="G3159">
            <v>0.82332678158587858</v>
          </cell>
          <cell r="H3159" t="str">
            <v>Oral</v>
          </cell>
          <cell r="I3159" t="str">
            <v>hour 24</v>
          </cell>
          <cell r="J3159" t="str">
            <v>Physa</v>
          </cell>
          <cell r="K3159">
            <v>1.2036634746622985</v>
          </cell>
          <cell r="L3159" t="str">
            <v>0 to 8</v>
          </cell>
          <cell r="M3159" t="str">
            <v>Physa</v>
          </cell>
          <cell r="N3159">
            <v>1.0215436878072071</v>
          </cell>
        </row>
        <row r="3160">
          <cell r="A3160" t="str">
            <v>NEMVEDRAFT_v1g127669</v>
          </cell>
          <cell r="B3160" t="str">
            <v>septin 7b-like</v>
          </cell>
          <cell r="C3160">
            <v>3.7657300000000003E-5</v>
          </cell>
          <cell r="D3160">
            <v>1.13550454070043E-3</v>
          </cell>
          <cell r="E3160">
            <v>3.85642783425851E-2</v>
          </cell>
          <cell r="F3160" t="str">
            <v>both</v>
          </cell>
          <cell r="G3160">
            <v>0.82360435018546385</v>
          </cell>
          <cell r="H3160" t="str">
            <v>physa</v>
          </cell>
          <cell r="I3160" t="str">
            <v>hour 8</v>
          </cell>
          <cell r="J3160" t="str">
            <v>Physa</v>
          </cell>
          <cell r="K3160">
            <v>3.3007308239991495</v>
          </cell>
          <cell r="L3160" t="str">
            <v>0 to 8</v>
          </cell>
          <cell r="M3160" t="str">
            <v>Physa</v>
          </cell>
          <cell r="N3160">
            <v>3.3007308239991495</v>
          </cell>
        </row>
        <row r="3161">
          <cell r="A3161" t="str">
            <v>NEMVEDRAFT_v1g86522</v>
          </cell>
          <cell r="B3161" t="str">
            <v>small nuclear ribonucleoprotein sm d3</v>
          </cell>
          <cell r="C3161">
            <v>1.6277699999999999E-2</v>
          </cell>
          <cell r="D3161">
            <v>0.15538103957001201</v>
          </cell>
          <cell r="E3161">
            <v>0.47683774696825698</v>
          </cell>
          <cell r="F3161" t="str">
            <v>none</v>
          </cell>
          <cell r="G3161">
            <v>0.8236474824793284</v>
          </cell>
          <cell r="H3161" t="str">
            <v>Oral</v>
          </cell>
          <cell r="I3161" t="str">
            <v>hour 24</v>
          </cell>
          <cell r="J3161" t="str">
            <v>Oral</v>
          </cell>
          <cell r="K3161">
            <v>1.3098381372659011</v>
          </cell>
          <cell r="L3161" t="str">
            <v>0 to 8</v>
          </cell>
          <cell r="M3161" t="str">
            <v>Physa</v>
          </cell>
          <cell r="N3161">
            <v>0.80303058097693369</v>
          </cell>
        </row>
        <row r="3162">
          <cell r="A3162" t="str">
            <v>NEMVEDRAFT_v1g202059</v>
          </cell>
          <cell r="B3162" t="str">
            <v>malate dehydrogenase-like</v>
          </cell>
          <cell r="C3162">
            <v>3.62161E-5</v>
          </cell>
          <cell r="D3162">
            <v>2.2354953817487099E-2</v>
          </cell>
          <cell r="E3162">
            <v>1.10597171456496E-2</v>
          </cell>
          <cell r="F3162" t="str">
            <v>both</v>
          </cell>
          <cell r="G3162">
            <v>0.82392643951756095</v>
          </cell>
          <cell r="H3162" t="str">
            <v>physa</v>
          </cell>
          <cell r="I3162" t="str">
            <v>hour 8</v>
          </cell>
          <cell r="J3162" t="str">
            <v>Physa</v>
          </cell>
          <cell r="K3162">
            <v>1.6603400431741864</v>
          </cell>
          <cell r="L3162" t="str">
            <v>0 to 8</v>
          </cell>
          <cell r="M3162" t="str">
            <v>Physa</v>
          </cell>
          <cell r="N3162">
            <v>1.6603400431741864</v>
          </cell>
        </row>
        <row r="3163">
          <cell r="A3163" t="str">
            <v>NEMVEDRAFT_v1g34342</v>
          </cell>
          <cell r="B3163" t="str">
            <v>zinc finger protein 808</v>
          </cell>
          <cell r="C3163">
            <v>1.05133E-4</v>
          </cell>
          <cell r="D3163">
            <v>0.13071950069716601</v>
          </cell>
          <cell r="E3163">
            <v>7.0704644052663398E-3</v>
          </cell>
          <cell r="F3163" t="str">
            <v>Physa</v>
          </cell>
          <cell r="G3163">
            <v>0.82400944829067679</v>
          </cell>
          <cell r="H3163" t="str">
            <v>physa</v>
          </cell>
          <cell r="I3163" t="str">
            <v>hour 8</v>
          </cell>
          <cell r="J3163" t="str">
            <v>Physa</v>
          </cell>
          <cell r="K3163">
            <v>2.218746770933536</v>
          </cell>
          <cell r="L3163" t="str">
            <v>0 to 8</v>
          </cell>
          <cell r="M3163" t="str">
            <v>Physa</v>
          </cell>
          <cell r="N3163">
            <v>2.218746770933536</v>
          </cell>
        </row>
        <row r="3164">
          <cell r="A3164" t="str">
            <v>NEMVEDRAFT_v1g83542</v>
          </cell>
          <cell r="B3164" t="str">
            <v>thiopurine s-methyltransferase</v>
          </cell>
          <cell r="C3164">
            <v>1.6991700000000001E-4</v>
          </cell>
          <cell r="D3164">
            <v>6.3651791065207197E-3</v>
          </cell>
          <cell r="E3164">
            <v>0.221902848285532</v>
          </cell>
          <cell r="F3164" t="str">
            <v>Oral</v>
          </cell>
          <cell r="G3164">
            <v>0.82424552320694311</v>
          </cell>
          <cell r="H3164" t="str">
            <v>physa</v>
          </cell>
          <cell r="I3164" t="str">
            <v>hour 24</v>
          </cell>
          <cell r="J3164" t="str">
            <v>Oral</v>
          </cell>
          <cell r="K3164">
            <v>2.0956763171011619</v>
          </cell>
          <cell r="L3164" t="str">
            <v>8 to 24</v>
          </cell>
          <cell r="M3164" t="str">
            <v>Oral</v>
          </cell>
          <cell r="N3164">
            <v>1.4982663019837132</v>
          </cell>
        </row>
        <row r="3165">
          <cell r="A3165" t="str">
            <v>NEMVEDRAFT_v1g238699</v>
          </cell>
          <cell r="B3165" t="str">
            <v>protein</v>
          </cell>
          <cell r="C3165">
            <v>0</v>
          </cell>
          <cell r="D3165">
            <v>1.4011557055585901E-5</v>
          </cell>
          <cell r="E3165">
            <v>2.9899537698040002E-10</v>
          </cell>
          <cell r="F3165" t="str">
            <v>both</v>
          </cell>
          <cell r="G3165">
            <v>0.82441779900244105</v>
          </cell>
          <cell r="H3165" t="str">
            <v>Oral</v>
          </cell>
          <cell r="I3165" t="str">
            <v>hour 8</v>
          </cell>
          <cell r="J3165" t="str">
            <v>Oral</v>
          </cell>
          <cell r="K3165">
            <v>2.1636951767816193</v>
          </cell>
          <cell r="L3165" t="str">
            <v>8 to 24</v>
          </cell>
          <cell r="M3165" t="str">
            <v>Physa</v>
          </cell>
          <cell r="N3165">
            <v>2.696559288265977</v>
          </cell>
        </row>
        <row r="3166">
          <cell r="A3166" t="str">
            <v>NEMVEDRAFT_v1g161912</v>
          </cell>
          <cell r="B3166" t="str">
            <v>peroxisomal sarcosine oxidase</v>
          </cell>
          <cell r="C3166">
            <v>4.6439499999999998E-10</v>
          </cell>
          <cell r="D3166">
            <v>5.5571659268357102E-7</v>
          </cell>
          <cell r="E3166">
            <v>1.42223503806927E-2</v>
          </cell>
          <cell r="F3166" t="str">
            <v>both</v>
          </cell>
          <cell r="G3166">
            <v>0.82449590014757745</v>
          </cell>
          <cell r="H3166" t="str">
            <v>Oral</v>
          </cell>
          <cell r="I3166" t="str">
            <v>hour 24</v>
          </cell>
          <cell r="J3166" t="str">
            <v>Oral</v>
          </cell>
          <cell r="K3166">
            <v>2.6425836156460751</v>
          </cell>
          <cell r="L3166" t="str">
            <v>8 to 24</v>
          </cell>
          <cell r="M3166" t="str">
            <v>Oral</v>
          </cell>
          <cell r="N3166">
            <v>1.6078094290351479</v>
          </cell>
        </row>
        <row r="3167">
          <cell r="A3167" t="str">
            <v>NEMVEDRAFT_v1g242253</v>
          </cell>
          <cell r="B3167" t="str">
            <v>protein</v>
          </cell>
          <cell r="C3167">
            <v>6.1413600000000002E-3</v>
          </cell>
          <cell r="D3167">
            <v>0.53507073110125503</v>
          </cell>
          <cell r="E3167">
            <v>5.2743337385913101E-2</v>
          </cell>
          <cell r="F3167" t="str">
            <v>none</v>
          </cell>
          <cell r="G3167">
            <v>0.82450073772304167</v>
          </cell>
          <cell r="H3167" t="str">
            <v>Oral</v>
          </cell>
          <cell r="I3167" t="str">
            <v>hour 8</v>
          </cell>
          <cell r="J3167" t="str">
            <v>Physa</v>
          </cell>
          <cell r="K3167">
            <v>1.3641388461404149</v>
          </cell>
          <cell r="L3167" t="str">
            <v>8 to 24</v>
          </cell>
          <cell r="M3167" t="str">
            <v>Physa</v>
          </cell>
          <cell r="N3167">
            <v>1.5676616234656908</v>
          </cell>
        </row>
        <row r="3168">
          <cell r="A3168" t="str">
            <v>NEMVEDRAFT_v1g15380</v>
          </cell>
          <cell r="B3168" t="str">
            <v>NA</v>
          </cell>
          <cell r="C3168">
            <v>1.1500799999999999E-3</v>
          </cell>
          <cell r="D3168">
            <v>0.193798590321211</v>
          </cell>
          <cell r="E3168">
            <v>5.9681293647630501E-2</v>
          </cell>
          <cell r="F3168" t="str">
            <v>none</v>
          </cell>
          <cell r="G3168">
            <v>0.82458379132347015</v>
          </cell>
          <cell r="H3168" t="str">
            <v>physa</v>
          </cell>
          <cell r="I3168" t="str">
            <v>hour 72</v>
          </cell>
          <cell r="J3168" t="str">
            <v>Physa</v>
          </cell>
          <cell r="K3168">
            <v>1.2906425709515446</v>
          </cell>
          <cell r="L3168" t="str">
            <v>24 to 72</v>
          </cell>
          <cell r="M3168" t="str">
            <v>Physa</v>
          </cell>
          <cell r="N3168">
            <v>0.65067382121275785</v>
          </cell>
        </row>
        <row r="3169">
          <cell r="A3169" t="str">
            <v>NEMVEDRAFT_v1g63</v>
          </cell>
          <cell r="B3169" t="str">
            <v>NA</v>
          </cell>
          <cell r="C3169">
            <v>1.22529E-3</v>
          </cell>
          <cell r="D3169">
            <v>0.13799377145733699</v>
          </cell>
          <cell r="E3169">
            <v>6.8514833330474298E-2</v>
          </cell>
          <cell r="F3169" t="str">
            <v>none</v>
          </cell>
          <cell r="G3169">
            <v>0.82467921243974329</v>
          </cell>
          <cell r="H3169" t="str">
            <v>physa</v>
          </cell>
          <cell r="I3169" t="str">
            <v>hour 8</v>
          </cell>
          <cell r="J3169" t="str">
            <v>Physa</v>
          </cell>
          <cell r="K3169">
            <v>1.3694992306582776</v>
          </cell>
          <cell r="L3169" t="str">
            <v>0 to 8</v>
          </cell>
          <cell r="M3169" t="str">
            <v>Physa</v>
          </cell>
          <cell r="N3169">
            <v>1.3694992306582776</v>
          </cell>
        </row>
        <row r="3170">
          <cell r="A3170" t="str">
            <v>NEMVEDRAFT_v1g42188</v>
          </cell>
          <cell r="B3170" t="str">
            <v>membralin isoform 1</v>
          </cell>
          <cell r="C3170">
            <v>9.8609900000000003E-6</v>
          </cell>
          <cell r="D3170">
            <v>1.1649003979500199E-3</v>
          </cell>
          <cell r="E3170">
            <v>4.90238192020227E-2</v>
          </cell>
          <cell r="F3170" t="str">
            <v>both</v>
          </cell>
          <cell r="G3170">
            <v>0.82471698853177511</v>
          </cell>
          <cell r="H3170" t="str">
            <v>Oral</v>
          </cell>
          <cell r="I3170" t="str">
            <v>hour 8</v>
          </cell>
          <cell r="J3170" t="str">
            <v>Oral</v>
          </cell>
          <cell r="K3170">
            <v>2.180340823134935</v>
          </cell>
          <cell r="L3170" t="str">
            <v>0 to 8</v>
          </cell>
          <cell r="M3170" t="str">
            <v>Oral</v>
          </cell>
          <cell r="N3170">
            <v>2.180340823134935</v>
          </cell>
        </row>
        <row r="3171">
          <cell r="A3171" t="str">
            <v>NEMVEDRAFT_v1g213637</v>
          </cell>
          <cell r="B3171" t="str">
            <v>udp glucuronosyltransferase 2 polypeptide b17-like</v>
          </cell>
          <cell r="C3171">
            <v>4.8494800000000002E-4</v>
          </cell>
          <cell r="D3171">
            <v>2.7397948026322599E-2</v>
          </cell>
          <cell r="E3171">
            <v>0.171942563942867</v>
          </cell>
          <cell r="F3171" t="str">
            <v>Oral</v>
          </cell>
          <cell r="G3171">
            <v>0.82481804909776535</v>
          </cell>
          <cell r="H3171" t="str">
            <v>Oral</v>
          </cell>
          <cell r="I3171" t="str">
            <v>hour 24</v>
          </cell>
          <cell r="J3171" t="str">
            <v>Oral</v>
          </cell>
          <cell r="K3171">
            <v>1.4122741245559385</v>
          </cell>
          <cell r="L3171" t="str">
            <v>0 to 8</v>
          </cell>
          <cell r="M3171" t="str">
            <v>Physa</v>
          </cell>
          <cell r="N3171">
            <v>0.82499191188740928</v>
          </cell>
        </row>
        <row r="3172">
          <cell r="A3172" t="str">
            <v>NEMVEDRAFT_v1g234286</v>
          </cell>
          <cell r="B3172" t="str">
            <v>4-coumarate-- ligase-like</v>
          </cell>
          <cell r="C3172">
            <v>1.0886699999999999E-9</v>
          </cell>
          <cell r="D3172">
            <v>3.11207483264972E-6</v>
          </cell>
          <cell r="E3172">
            <v>8.5869388607207192E-3</v>
          </cell>
          <cell r="F3172" t="str">
            <v>both</v>
          </cell>
          <cell r="G3172">
            <v>0.82505871148288945</v>
          </cell>
          <cell r="H3172" t="str">
            <v>Oral</v>
          </cell>
          <cell r="I3172" t="str">
            <v>hour 24</v>
          </cell>
          <cell r="J3172" t="str">
            <v>Oral</v>
          </cell>
          <cell r="K3172">
            <v>2.4147589311125208</v>
          </cell>
          <cell r="L3172" t="str">
            <v>0 to 8</v>
          </cell>
          <cell r="M3172" t="str">
            <v>Oral</v>
          </cell>
          <cell r="N3172">
            <v>1.3624308427952381</v>
          </cell>
        </row>
        <row r="3173">
          <cell r="A3173" t="str">
            <v>NEMVEDRAFT_v1g204353</v>
          </cell>
          <cell r="B3173" t="str">
            <v>uroporphyrinogen-iii synthase-like</v>
          </cell>
          <cell r="C3173">
            <v>3.8117800000000003E-5</v>
          </cell>
          <cell r="D3173">
            <v>2.6138124232986601E-3</v>
          </cell>
          <cell r="E3173">
            <v>0.14479276155433601</v>
          </cell>
          <cell r="F3173" t="str">
            <v>Oral</v>
          </cell>
          <cell r="G3173">
            <v>0.82515170513500113</v>
          </cell>
          <cell r="H3173" t="str">
            <v>physa</v>
          </cell>
          <cell r="I3173" t="str">
            <v>hour 24</v>
          </cell>
          <cell r="J3173" t="str">
            <v>Oral</v>
          </cell>
          <cell r="K3173">
            <v>1.9266835478662221</v>
          </cell>
          <cell r="L3173" t="str">
            <v>0 to 8</v>
          </cell>
          <cell r="M3173" t="str">
            <v>Oral</v>
          </cell>
          <cell r="N3173">
            <v>1.1532763010395937</v>
          </cell>
        </row>
        <row r="3174">
          <cell r="A3174" t="str">
            <v>NEMVEDRAFT_v1g199003</v>
          </cell>
          <cell r="B3174" t="str">
            <v>protein</v>
          </cell>
          <cell r="C3174">
            <v>2.3645699999999999E-8</v>
          </cell>
          <cell r="D3174">
            <v>4.0478394451651904E-3</v>
          </cell>
          <cell r="E3174">
            <v>2.1503207374994599E-4</v>
          </cell>
          <cell r="F3174" t="str">
            <v>both</v>
          </cell>
          <cell r="G3174">
            <v>0.82520424539616055</v>
          </cell>
          <cell r="H3174" t="str">
            <v>Oral</v>
          </cell>
          <cell r="I3174" t="str">
            <v>hour 24</v>
          </cell>
          <cell r="J3174" t="str">
            <v>Physa</v>
          </cell>
          <cell r="K3174">
            <v>2.3682508921390335</v>
          </cell>
          <cell r="L3174" t="str">
            <v>0 to 8</v>
          </cell>
          <cell r="M3174" t="str">
            <v>Physa</v>
          </cell>
          <cell r="N3174">
            <v>1.3471735253660051</v>
          </cell>
        </row>
        <row r="3175">
          <cell r="A3175" t="str">
            <v>NEMVEDRAFT_v1g370</v>
          </cell>
          <cell r="B3175" t="str">
            <v>ras gtpase-activating-like protein iqgap1</v>
          </cell>
          <cell r="C3175">
            <v>1.3253500000000001E-3</v>
          </cell>
          <cell r="D3175">
            <v>3.4311529192148402E-2</v>
          </cell>
          <cell r="E3175">
            <v>0.24827171027765399</v>
          </cell>
          <cell r="F3175" t="str">
            <v>Oral</v>
          </cell>
          <cell r="G3175">
            <v>0.82522534482328647</v>
          </cell>
          <cell r="H3175" t="str">
            <v>physa</v>
          </cell>
          <cell r="I3175" t="str">
            <v>hour 24</v>
          </cell>
          <cell r="J3175" t="str">
            <v>Oral</v>
          </cell>
          <cell r="K3175">
            <v>1.6200615096985813</v>
          </cell>
          <cell r="L3175" t="str">
            <v>0 to 8</v>
          </cell>
          <cell r="M3175" t="str">
            <v>Physa</v>
          </cell>
          <cell r="N3175">
            <v>1.2305402127733924</v>
          </cell>
        </row>
        <row r="3176">
          <cell r="A3176" t="str">
            <v>NEMVEDRAFT_v1g241700</v>
          </cell>
          <cell r="B3176" t="str">
            <v>formin-binding protein 1 isoform 3</v>
          </cell>
          <cell r="C3176">
            <v>3.56902E-3</v>
          </cell>
          <cell r="D3176">
            <v>2.1687772776973899E-2</v>
          </cell>
          <cell r="E3176">
            <v>0.56173086356329505</v>
          </cell>
          <cell r="F3176" t="str">
            <v>Oral</v>
          </cell>
          <cell r="G3176">
            <v>0.82523748890626747</v>
          </cell>
          <cell r="H3176" t="str">
            <v>physa</v>
          </cell>
          <cell r="I3176" t="str">
            <v>hour 24</v>
          </cell>
          <cell r="J3176" t="str">
            <v>Oral</v>
          </cell>
          <cell r="K3176">
            <v>1.571878807005358</v>
          </cell>
          <cell r="L3176" t="str">
            <v>0 to 8</v>
          </cell>
          <cell r="M3176" t="str">
            <v>Oral</v>
          </cell>
          <cell r="N3176">
            <v>1.0484067889002977</v>
          </cell>
        </row>
        <row r="3177">
          <cell r="A3177" t="str">
            <v>NEMVEDRAFT_v1g221673</v>
          </cell>
          <cell r="B3177" t="str">
            <v>hypothetical protein NEMVEDRAFT_v1g221673</v>
          </cell>
          <cell r="C3177">
            <v>4.4728299999999999E-2</v>
          </cell>
          <cell r="D3177">
            <v>0.29127427115285198</v>
          </cell>
          <cell r="E3177">
            <v>0.56251878247066001</v>
          </cell>
          <cell r="F3177" t="str">
            <v>none</v>
          </cell>
          <cell r="G3177">
            <v>0.82533624426665986</v>
          </cell>
          <cell r="H3177" t="str">
            <v>Oral</v>
          </cell>
          <cell r="I3177" t="str">
            <v>hour 24</v>
          </cell>
          <cell r="J3177" t="str">
            <v>Oral</v>
          </cell>
          <cell r="K3177">
            <v>1.8784828726563234</v>
          </cell>
          <cell r="L3177" t="str">
            <v>0 to 8</v>
          </cell>
          <cell r="M3177" t="str">
            <v>Oral</v>
          </cell>
          <cell r="N3177">
            <v>1.7533422576947706</v>
          </cell>
        </row>
        <row r="3178">
          <cell r="A3178" t="str">
            <v>NEMVEDRAFT_v1g177129</v>
          </cell>
          <cell r="B3178" t="str">
            <v>Serine/threonine-protein phosphatase</v>
          </cell>
          <cell r="C3178">
            <v>2.6980299999999998E-6</v>
          </cell>
          <cell r="D3178">
            <v>1.7643652164348999E-3</v>
          </cell>
          <cell r="E3178">
            <v>3.4807807996823398E-2</v>
          </cell>
          <cell r="F3178" t="str">
            <v>both</v>
          </cell>
          <cell r="G3178">
            <v>0.82535894421566292</v>
          </cell>
          <cell r="H3178" t="str">
            <v>Oral</v>
          </cell>
          <cell r="I3178" t="str">
            <v>hour 8</v>
          </cell>
          <cell r="J3178" t="str">
            <v>Oral</v>
          </cell>
          <cell r="K3178">
            <v>1.7963306728602935</v>
          </cell>
          <cell r="L3178" t="str">
            <v>0 to 8</v>
          </cell>
          <cell r="M3178" t="str">
            <v>Oral</v>
          </cell>
          <cell r="N3178">
            <v>1.7963306728602935</v>
          </cell>
        </row>
        <row r="3179">
          <cell r="A3179" t="str">
            <v>NEMVEDRAFT_v1g242243</v>
          </cell>
          <cell r="B3179" t="str">
            <v>protein</v>
          </cell>
          <cell r="C3179">
            <v>3.2029300000000001E-3</v>
          </cell>
          <cell r="D3179">
            <v>3.0503482249844002E-2</v>
          </cell>
          <cell r="E3179">
            <v>0.460971549553361</v>
          </cell>
          <cell r="F3179" t="str">
            <v>Oral</v>
          </cell>
          <cell r="G3179">
            <v>0.8257104850708249</v>
          </cell>
          <cell r="H3179" t="str">
            <v>physa</v>
          </cell>
          <cell r="I3179" t="str">
            <v>hour 24</v>
          </cell>
          <cell r="J3179" t="str">
            <v>Oral</v>
          </cell>
          <cell r="K3179">
            <v>2.7431447364175328</v>
          </cell>
          <cell r="L3179" t="str">
            <v>0 to 8</v>
          </cell>
          <cell r="M3179" t="str">
            <v>Oral</v>
          </cell>
          <cell r="N3179">
            <v>1.5327590344787734</v>
          </cell>
        </row>
        <row r="3180">
          <cell r="A3180" t="str">
            <v>NEMVEDRAFT_v1g218222</v>
          </cell>
          <cell r="B3180" t="str">
            <v>protein</v>
          </cell>
          <cell r="C3180">
            <v>5.5964899999999998E-7</v>
          </cell>
          <cell r="D3180">
            <v>4.2395641662903202E-4</v>
          </cell>
          <cell r="E3180">
            <v>2.7387755233392801E-2</v>
          </cell>
          <cell r="F3180" t="str">
            <v>both</v>
          </cell>
          <cell r="G3180">
            <v>0.82575647198568558</v>
          </cell>
          <cell r="H3180" t="str">
            <v>Oral</v>
          </cell>
          <cell r="I3180" t="str">
            <v>hour 8</v>
          </cell>
          <cell r="J3180" t="str">
            <v>Oral</v>
          </cell>
          <cell r="K3180">
            <v>2.2751908818907363</v>
          </cell>
          <cell r="L3180" t="str">
            <v>0 to 8</v>
          </cell>
          <cell r="M3180" t="str">
            <v>Oral</v>
          </cell>
          <cell r="N3180">
            <v>2.2751908818907363</v>
          </cell>
        </row>
        <row r="3181">
          <cell r="A3181" t="str">
            <v>NEMVEDRAFT_v1g220991</v>
          </cell>
          <cell r="B3181" t="str">
            <v>receptor-type tyrosine-protein phosphatase s-like (similar but higher oral 24h)</v>
          </cell>
          <cell r="C3181">
            <v>3.1292300000000002E-10</v>
          </cell>
          <cell r="D3181">
            <v>1.51055353061923E-6</v>
          </cell>
          <cell r="E3181">
            <v>3.1163456102905E-3</v>
          </cell>
          <cell r="F3181" t="str">
            <v>both</v>
          </cell>
          <cell r="G3181">
            <v>0.82596536361223238</v>
          </cell>
          <cell r="H3181" t="str">
            <v>physa</v>
          </cell>
          <cell r="I3181" t="str">
            <v>hour 24</v>
          </cell>
          <cell r="J3181" t="str">
            <v>Oral</v>
          </cell>
          <cell r="K3181">
            <v>3.2402993790319909</v>
          </cell>
          <cell r="L3181" t="str">
            <v>0 to 8</v>
          </cell>
          <cell r="M3181" t="str">
            <v>Oral</v>
          </cell>
          <cell r="N3181">
            <v>3.1988169832997624</v>
          </cell>
        </row>
        <row r="3182">
          <cell r="A3182" t="str">
            <v>NEMVEDRAFT_v1g145435</v>
          </cell>
          <cell r="B3182" t="str">
            <v>cytoplasmic 1</v>
          </cell>
          <cell r="C3182">
            <v>2.92487E-3</v>
          </cell>
          <cell r="D3182">
            <v>9.3324696024406101E-2</v>
          </cell>
          <cell r="E3182">
            <v>0.22402050328501799</v>
          </cell>
          <cell r="F3182" t="str">
            <v>none</v>
          </cell>
          <cell r="G3182">
            <v>0.82636992481560223</v>
          </cell>
          <cell r="H3182" t="str">
            <v>Oral</v>
          </cell>
          <cell r="I3182" t="str">
            <v>hour 24</v>
          </cell>
          <cell r="J3182" t="str">
            <v>Physa</v>
          </cell>
          <cell r="K3182">
            <v>1.6073195632712662</v>
          </cell>
          <cell r="L3182" t="str">
            <v>8 to 24</v>
          </cell>
          <cell r="M3182" t="str">
            <v>Oral</v>
          </cell>
          <cell r="N3182">
            <v>1.2996539148725417</v>
          </cell>
        </row>
        <row r="3183">
          <cell r="A3183" t="str">
            <v>NEMVEDRAFT_v1g241341</v>
          </cell>
          <cell r="B3183" t="str">
            <v>cd63 antigen-like</v>
          </cell>
          <cell r="C3183">
            <v>4.6399800000000001E-3</v>
          </cell>
          <cell r="D3183">
            <v>0.158702537106059</v>
          </cell>
          <cell r="E3183">
            <v>0.17083407800436301</v>
          </cell>
          <cell r="F3183" t="str">
            <v>none</v>
          </cell>
          <cell r="G3183">
            <v>0.82643832121929162</v>
          </cell>
          <cell r="H3183" t="str">
            <v>physa</v>
          </cell>
          <cell r="I3183" t="str">
            <v>hour 24</v>
          </cell>
          <cell r="J3183" t="str">
            <v>Oral</v>
          </cell>
          <cell r="K3183">
            <v>0.94470575407348234</v>
          </cell>
          <cell r="L3183" t="str">
            <v>8 to 24</v>
          </cell>
          <cell r="M3183" t="str">
            <v>Physa</v>
          </cell>
          <cell r="N3183">
            <v>1.0536023367363239</v>
          </cell>
        </row>
        <row r="3184">
          <cell r="A3184" t="str">
            <v>NEMVEDRAFT_v1g211889</v>
          </cell>
          <cell r="B3184" t="str">
            <v>chromatin assembly factor 1 subunit a-like</v>
          </cell>
          <cell r="C3184">
            <v>2.4984800000000001E-2</v>
          </cell>
          <cell r="D3184">
            <v>1.6127747052364898E-2</v>
          </cell>
          <cell r="E3184">
            <v>0.66376552784956599</v>
          </cell>
          <cell r="F3184" t="str">
            <v>Oral</v>
          </cell>
          <cell r="G3184">
            <v>0.82659795066129149</v>
          </cell>
          <cell r="H3184" t="str">
            <v>Oral</v>
          </cell>
          <cell r="I3184" t="str">
            <v>hour 72</v>
          </cell>
          <cell r="J3184" t="str">
            <v>Oral</v>
          </cell>
          <cell r="K3184">
            <v>2.0523134586432996</v>
          </cell>
          <cell r="L3184" t="str">
            <v>8 to 24</v>
          </cell>
          <cell r="M3184" t="str">
            <v>Oral</v>
          </cell>
          <cell r="N3184">
            <v>1.7492811034284412</v>
          </cell>
        </row>
        <row r="3185">
          <cell r="A3185" t="str">
            <v>NEMVEDRAFT_v1g176360</v>
          </cell>
          <cell r="B3185" t="str">
            <v>nad mitochondrial</v>
          </cell>
          <cell r="C3185">
            <v>3.3844600000000002E-2</v>
          </cell>
          <cell r="D3185">
            <v>0.55697561222985903</v>
          </cell>
          <cell r="E3185">
            <v>0.23504498577565899</v>
          </cell>
          <cell r="F3185" t="str">
            <v>none</v>
          </cell>
          <cell r="G3185">
            <v>0.82660648074155896</v>
          </cell>
          <cell r="H3185" t="str">
            <v>physa</v>
          </cell>
          <cell r="I3185" t="str">
            <v>hour 8</v>
          </cell>
          <cell r="J3185" t="str">
            <v>Physa</v>
          </cell>
          <cell r="K3185">
            <v>1.1081469218633446</v>
          </cell>
          <cell r="L3185" t="str">
            <v>0 to 8</v>
          </cell>
          <cell r="M3185" t="str">
            <v>Physa</v>
          </cell>
          <cell r="N3185">
            <v>1.1081469218633446</v>
          </cell>
        </row>
        <row r="3186">
          <cell r="A3186" t="str">
            <v>NEMVEDRAFT_v1g119329</v>
          </cell>
          <cell r="B3186" t="str">
            <v>ras-related c3 botulinum toxin substrate 1-like</v>
          </cell>
          <cell r="C3186">
            <v>3.79386E-3</v>
          </cell>
          <cell r="D3186">
            <v>6.8074086379397103E-2</v>
          </cell>
          <cell r="E3186">
            <v>0.32513656070046698</v>
          </cell>
          <cell r="F3186" t="str">
            <v>none</v>
          </cell>
          <cell r="G3186">
            <v>0.82694602845909038</v>
          </cell>
          <cell r="H3186" t="str">
            <v>physa</v>
          </cell>
          <cell r="I3186" t="str">
            <v>hour 72</v>
          </cell>
          <cell r="J3186" t="str">
            <v>Oral</v>
          </cell>
          <cell r="K3186">
            <v>1.6218667234840871</v>
          </cell>
          <cell r="L3186" t="str">
            <v>0 to 8</v>
          </cell>
          <cell r="M3186" t="str">
            <v>Oral</v>
          </cell>
          <cell r="N3186">
            <v>1.4338060754745641</v>
          </cell>
        </row>
        <row r="3187">
          <cell r="A3187" t="str">
            <v>NEMVEDRAFT_v1g217455</v>
          </cell>
          <cell r="B3187" t="str">
            <v>protein</v>
          </cell>
          <cell r="C3187">
            <v>3.43913E-2</v>
          </cell>
          <cell r="D3187">
            <v>0.22862147765072399</v>
          </cell>
          <cell r="E3187">
            <v>0.447673502718409</v>
          </cell>
          <cell r="F3187" t="str">
            <v>none</v>
          </cell>
          <cell r="G3187">
            <v>0.82703187450935833</v>
          </cell>
          <cell r="H3187" t="str">
            <v>Oral</v>
          </cell>
          <cell r="I3187" t="str">
            <v>hour 8</v>
          </cell>
          <cell r="J3187" t="str">
            <v>Physa</v>
          </cell>
          <cell r="K3187">
            <v>1.7971133845068186</v>
          </cell>
          <cell r="L3187" t="str">
            <v>0 to 8</v>
          </cell>
          <cell r="M3187" t="str">
            <v>Physa</v>
          </cell>
          <cell r="N3187">
            <v>1.7971133845068186</v>
          </cell>
        </row>
        <row r="3188">
          <cell r="A3188" t="str">
            <v>NEMVEDRAFT_v1g210892</v>
          </cell>
          <cell r="B3188" t="str">
            <v>fibrillin 1-like</v>
          </cell>
          <cell r="C3188">
            <v>9.2822E-4</v>
          </cell>
          <cell r="D3188">
            <v>0.45412328476095998</v>
          </cell>
          <cell r="E3188">
            <v>4.8976702044659899E-3</v>
          </cell>
          <cell r="F3188" t="str">
            <v>Physa</v>
          </cell>
          <cell r="G3188">
            <v>0.82704641735122231</v>
          </cell>
          <cell r="H3188" t="str">
            <v>Oral</v>
          </cell>
          <cell r="I3188" t="str">
            <v>hour 8</v>
          </cell>
          <cell r="J3188" t="str">
            <v>Physa</v>
          </cell>
          <cell r="K3188">
            <v>1.9738998292492531</v>
          </cell>
          <cell r="L3188" t="str">
            <v>0 to 8</v>
          </cell>
          <cell r="M3188" t="str">
            <v>Physa</v>
          </cell>
          <cell r="N3188">
            <v>1.9738998292492531</v>
          </cell>
        </row>
        <row r="3189">
          <cell r="A3189" t="str">
            <v>NEMVEDRAFT_v1g219493</v>
          </cell>
          <cell r="B3189" t="str">
            <v>secreted protein containing cellulosome anchoring protein</v>
          </cell>
          <cell r="C3189">
            <v>5.2835200000000005E-4</v>
          </cell>
          <cell r="D3189">
            <v>1.55276528048195E-2</v>
          </cell>
          <cell r="E3189">
            <v>0.18314093989545999</v>
          </cell>
          <cell r="F3189" t="str">
            <v>Oral</v>
          </cell>
          <cell r="G3189">
            <v>0.82705634022435537</v>
          </cell>
          <cell r="H3189" t="str">
            <v>physa</v>
          </cell>
          <cell r="I3189" t="str">
            <v>hour 24</v>
          </cell>
          <cell r="J3189" t="str">
            <v>Oral</v>
          </cell>
          <cell r="K3189">
            <v>1.9545588197796346</v>
          </cell>
          <cell r="L3189" t="str">
            <v>8 to 24</v>
          </cell>
          <cell r="M3189" t="str">
            <v>Oral</v>
          </cell>
          <cell r="N3189">
            <v>1.1298954262177701</v>
          </cell>
        </row>
        <row r="3190">
          <cell r="A3190" t="str">
            <v>NEMVEDRAFT_v1g173993</v>
          </cell>
          <cell r="B3190" t="str">
            <v>solute carrier family 15 member 4</v>
          </cell>
          <cell r="C3190">
            <v>4.7160300000000004E-3</v>
          </cell>
          <cell r="D3190">
            <v>4.60126381344165E-2</v>
          </cell>
          <cell r="E3190">
            <v>0.40819855859230503</v>
          </cell>
          <cell r="F3190" t="str">
            <v>Oral</v>
          </cell>
          <cell r="G3190">
            <v>0.82760098792953274</v>
          </cell>
          <cell r="H3190" t="str">
            <v>physa</v>
          </cell>
          <cell r="I3190" t="str">
            <v>hour 24</v>
          </cell>
          <cell r="J3190" t="str">
            <v>Oral</v>
          </cell>
          <cell r="K3190">
            <v>1.1930106151665749</v>
          </cell>
          <cell r="L3190" t="str">
            <v>0 to 8</v>
          </cell>
          <cell r="M3190" t="str">
            <v>Oral</v>
          </cell>
          <cell r="N3190">
            <v>1.1354957595411361</v>
          </cell>
        </row>
        <row r="3191">
          <cell r="A3191" t="str">
            <v>NEMVEDRAFT_v1g82371</v>
          </cell>
          <cell r="B3191" t="str">
            <v>n-acetylated-alpha-linked acidic dipeptidase-like protein</v>
          </cell>
          <cell r="C3191">
            <v>1.9952899999999999E-6</v>
          </cell>
          <cell r="D3191">
            <v>1.3486209381230799E-2</v>
          </cell>
          <cell r="E3191">
            <v>4.7266077896064504E-3</v>
          </cell>
          <cell r="F3191" t="str">
            <v>both</v>
          </cell>
          <cell r="G3191">
            <v>0.82772270996649744</v>
          </cell>
          <cell r="H3191" t="str">
            <v>physa</v>
          </cell>
          <cell r="I3191" t="str">
            <v>hour 8</v>
          </cell>
          <cell r="J3191" t="str">
            <v>Physa</v>
          </cell>
          <cell r="K3191">
            <v>3.9622375441834863</v>
          </cell>
          <cell r="L3191" t="str">
            <v>0 to 8</v>
          </cell>
          <cell r="M3191" t="str">
            <v>Physa</v>
          </cell>
          <cell r="N3191">
            <v>3.9622375441834863</v>
          </cell>
        </row>
        <row r="3192">
          <cell r="A3192" t="str">
            <v>NEMVEDRAFT_v1g87425</v>
          </cell>
          <cell r="B3192" t="str">
            <v>multiple banded antigen</v>
          </cell>
          <cell r="C3192">
            <v>7.9471899999999998E-3</v>
          </cell>
          <cell r="D3192">
            <v>1.8623057247235199E-2</v>
          </cell>
          <cell r="E3192">
            <v>0.579838206015304</v>
          </cell>
          <cell r="F3192" t="str">
            <v>Oral</v>
          </cell>
          <cell r="G3192">
            <v>0.82781373334360719</v>
          </cell>
          <cell r="H3192" t="str">
            <v>Oral</v>
          </cell>
          <cell r="I3192" t="str">
            <v>hour 8</v>
          </cell>
          <cell r="J3192" t="str">
            <v>Oral</v>
          </cell>
          <cell r="K3192">
            <v>2.9829511903470678</v>
          </cell>
          <cell r="L3192" t="str">
            <v>0 to 8</v>
          </cell>
          <cell r="M3192" t="str">
            <v>Oral</v>
          </cell>
          <cell r="N3192">
            <v>2.9829511903470678</v>
          </cell>
        </row>
        <row r="3193">
          <cell r="A3193" t="str">
            <v>NEMVEDRAFT_v1g231776</v>
          </cell>
          <cell r="B3193" t="str">
            <v>predicted protein</v>
          </cell>
          <cell r="C3193">
            <v>2.5188099999999998E-7</v>
          </cell>
          <cell r="D3193">
            <v>2.8444614729681498E-4</v>
          </cell>
          <cell r="E3193">
            <v>2.4163073276025101E-3</v>
          </cell>
          <cell r="F3193" t="str">
            <v>both</v>
          </cell>
          <cell r="G3193">
            <v>0.82801912030531055</v>
          </cell>
          <cell r="H3193" t="str">
            <v>physa</v>
          </cell>
          <cell r="I3193" t="str">
            <v>hour 24</v>
          </cell>
          <cell r="J3193" t="str">
            <v>Oral</v>
          </cell>
          <cell r="K3193">
            <v>2.298606255828433</v>
          </cell>
          <cell r="L3193" t="str">
            <v>0 to 8</v>
          </cell>
          <cell r="M3193" t="str">
            <v>Physa</v>
          </cell>
          <cell r="N3193">
            <v>2.0891796333107209</v>
          </cell>
        </row>
        <row r="3194">
          <cell r="A3194" t="str">
            <v>NEMVEDRAFT_v1g237112</v>
          </cell>
          <cell r="B3194" t="str">
            <v>solute carrier family 25 member 36-a-like</v>
          </cell>
          <cell r="C3194">
            <v>0</v>
          </cell>
          <cell r="D3194">
            <v>0</v>
          </cell>
          <cell r="E3194">
            <v>1.8848256289061299E-12</v>
          </cell>
          <cell r="F3194" t="str">
            <v>both</v>
          </cell>
          <cell r="G3194">
            <v>0.82821964264807579</v>
          </cell>
          <cell r="H3194" t="str">
            <v>Oral</v>
          </cell>
          <cell r="I3194" t="str">
            <v>hour 8</v>
          </cell>
          <cell r="J3194" t="str">
            <v>Oral</v>
          </cell>
          <cell r="K3194">
            <v>3.8490419371412194</v>
          </cell>
          <cell r="L3194" t="str">
            <v>0 to 8</v>
          </cell>
          <cell r="M3194" t="str">
            <v>Oral</v>
          </cell>
          <cell r="N3194">
            <v>3.8490419371412194</v>
          </cell>
        </row>
        <row r="3195">
          <cell r="A3195" t="str">
            <v>NEMVEDRAFT_v1g106903</v>
          </cell>
          <cell r="B3195" t="str">
            <v>lon peptidase n-terminal domain and ring finger protein 1</v>
          </cell>
          <cell r="C3195">
            <v>9.9095399999999997E-3</v>
          </cell>
          <cell r="D3195">
            <v>0.38361875463893602</v>
          </cell>
          <cell r="E3195">
            <v>9.5165450578846303E-2</v>
          </cell>
          <cell r="F3195" t="str">
            <v>none</v>
          </cell>
          <cell r="G3195">
            <v>0.82837469163026989</v>
          </cell>
          <cell r="H3195" t="str">
            <v>physa</v>
          </cell>
          <cell r="I3195" t="str">
            <v>hour 8</v>
          </cell>
          <cell r="J3195" t="str">
            <v>Physa</v>
          </cell>
          <cell r="K3195">
            <v>1.5738603297027218</v>
          </cell>
          <cell r="L3195" t="str">
            <v>0 to 8</v>
          </cell>
          <cell r="M3195" t="str">
            <v>Physa</v>
          </cell>
          <cell r="N3195">
            <v>1.5738603297027218</v>
          </cell>
        </row>
        <row r="3196">
          <cell r="A3196" t="str">
            <v>NEMVEDRAFT_v1g42019</v>
          </cell>
          <cell r="B3196" t="str">
            <v>lipid phosphate phosphohydrolase 1 isoform 2</v>
          </cell>
          <cell r="C3196">
            <v>4.5220499999999997E-2</v>
          </cell>
          <cell r="D3196">
            <v>0.15365680845845001</v>
          </cell>
          <cell r="E3196">
            <v>0.76115509826669003</v>
          </cell>
          <cell r="F3196" t="str">
            <v>none</v>
          </cell>
          <cell r="G3196">
            <v>0.82842343179429623</v>
          </cell>
          <cell r="H3196" t="str">
            <v>physa</v>
          </cell>
          <cell r="I3196" t="str">
            <v>hour 24</v>
          </cell>
          <cell r="J3196" t="str">
            <v>Oral</v>
          </cell>
          <cell r="K3196">
            <v>1.2353102677191401</v>
          </cell>
          <cell r="L3196" t="str">
            <v>0 to 8</v>
          </cell>
          <cell r="M3196" t="str">
            <v>Oral</v>
          </cell>
          <cell r="N3196">
            <v>0.9209312064474976</v>
          </cell>
        </row>
        <row r="3197">
          <cell r="A3197" t="str">
            <v>NEMVEDRAFT_v1g243373</v>
          </cell>
          <cell r="B3197" t="str">
            <v>protein</v>
          </cell>
          <cell r="C3197">
            <v>1.36183E-14</v>
          </cell>
          <cell r="D3197">
            <v>5.9096558180975699E-4</v>
          </cell>
          <cell r="E3197">
            <v>3.52807943970745E-10</v>
          </cell>
          <cell r="F3197" t="str">
            <v>both</v>
          </cell>
          <cell r="G3197">
            <v>0.82847471074341372</v>
          </cell>
          <cell r="H3197" t="str">
            <v>Oral</v>
          </cell>
          <cell r="I3197" t="str">
            <v>hour 8</v>
          </cell>
          <cell r="J3197" t="str">
            <v>Physa</v>
          </cell>
          <cell r="K3197">
            <v>2.954063222673851</v>
          </cell>
          <cell r="L3197" t="str">
            <v>0 to 8</v>
          </cell>
          <cell r="M3197" t="str">
            <v>Physa</v>
          </cell>
          <cell r="N3197">
            <v>2.954063222673851</v>
          </cell>
        </row>
        <row r="3198">
          <cell r="A3198" t="str">
            <v>NEMVEDRAFT_v1g80003</v>
          </cell>
          <cell r="B3198" t="str">
            <v>mam domain-containing protein 2</v>
          </cell>
          <cell r="C3198">
            <v>3.87322E-4</v>
          </cell>
          <cell r="D3198">
            <v>5.2347945919828899E-3</v>
          </cell>
          <cell r="E3198">
            <v>0.286360533968327</v>
          </cell>
          <cell r="F3198" t="str">
            <v>Oral</v>
          </cell>
          <cell r="G3198">
            <v>0.82849266135526756</v>
          </cell>
          <cell r="H3198" t="str">
            <v>Oral</v>
          </cell>
          <cell r="I3198" t="str">
            <v>hour 24</v>
          </cell>
          <cell r="J3198" t="str">
            <v>Oral</v>
          </cell>
          <cell r="K3198">
            <v>2.0024930304402395</v>
          </cell>
          <cell r="L3198" t="str">
            <v>8 to 24</v>
          </cell>
          <cell r="M3198" t="str">
            <v>Oral</v>
          </cell>
          <cell r="N3198">
            <v>3.3599767144188886</v>
          </cell>
        </row>
        <row r="3199">
          <cell r="A3199" t="str">
            <v>NEMVEDRAFT_v1g224957</v>
          </cell>
          <cell r="B3199" t="str">
            <v>hypothetical protein NEMVEDRAFT_v1g224957</v>
          </cell>
          <cell r="C3199">
            <v>1.6426E-6</v>
          </cell>
          <cell r="D3199">
            <v>3.5040608164264202E-3</v>
          </cell>
          <cell r="E3199">
            <v>6.0782372885007504E-3</v>
          </cell>
          <cell r="F3199" t="str">
            <v>both</v>
          </cell>
          <cell r="G3199">
            <v>0.82855526625877252</v>
          </cell>
          <cell r="H3199" t="str">
            <v>physa</v>
          </cell>
          <cell r="I3199" t="str">
            <v>hour 24</v>
          </cell>
          <cell r="J3199" t="str">
            <v>Oral</v>
          </cell>
          <cell r="K3199">
            <v>2.4848296566546053</v>
          </cell>
          <cell r="L3199" t="str">
            <v>0 to 8</v>
          </cell>
          <cell r="M3199" t="str">
            <v>Physa</v>
          </cell>
          <cell r="N3199">
            <v>1.6218090891014145</v>
          </cell>
        </row>
        <row r="3200">
          <cell r="A3200" t="str">
            <v>NEMVEDRAFT_v1g110745</v>
          </cell>
          <cell r="B3200" t="str">
            <v>btb poz domain-containing protein 2-like</v>
          </cell>
          <cell r="C3200">
            <v>3.5220999999999999E-4</v>
          </cell>
          <cell r="D3200">
            <v>9.3782586777929108E-3</v>
          </cell>
          <cell r="E3200">
            <v>0.214800899845902</v>
          </cell>
          <cell r="F3200" t="str">
            <v>Oral</v>
          </cell>
          <cell r="G3200">
            <v>0.82858219285942403</v>
          </cell>
          <cell r="H3200" t="str">
            <v>physa</v>
          </cell>
          <cell r="I3200" t="str">
            <v>hour 24</v>
          </cell>
          <cell r="J3200" t="str">
            <v>Oral</v>
          </cell>
          <cell r="K3200">
            <v>1.8570980909710051</v>
          </cell>
          <cell r="L3200" t="str">
            <v>0 to 8</v>
          </cell>
          <cell r="M3200" t="str">
            <v>Oral</v>
          </cell>
          <cell r="N3200">
            <v>1.1948017880483444</v>
          </cell>
        </row>
        <row r="3201">
          <cell r="A3201" t="str">
            <v>NEMVEDRAFT_v1g116873</v>
          </cell>
          <cell r="B3201" t="str">
            <v>eyes absent homolog 1 isoform 2 (Phospahatase and transcriptional coactivator of Six factors)</v>
          </cell>
          <cell r="C3201">
            <v>1.4762000000000001E-2</v>
          </cell>
          <cell r="D3201">
            <v>0.582020576660638</v>
          </cell>
          <cell r="E3201">
            <v>8.2849593805836397E-2</v>
          </cell>
          <cell r="F3201" t="str">
            <v>none</v>
          </cell>
          <cell r="G3201">
            <v>0.8287706090632444</v>
          </cell>
          <cell r="H3201" t="str">
            <v>Oral</v>
          </cell>
          <cell r="I3201" t="str">
            <v>hour 8</v>
          </cell>
          <cell r="J3201" t="str">
            <v>Physa</v>
          </cell>
          <cell r="K3201">
            <v>1.793661256543271</v>
          </cell>
          <cell r="L3201" t="str">
            <v>0 to 8</v>
          </cell>
          <cell r="M3201" t="str">
            <v>Physa</v>
          </cell>
          <cell r="N3201">
            <v>1.793661256543271</v>
          </cell>
        </row>
        <row r="3202">
          <cell r="A3202" t="str">
            <v>NEMVEDRAFT_v1g158506</v>
          </cell>
          <cell r="B3202" t="str">
            <v>probable atp-dependent rna helicase ddx41</v>
          </cell>
          <cell r="C3202">
            <v>5.2072300000000003E-6</v>
          </cell>
          <cell r="D3202">
            <v>1.40685922848115E-2</v>
          </cell>
          <cell r="E3202">
            <v>7.4998003389585401E-3</v>
          </cell>
          <cell r="F3202" t="str">
            <v>both</v>
          </cell>
          <cell r="G3202">
            <v>0.82877374647219126</v>
          </cell>
          <cell r="H3202" t="str">
            <v>Oral</v>
          </cell>
          <cell r="I3202" t="str">
            <v>hour 8</v>
          </cell>
          <cell r="J3202" t="str">
            <v>Physa</v>
          </cell>
          <cell r="K3202">
            <v>1.6899247376595454</v>
          </cell>
          <cell r="L3202" t="str">
            <v>0 to 8</v>
          </cell>
          <cell r="M3202" t="str">
            <v>Physa</v>
          </cell>
          <cell r="N3202">
            <v>1.6899247376595454</v>
          </cell>
        </row>
        <row r="3203">
          <cell r="A3203" t="str">
            <v>NEMVEDRAFT_v1g235305</v>
          </cell>
          <cell r="B3203" t="str">
            <v>alpha-aminoadipic semialdehyde mitochondrial-like</v>
          </cell>
          <cell r="C3203">
            <v>3.6876000000000001E-3</v>
          </cell>
          <cell r="D3203">
            <v>0.49073318252204201</v>
          </cell>
          <cell r="E3203">
            <v>3.5561180756390802E-2</v>
          </cell>
          <cell r="F3203" t="str">
            <v>Physa</v>
          </cell>
          <cell r="G3203">
            <v>0.82879677455322887</v>
          </cell>
          <cell r="H3203" t="str">
            <v>physa</v>
          </cell>
          <cell r="I3203" t="str">
            <v>hour 72</v>
          </cell>
          <cell r="J3203" t="str">
            <v>Physa</v>
          </cell>
          <cell r="K3203">
            <v>1.529544586911846</v>
          </cell>
          <cell r="L3203" t="str">
            <v>8 to 24</v>
          </cell>
          <cell r="M3203" t="str">
            <v>Oral</v>
          </cell>
          <cell r="N3203">
            <v>0.58235381180140311</v>
          </cell>
        </row>
        <row r="3204">
          <cell r="A3204" t="str">
            <v>NEMVEDRAFT_v1g164599</v>
          </cell>
          <cell r="B3204" t="str">
            <v>serum response factor</v>
          </cell>
          <cell r="C3204">
            <v>2.7907600000000001E-2</v>
          </cell>
          <cell r="D3204">
            <v>0.25194389715555299</v>
          </cell>
          <cell r="E3204">
            <v>0.458428392432357</v>
          </cell>
          <cell r="F3204" t="str">
            <v>none</v>
          </cell>
          <cell r="G3204">
            <v>0.82880224515838496</v>
          </cell>
          <cell r="H3204" t="str">
            <v>Oral</v>
          </cell>
          <cell r="I3204" t="str">
            <v>hour 72</v>
          </cell>
          <cell r="J3204" t="str">
            <v>Oral</v>
          </cell>
          <cell r="K3204">
            <v>1.1362794226066444</v>
          </cell>
          <cell r="L3204" t="str">
            <v>0 to 8</v>
          </cell>
          <cell r="M3204" t="str">
            <v>Oral</v>
          </cell>
          <cell r="N3204">
            <v>0.76001132248884662</v>
          </cell>
        </row>
        <row r="3205">
          <cell r="A3205" t="str">
            <v>NEMVEDRAFT_v1g81583</v>
          </cell>
          <cell r="B3205" t="str">
            <v>uridine 5 -monophosphate synthase</v>
          </cell>
          <cell r="C3205">
            <v>5.10755E-4</v>
          </cell>
          <cell r="D3205">
            <v>5.2784821780911997E-2</v>
          </cell>
          <cell r="E3205">
            <v>6.0126711459852301E-2</v>
          </cell>
          <cell r="F3205" t="str">
            <v>none</v>
          </cell>
          <cell r="G3205">
            <v>0.82883923073824928</v>
          </cell>
          <cell r="H3205" t="str">
            <v>Oral</v>
          </cell>
          <cell r="I3205" t="str">
            <v>hour 72</v>
          </cell>
          <cell r="J3205" t="str">
            <v>Oral</v>
          </cell>
          <cell r="K3205">
            <v>1.6458049000479067</v>
          </cell>
          <cell r="L3205" t="str">
            <v>8 to 24</v>
          </cell>
          <cell r="M3205" t="str">
            <v>Physa</v>
          </cell>
          <cell r="N3205">
            <v>1.5465586014154651</v>
          </cell>
        </row>
        <row r="3206">
          <cell r="A3206" t="str">
            <v>NEMVEDRAFT_v1g100925</v>
          </cell>
          <cell r="B3206" t="str">
            <v>dipeptidyl peptidase 4-like</v>
          </cell>
          <cell r="C3206">
            <v>5.0487499999999997E-14</v>
          </cell>
          <cell r="D3206">
            <v>1.13105581141953E-5</v>
          </cell>
          <cell r="E3206">
            <v>6.8834147194751204E-7</v>
          </cell>
          <cell r="F3206" t="str">
            <v>both</v>
          </cell>
          <cell r="G3206">
            <v>0.82912021205407771</v>
          </cell>
          <cell r="H3206" t="str">
            <v>Oral</v>
          </cell>
          <cell r="I3206" t="str">
            <v>hour 24</v>
          </cell>
          <cell r="J3206" t="str">
            <v>Physa</v>
          </cell>
          <cell r="K3206">
            <v>2.3703618855174717</v>
          </cell>
          <cell r="L3206" t="str">
            <v>0 to 8</v>
          </cell>
          <cell r="M3206" t="str">
            <v>Physa</v>
          </cell>
          <cell r="N3206">
            <v>1.6683775339226594</v>
          </cell>
        </row>
        <row r="3207">
          <cell r="A3207" t="str">
            <v>NEMVEDRAFT_v1g203646</v>
          </cell>
          <cell r="B3207" t="str">
            <v>alternative oxidase</v>
          </cell>
          <cell r="C3207">
            <v>3.8760100000000002E-5</v>
          </cell>
          <cell r="D3207">
            <v>1.29616770791819E-2</v>
          </cell>
          <cell r="E3207">
            <v>5.4939050370879997E-2</v>
          </cell>
          <cell r="F3207" t="str">
            <v>Oral</v>
          </cell>
          <cell r="G3207">
            <v>0.8292674530275761</v>
          </cell>
          <cell r="H3207" t="str">
            <v>Oral</v>
          </cell>
          <cell r="I3207" t="str">
            <v>hour 8</v>
          </cell>
          <cell r="J3207" t="str">
            <v>Oral</v>
          </cell>
          <cell r="K3207">
            <v>1.5771022477883185</v>
          </cell>
          <cell r="L3207" t="str">
            <v>0 to 8</v>
          </cell>
          <cell r="M3207" t="str">
            <v>Oral</v>
          </cell>
          <cell r="N3207">
            <v>1.5771022477883185</v>
          </cell>
        </row>
        <row r="3208">
          <cell r="A3208" t="str">
            <v>NEMVEDRAFT_v1g244721</v>
          </cell>
          <cell r="B3208" t="str">
            <v>protein</v>
          </cell>
          <cell r="C3208">
            <v>7.6811800000000003E-4</v>
          </cell>
          <cell r="D3208">
            <v>7.2520780596835302E-3</v>
          </cell>
          <cell r="E3208">
            <v>0.44439912394775399</v>
          </cell>
          <cell r="F3208" t="str">
            <v>Oral</v>
          </cell>
          <cell r="G3208">
            <v>0.82940033003620339</v>
          </cell>
          <cell r="H3208" t="str">
            <v>physa</v>
          </cell>
          <cell r="I3208" t="str">
            <v>hour 24</v>
          </cell>
          <cell r="J3208" t="str">
            <v>Oral</v>
          </cell>
          <cell r="K3208">
            <v>2.3319072557333334</v>
          </cell>
          <cell r="L3208" t="str">
            <v>0 to 8</v>
          </cell>
          <cell r="M3208" t="str">
            <v>Oral</v>
          </cell>
          <cell r="N3208">
            <v>2.1019101649394747</v>
          </cell>
        </row>
        <row r="3209">
          <cell r="A3209" t="str">
            <v>NEMVEDRAFT_v1g238521</v>
          </cell>
          <cell r="B3209" t="str">
            <v>non-structural maintenance of chromosomes element 4 homolog a-like</v>
          </cell>
          <cell r="C3209">
            <v>2.1007700000000001E-2</v>
          </cell>
          <cell r="D3209">
            <v>0.42193916312889901</v>
          </cell>
          <cell r="E3209">
            <v>0.22459483674119701</v>
          </cell>
          <cell r="F3209" t="str">
            <v>none</v>
          </cell>
          <cell r="G3209">
            <v>0.82948747052137584</v>
          </cell>
          <cell r="H3209" t="str">
            <v>Oral</v>
          </cell>
          <cell r="I3209" t="str">
            <v>hour 8</v>
          </cell>
          <cell r="J3209" t="str">
            <v>Physa</v>
          </cell>
          <cell r="K3209">
            <v>1.6306561665931913</v>
          </cell>
          <cell r="L3209" t="str">
            <v>0 to 8</v>
          </cell>
          <cell r="M3209" t="str">
            <v>Physa</v>
          </cell>
          <cell r="N3209">
            <v>1.6306561665931913</v>
          </cell>
        </row>
        <row r="3210">
          <cell r="A3210" t="str">
            <v>NEMVEDRAFT_v1g201580</v>
          </cell>
          <cell r="B3210" t="str">
            <v>protein</v>
          </cell>
          <cell r="C3210">
            <v>2.4100200000000001E-3</v>
          </cell>
          <cell r="D3210">
            <v>0.31270563205089102</v>
          </cell>
          <cell r="E3210">
            <v>2.0514172706320302E-2</v>
          </cell>
          <cell r="F3210" t="str">
            <v>Physa</v>
          </cell>
          <cell r="G3210">
            <v>0.82962075178123207</v>
          </cell>
          <cell r="H3210" t="str">
            <v>physa</v>
          </cell>
          <cell r="I3210" t="str">
            <v>hour 8</v>
          </cell>
          <cell r="J3210" t="str">
            <v>Physa</v>
          </cell>
          <cell r="K3210">
            <v>1.7550187217829087</v>
          </cell>
          <cell r="L3210" t="str">
            <v>0 to 8</v>
          </cell>
          <cell r="M3210" t="str">
            <v>Physa</v>
          </cell>
          <cell r="N3210">
            <v>1.7550187217829087</v>
          </cell>
        </row>
        <row r="3211">
          <cell r="A3211" t="str">
            <v>NEMVEDRAFT_v1g79879</v>
          </cell>
          <cell r="B3211" t="str">
            <v>novel protein containing rieske</v>
          </cell>
          <cell r="C3211">
            <v>2.9072899999999999E-2</v>
          </cell>
          <cell r="D3211">
            <v>0.66663870937631997</v>
          </cell>
          <cell r="E3211">
            <v>0.153968247065359</v>
          </cell>
          <cell r="F3211" t="str">
            <v>none</v>
          </cell>
          <cell r="G3211">
            <v>0.82962858310627985</v>
          </cell>
          <cell r="H3211" t="str">
            <v>Oral</v>
          </cell>
          <cell r="I3211" t="str">
            <v>hour 8</v>
          </cell>
          <cell r="J3211" t="str">
            <v>Physa</v>
          </cell>
          <cell r="K3211">
            <v>1.2943292974398803</v>
          </cell>
          <cell r="L3211" t="str">
            <v>0 to 8</v>
          </cell>
          <cell r="M3211" t="str">
            <v>Physa</v>
          </cell>
          <cell r="N3211">
            <v>1.2943292974398803</v>
          </cell>
        </row>
        <row r="3212">
          <cell r="A3212" t="str">
            <v>NEMVEDRAFT_v1g243257</v>
          </cell>
          <cell r="B3212" t="str">
            <v>Glutamine synthetase</v>
          </cell>
          <cell r="C3212">
            <v>4.4841800000000001E-2</v>
          </cell>
          <cell r="D3212">
            <v>0.50832969594174104</v>
          </cell>
          <cell r="E3212">
            <v>0.34316465009821501</v>
          </cell>
          <cell r="F3212" t="str">
            <v>none</v>
          </cell>
          <cell r="G3212">
            <v>0.82963250935499155</v>
          </cell>
          <cell r="H3212" t="str">
            <v>Oral</v>
          </cell>
          <cell r="I3212" t="str">
            <v>hour 8</v>
          </cell>
          <cell r="J3212" t="str">
            <v>Physa</v>
          </cell>
          <cell r="K3212">
            <v>1.0095187435652955</v>
          </cell>
          <cell r="L3212" t="str">
            <v>0 to 8</v>
          </cell>
          <cell r="M3212" t="str">
            <v>Physa</v>
          </cell>
          <cell r="N3212">
            <v>1.0095187435652955</v>
          </cell>
        </row>
        <row r="3213">
          <cell r="A3213" t="str">
            <v>NEMVEDRAFT_v1g215090</v>
          </cell>
          <cell r="B3213" t="str">
            <v>tbc1 domain family member 7-like</v>
          </cell>
          <cell r="C3213">
            <v>4.05039E-4</v>
          </cell>
          <cell r="D3213">
            <v>4.9801547526313397E-2</v>
          </cell>
          <cell r="E3213">
            <v>7.3740020318667707E-2</v>
          </cell>
          <cell r="F3213" t="str">
            <v>Oral</v>
          </cell>
          <cell r="G3213">
            <v>0.82964952736055175</v>
          </cell>
          <cell r="H3213" t="str">
            <v>Oral</v>
          </cell>
          <cell r="I3213" t="str">
            <v>hour 24</v>
          </cell>
          <cell r="J3213" t="str">
            <v>Oral</v>
          </cell>
          <cell r="K3213">
            <v>1.4955577994509635</v>
          </cell>
          <cell r="L3213" t="str">
            <v>0 to 8</v>
          </cell>
          <cell r="M3213" t="str">
            <v>Physa</v>
          </cell>
          <cell r="N3213">
            <v>1.3667400487179102</v>
          </cell>
        </row>
        <row r="3214">
          <cell r="A3214" t="str">
            <v>NEMVEDRAFT_v1g216910</v>
          </cell>
          <cell r="B3214" t="str">
            <v>protein</v>
          </cell>
          <cell r="C3214">
            <v>2.3374799999999999E-6</v>
          </cell>
          <cell r="D3214">
            <v>6.2017260461075903E-3</v>
          </cell>
          <cell r="E3214">
            <v>4.6405565819346599E-3</v>
          </cell>
          <cell r="F3214" t="str">
            <v>both</v>
          </cell>
          <cell r="G3214">
            <v>0.82971522690149446</v>
          </cell>
          <cell r="H3214" t="str">
            <v>physa</v>
          </cell>
          <cell r="I3214" t="str">
            <v>hour 24</v>
          </cell>
          <cell r="J3214" t="str">
            <v>Oral</v>
          </cell>
          <cell r="K3214">
            <v>2.7085306107484506</v>
          </cell>
          <cell r="L3214" t="str">
            <v>0 to 8</v>
          </cell>
          <cell r="M3214" t="str">
            <v>Physa</v>
          </cell>
          <cell r="N3214">
            <v>2.2218165753325367</v>
          </cell>
        </row>
        <row r="3215">
          <cell r="A3215" t="str">
            <v>NEMVEDRAFT_v1g205600</v>
          </cell>
          <cell r="B3215" t="str">
            <v>organic cation transporter</v>
          </cell>
          <cell r="C3215">
            <v>7.2395700000000001E-4</v>
          </cell>
          <cell r="D3215">
            <v>2.3050299767284201E-2</v>
          </cell>
          <cell r="E3215">
            <v>0.24088985803097801</v>
          </cell>
          <cell r="F3215" t="str">
            <v>Oral</v>
          </cell>
          <cell r="G3215">
            <v>0.83014848765265037</v>
          </cell>
          <cell r="H3215" t="str">
            <v>Oral</v>
          </cell>
          <cell r="I3215" t="str">
            <v>hour 24</v>
          </cell>
          <cell r="J3215" t="str">
            <v>Oral</v>
          </cell>
          <cell r="K3215">
            <v>1.709039162113664</v>
          </cell>
          <cell r="L3215" t="str">
            <v>0 to 8</v>
          </cell>
          <cell r="M3215" t="str">
            <v>Oral</v>
          </cell>
          <cell r="N3215">
            <v>1.2390697210823463</v>
          </cell>
        </row>
        <row r="3216">
          <cell r="A3216" t="str">
            <v>NEMVEDRAFT_v1g244535</v>
          </cell>
          <cell r="B3216" t="str">
            <v>predicted protein</v>
          </cell>
          <cell r="C3216">
            <v>4.3083900000000001E-2</v>
          </cell>
          <cell r="D3216">
            <v>0.15153645086638301</v>
          </cell>
          <cell r="E3216">
            <v>0.762928381531781</v>
          </cell>
          <cell r="F3216" t="str">
            <v>none</v>
          </cell>
          <cell r="G3216">
            <v>0.83018197675878236</v>
          </cell>
          <cell r="H3216" t="str">
            <v>physa</v>
          </cell>
          <cell r="I3216" t="str">
            <v>hour 24</v>
          </cell>
          <cell r="J3216" t="str">
            <v>Oral</v>
          </cell>
          <cell r="K3216">
            <v>1.1432867310806669</v>
          </cell>
          <cell r="L3216" t="str">
            <v>0 to 8</v>
          </cell>
          <cell r="M3216" t="str">
            <v>Oral</v>
          </cell>
          <cell r="N3216">
            <v>0.90628472414248051</v>
          </cell>
        </row>
        <row r="3217">
          <cell r="A3217" t="str">
            <v>NEMVEDRAFT_v1g242387</v>
          </cell>
          <cell r="B3217" t="str">
            <v>protein</v>
          </cell>
          <cell r="C3217">
            <v>0</v>
          </cell>
          <cell r="D3217">
            <v>7.5885425889227403E-14</v>
          </cell>
          <cell r="E3217">
            <v>1.19199165106289E-8</v>
          </cell>
          <cell r="F3217" t="str">
            <v>both</v>
          </cell>
          <cell r="G3217">
            <v>0.83022412633529219</v>
          </cell>
          <cell r="H3217" t="str">
            <v>physa</v>
          </cell>
          <cell r="I3217" t="str">
            <v>hour 24</v>
          </cell>
          <cell r="J3217" t="str">
            <v>Oral</v>
          </cell>
          <cell r="K3217">
            <v>3.9577835629476641</v>
          </cell>
          <cell r="L3217" t="str">
            <v>24 to 72</v>
          </cell>
          <cell r="M3217" t="str">
            <v>Physa</v>
          </cell>
          <cell r="N3217">
            <v>2.292371932992388</v>
          </cell>
        </row>
        <row r="3218">
          <cell r="A3218" t="str">
            <v>NEMVEDRAFT_v1g19149</v>
          </cell>
          <cell r="B3218" t="str">
            <v>metabotropic glutamate receptor 7-like</v>
          </cell>
          <cell r="C3218">
            <v>5.7698500000000002E-4</v>
          </cell>
          <cell r="D3218">
            <v>1.37099192018311E-2</v>
          </cell>
          <cell r="E3218">
            <v>0.133640526733112</v>
          </cell>
          <cell r="F3218" t="str">
            <v>Oral</v>
          </cell>
          <cell r="G3218">
            <v>0.83048878973082796</v>
          </cell>
          <cell r="H3218" t="str">
            <v>physa</v>
          </cell>
          <cell r="I3218" t="str">
            <v>hour 24</v>
          </cell>
          <cell r="J3218" t="str">
            <v>Oral</v>
          </cell>
          <cell r="K3218">
            <v>2.4321235560123529</v>
          </cell>
          <cell r="L3218" t="str">
            <v>0 to 8</v>
          </cell>
          <cell r="M3218" t="str">
            <v>Physa</v>
          </cell>
          <cell r="N3218">
            <v>2.1685727255571798</v>
          </cell>
        </row>
        <row r="3219">
          <cell r="A3219" t="str">
            <v>NEMVEDRAFT_v1g234961</v>
          </cell>
          <cell r="B3219" t="str">
            <v>ephrin type-b receptor 1(oral higher at 8h)</v>
          </cell>
          <cell r="C3219">
            <v>3.28905E-4</v>
          </cell>
          <cell r="D3219">
            <v>2.12978322826952E-2</v>
          </cell>
          <cell r="E3219">
            <v>0.163236397900312</v>
          </cell>
          <cell r="F3219" t="str">
            <v>Oral</v>
          </cell>
          <cell r="G3219">
            <v>0.83054538516078791</v>
          </cell>
          <cell r="H3219" t="str">
            <v>Oral</v>
          </cell>
          <cell r="I3219" t="str">
            <v>hour 8</v>
          </cell>
          <cell r="J3219" t="str">
            <v>Oral</v>
          </cell>
          <cell r="K3219">
            <v>1.5082328850849918</v>
          </cell>
          <cell r="L3219" t="str">
            <v>0 to 8</v>
          </cell>
          <cell r="M3219" t="str">
            <v>Oral</v>
          </cell>
          <cell r="N3219">
            <v>1.5082328850849918</v>
          </cell>
        </row>
        <row r="3220">
          <cell r="A3220" t="str">
            <v>NEMVEDRAFT_v1g45581</v>
          </cell>
          <cell r="B3220" t="str">
            <v>cub and sushi domain-containing protein 2</v>
          </cell>
          <cell r="C3220">
            <v>1.2763200000000001E-2</v>
          </cell>
          <cell r="D3220">
            <v>0.14868598106906</v>
          </cell>
          <cell r="E3220">
            <v>0.33149300811205601</v>
          </cell>
          <cell r="F3220" t="str">
            <v>none</v>
          </cell>
          <cell r="G3220">
            <v>0.83074858473538638</v>
          </cell>
          <cell r="H3220" t="str">
            <v>physa</v>
          </cell>
          <cell r="I3220" t="str">
            <v>hour 24</v>
          </cell>
          <cell r="J3220" t="str">
            <v>Oral</v>
          </cell>
          <cell r="K3220">
            <v>2.0722469622595172</v>
          </cell>
          <cell r="L3220" t="str">
            <v>0 to 8</v>
          </cell>
          <cell r="M3220" t="str">
            <v>Physa</v>
          </cell>
          <cell r="N3220">
            <v>1.4326543593834975</v>
          </cell>
        </row>
        <row r="3221">
          <cell r="A3221" t="str">
            <v>NEMVEDRAFT_v1g197583</v>
          </cell>
          <cell r="B3221" t="str">
            <v>protein</v>
          </cell>
          <cell r="C3221">
            <v>4.61267E-2</v>
          </cell>
          <cell r="D3221">
            <v>0.26086584146713498</v>
          </cell>
          <cell r="E3221">
            <v>0.64338863347396602</v>
          </cell>
          <cell r="F3221" t="str">
            <v>none</v>
          </cell>
          <cell r="G3221">
            <v>0.83077818206594567</v>
          </cell>
          <cell r="H3221" t="str">
            <v>Oral</v>
          </cell>
          <cell r="I3221" t="str">
            <v>hour 8</v>
          </cell>
          <cell r="J3221" t="str">
            <v>Oral</v>
          </cell>
          <cell r="K3221">
            <v>1.3719469802126572</v>
          </cell>
          <cell r="L3221" t="str">
            <v>0 to 8</v>
          </cell>
          <cell r="M3221" t="str">
            <v>Oral</v>
          </cell>
          <cell r="N3221">
            <v>1.3719469802126572</v>
          </cell>
        </row>
        <row r="3222">
          <cell r="A3222" t="str">
            <v>NEMVEDRAFT_v1g210012</v>
          </cell>
          <cell r="B3222" t="str">
            <v>tropomyosin alpha-3 chain</v>
          </cell>
          <cell r="C3222">
            <v>5.1427600000000001E-8</v>
          </cell>
          <cell r="D3222">
            <v>1.2262408649562999E-3</v>
          </cell>
          <cell r="E3222">
            <v>1.6853812798298801E-3</v>
          </cell>
          <cell r="F3222" t="str">
            <v>both</v>
          </cell>
          <cell r="G3222">
            <v>0.83091778818964146</v>
          </cell>
          <cell r="H3222" t="str">
            <v>Oral</v>
          </cell>
          <cell r="I3222" t="str">
            <v>hour 72</v>
          </cell>
          <cell r="J3222" t="str">
            <v>Oral</v>
          </cell>
          <cell r="K3222">
            <v>1.9300709179334425</v>
          </cell>
          <cell r="L3222" t="str">
            <v>0 to 8</v>
          </cell>
          <cell r="M3222" t="str">
            <v>Physa</v>
          </cell>
          <cell r="N3222">
            <v>0.86459670195038019</v>
          </cell>
        </row>
        <row r="3223">
          <cell r="A3223" t="str">
            <v>NEMVEDRAFT_v1g216715</v>
          </cell>
          <cell r="B3223" t="str">
            <v>protein</v>
          </cell>
          <cell r="C3223">
            <v>1.7666600000000001E-5</v>
          </cell>
          <cell r="D3223">
            <v>2.2455575379756601E-3</v>
          </cell>
          <cell r="E3223">
            <v>2.39026523957661E-2</v>
          </cell>
          <cell r="F3223" t="str">
            <v>both</v>
          </cell>
          <cell r="G3223">
            <v>0.83094739260726402</v>
          </cell>
          <cell r="H3223" t="str">
            <v>physa</v>
          </cell>
          <cell r="I3223" t="str">
            <v>hour 72</v>
          </cell>
          <cell r="J3223" t="str">
            <v>Oral</v>
          </cell>
          <cell r="K3223">
            <v>1.8524791823331654</v>
          </cell>
          <cell r="L3223" t="str">
            <v>0 to 8</v>
          </cell>
          <cell r="M3223" t="str">
            <v>Physa</v>
          </cell>
          <cell r="N3223">
            <v>1.6992651500516083</v>
          </cell>
        </row>
        <row r="3224">
          <cell r="A3224" t="str">
            <v>NEMVEDRAFT_v1g221077</v>
          </cell>
          <cell r="B3224" t="str">
            <v>nck (non-catalytic region of tyrosine kinase) adaptor protein family member (nck-1)-like</v>
          </cell>
          <cell r="C3224">
            <v>1.3480600000000001E-2</v>
          </cell>
          <cell r="D3224">
            <v>0.11757043565102</v>
          </cell>
          <cell r="E3224">
            <v>0.38275541062762503</v>
          </cell>
          <cell r="F3224" t="str">
            <v>none</v>
          </cell>
          <cell r="G3224">
            <v>0.83109215968665906</v>
          </cell>
          <cell r="H3224" t="str">
            <v>physa</v>
          </cell>
          <cell r="I3224" t="str">
            <v>hour 8</v>
          </cell>
          <cell r="J3224" t="str">
            <v>Oral</v>
          </cell>
          <cell r="K3224">
            <v>1.4671910062090128</v>
          </cell>
          <cell r="L3224" t="str">
            <v>0 to 8</v>
          </cell>
          <cell r="M3224" t="str">
            <v>Oral</v>
          </cell>
          <cell r="N3224">
            <v>1.4671910062090128</v>
          </cell>
        </row>
        <row r="3225">
          <cell r="A3225" t="str">
            <v>NEMVEDRAFT_v1g242796</v>
          </cell>
          <cell r="B3225" t="str">
            <v>predicted protein</v>
          </cell>
          <cell r="C3225">
            <v>5.1132399999999996E-4</v>
          </cell>
          <cell r="D3225">
            <v>2.9571350794287399E-2</v>
          </cell>
          <cell r="E3225">
            <v>0.147054665129489</v>
          </cell>
          <cell r="F3225" t="str">
            <v>Oral</v>
          </cell>
          <cell r="G3225">
            <v>0.83121265776563802</v>
          </cell>
          <cell r="H3225" t="str">
            <v>Oral</v>
          </cell>
          <cell r="I3225" t="str">
            <v>hour 24</v>
          </cell>
          <cell r="J3225" t="str">
            <v>Oral</v>
          </cell>
          <cell r="K3225">
            <v>1.7265927584119269</v>
          </cell>
          <cell r="L3225" t="str">
            <v>0 to 8</v>
          </cell>
          <cell r="M3225" t="str">
            <v>Physa</v>
          </cell>
          <cell r="N3225">
            <v>1.4198457170423437</v>
          </cell>
        </row>
        <row r="3226">
          <cell r="A3226" t="str">
            <v>NEMVEDRAFT_v1g216404</v>
          </cell>
          <cell r="B3226" t="str">
            <v>coiled-coil domain-containing protein 153</v>
          </cell>
          <cell r="C3226">
            <v>1.6685700000000001E-2</v>
          </cell>
          <cell r="D3226">
            <v>0.31259330020510401</v>
          </cell>
          <cell r="E3226">
            <v>0.25079387328887898</v>
          </cell>
          <cell r="F3226" t="str">
            <v>none</v>
          </cell>
          <cell r="G3226">
            <v>0.83122148938483131</v>
          </cell>
          <cell r="H3226" t="str">
            <v>physa</v>
          </cell>
          <cell r="I3226" t="str">
            <v>hour 24</v>
          </cell>
          <cell r="J3226" t="str">
            <v>Physa</v>
          </cell>
          <cell r="K3226">
            <v>1.2472120832297793</v>
          </cell>
          <cell r="L3226" t="str">
            <v>0 to 8</v>
          </cell>
          <cell r="M3226" t="str">
            <v>Physa</v>
          </cell>
          <cell r="N3226">
            <v>0.99502373968767732</v>
          </cell>
        </row>
        <row r="3227">
          <cell r="A3227" t="str">
            <v>NEMVEDRAFT_v1g211086</v>
          </cell>
          <cell r="B3227" t="str">
            <v>protein</v>
          </cell>
          <cell r="C3227">
            <v>9.3198900000000006E-5</v>
          </cell>
          <cell r="D3227">
            <v>1.39583925770534E-2</v>
          </cell>
          <cell r="E3227">
            <v>9.0967389632539405E-2</v>
          </cell>
          <cell r="F3227" t="str">
            <v>Oral</v>
          </cell>
          <cell r="G3227">
            <v>0.83127341572988211</v>
          </cell>
          <cell r="H3227" t="str">
            <v>Oral</v>
          </cell>
          <cell r="I3227" t="str">
            <v>hour 8</v>
          </cell>
          <cell r="J3227" t="str">
            <v>Oral</v>
          </cell>
          <cell r="K3227">
            <v>1.915111845458096</v>
          </cell>
          <cell r="L3227" t="str">
            <v>0 to 8</v>
          </cell>
          <cell r="M3227" t="str">
            <v>Oral</v>
          </cell>
          <cell r="N3227">
            <v>1.915111845458096</v>
          </cell>
        </row>
        <row r="3228">
          <cell r="A3228" t="str">
            <v>NEMVEDRAFT_v1g240929</v>
          </cell>
          <cell r="B3228" t="str">
            <v>voltage-dependent calcium channel subunit alpha-2 delta-3- partial</v>
          </cell>
          <cell r="C3228">
            <v>1.54355E-2</v>
          </cell>
          <cell r="D3228">
            <v>8.3502853517334302E-2</v>
          </cell>
          <cell r="E3228">
            <v>0.63229520021758501</v>
          </cell>
          <cell r="F3228" t="str">
            <v>none</v>
          </cell>
          <cell r="G3228">
            <v>0.83129853025407163</v>
          </cell>
          <cell r="H3228" t="str">
            <v>physa</v>
          </cell>
          <cell r="I3228" t="str">
            <v>hour 24</v>
          </cell>
          <cell r="J3228" t="str">
            <v>Oral</v>
          </cell>
          <cell r="K3228">
            <v>1.1645525768473153</v>
          </cell>
          <cell r="L3228" t="str">
            <v>0 to 8</v>
          </cell>
          <cell r="M3228" t="str">
            <v>Oral</v>
          </cell>
          <cell r="N3228">
            <v>1.0887540714883237</v>
          </cell>
        </row>
        <row r="3229">
          <cell r="A3229" t="str">
            <v>NEMVEDRAFT_v1g202870</v>
          </cell>
          <cell r="B3229" t="str">
            <v>Iodothyronine deiodinase</v>
          </cell>
          <cell r="C3229">
            <v>1.1143599999999999E-5</v>
          </cell>
          <cell r="D3229">
            <v>4.2618860361802197E-4</v>
          </cell>
          <cell r="E3229">
            <v>0.16541673299925599</v>
          </cell>
          <cell r="F3229" t="str">
            <v>Oral</v>
          </cell>
          <cell r="G3229">
            <v>0.83137294212535684</v>
          </cell>
          <cell r="H3229" t="str">
            <v>Oral</v>
          </cell>
          <cell r="I3229" t="str">
            <v>hour 72</v>
          </cell>
          <cell r="J3229" t="str">
            <v>Oral</v>
          </cell>
          <cell r="K3229">
            <v>1.231412711044372</v>
          </cell>
          <cell r="L3229" t="str">
            <v>24 to 72</v>
          </cell>
          <cell r="M3229" t="str">
            <v>Oral</v>
          </cell>
          <cell r="N3229">
            <v>2.3621433730941446</v>
          </cell>
        </row>
        <row r="3230">
          <cell r="A3230" t="str">
            <v>NEMVEDRAFT_v1g225169</v>
          </cell>
          <cell r="B3230" t="str">
            <v>sarcoglycan isoform b</v>
          </cell>
          <cell r="C3230">
            <v>5.6000299999999998E-3</v>
          </cell>
          <cell r="D3230">
            <v>0.28803266240307901</v>
          </cell>
          <cell r="E3230">
            <v>0.102409210435615</v>
          </cell>
          <cell r="F3230" t="str">
            <v>none</v>
          </cell>
          <cell r="G3230">
            <v>0.8314422459761579</v>
          </cell>
          <cell r="H3230" t="str">
            <v>physa</v>
          </cell>
          <cell r="I3230" t="str">
            <v>hour 72</v>
          </cell>
          <cell r="J3230" t="str">
            <v>Physa</v>
          </cell>
          <cell r="K3230">
            <v>1.5618737493029382</v>
          </cell>
          <cell r="L3230" t="str">
            <v>8 to 24</v>
          </cell>
          <cell r="M3230" t="str">
            <v>Physa</v>
          </cell>
          <cell r="N3230">
            <v>2.1592287404008275</v>
          </cell>
        </row>
        <row r="3231">
          <cell r="A3231" t="str">
            <v>NEMVEDRAFT_v1g139065</v>
          </cell>
          <cell r="B3231" t="str">
            <v>e3 ubiquitin-protein ligase mib2-like</v>
          </cell>
          <cell r="C3231">
            <v>3.2290599999999999E-5</v>
          </cell>
          <cell r="D3231">
            <v>0.183498988120263</v>
          </cell>
          <cell r="E3231">
            <v>2.13839276100266E-3</v>
          </cell>
          <cell r="F3231" t="str">
            <v>Physa</v>
          </cell>
          <cell r="G3231">
            <v>0.83151520440766202</v>
          </cell>
          <cell r="H3231" t="str">
            <v>Oral</v>
          </cell>
          <cell r="I3231" t="str">
            <v>hour 8</v>
          </cell>
          <cell r="J3231" t="str">
            <v>Physa</v>
          </cell>
          <cell r="K3231">
            <v>1.7054521781366052</v>
          </cell>
          <cell r="L3231" t="str">
            <v>0 to 8</v>
          </cell>
          <cell r="M3231" t="str">
            <v>Physa</v>
          </cell>
          <cell r="N3231">
            <v>1.7054521781366052</v>
          </cell>
        </row>
        <row r="3232">
          <cell r="A3232" t="str">
            <v>NEMVEDRAFT_v1g197434</v>
          </cell>
          <cell r="B3232" t="str">
            <v>zinc finger protein 830-like</v>
          </cell>
          <cell r="C3232">
            <v>1.6853E-2</v>
          </cell>
          <cell r="D3232">
            <v>0.432585570394661</v>
          </cell>
          <cell r="E3232">
            <v>0.165787738008847</v>
          </cell>
          <cell r="F3232" t="str">
            <v>none</v>
          </cell>
          <cell r="G3232">
            <v>0.831673086772723</v>
          </cell>
          <cell r="H3232" t="str">
            <v>physa</v>
          </cell>
          <cell r="I3232" t="str">
            <v>hour 8</v>
          </cell>
          <cell r="J3232" t="str">
            <v>Physa</v>
          </cell>
          <cell r="K3232">
            <v>1.3393383672515133</v>
          </cell>
          <cell r="L3232" t="str">
            <v>0 to 8</v>
          </cell>
          <cell r="M3232" t="str">
            <v>Physa</v>
          </cell>
          <cell r="N3232">
            <v>1.3393383672515133</v>
          </cell>
        </row>
        <row r="3233">
          <cell r="A3233" t="str">
            <v>NEMVEDRAFT_v1g222316</v>
          </cell>
          <cell r="B3233" t="str">
            <v>collagen alpha-1 chain-like</v>
          </cell>
          <cell r="C3233">
            <v>2.1362399999999999E-10</v>
          </cell>
          <cell r="D3233">
            <v>3.7288208432435598E-4</v>
          </cell>
          <cell r="E3233">
            <v>2.8707711275346301E-5</v>
          </cell>
          <cell r="F3233" t="str">
            <v>both</v>
          </cell>
          <cell r="G3233">
            <v>0.83172415893791851</v>
          </cell>
          <cell r="H3233" t="str">
            <v>physa</v>
          </cell>
          <cell r="I3233" t="str">
            <v>hour 72</v>
          </cell>
          <cell r="J3233" t="str">
            <v>Physa</v>
          </cell>
          <cell r="K3233">
            <v>2.9134629799725289</v>
          </cell>
          <cell r="L3233" t="str">
            <v>8 to 24</v>
          </cell>
          <cell r="M3233" t="str">
            <v>Oral</v>
          </cell>
          <cell r="N3233">
            <v>1.3579683999854379</v>
          </cell>
        </row>
        <row r="3234">
          <cell r="A3234" t="str">
            <v>NEMVEDRAFT_v1g197727</v>
          </cell>
          <cell r="B3234" t="str">
            <v>predicted protein</v>
          </cell>
          <cell r="C3234">
            <v>3.7244699999999999E-5</v>
          </cell>
          <cell r="D3234">
            <v>1.8539632889053501E-2</v>
          </cell>
          <cell r="E3234">
            <v>3.5988034914743401E-2</v>
          </cell>
          <cell r="F3234" t="str">
            <v>both</v>
          </cell>
          <cell r="G3234">
            <v>0.83186695960157009</v>
          </cell>
          <cell r="H3234" t="str">
            <v>Oral</v>
          </cell>
          <cell r="I3234" t="str">
            <v>hour 24</v>
          </cell>
          <cell r="J3234" t="str">
            <v>Oral</v>
          </cell>
          <cell r="K3234">
            <v>1.3902024870745269</v>
          </cell>
          <cell r="L3234" t="str">
            <v>0 to 8</v>
          </cell>
          <cell r="M3234" t="str">
            <v>Physa</v>
          </cell>
          <cell r="N3234">
            <v>1.2729907383677073</v>
          </cell>
        </row>
        <row r="3235">
          <cell r="A3235" t="str">
            <v>NEMVEDRAFT_v1g177859</v>
          </cell>
          <cell r="B3235" t="str">
            <v>ras-related and estrogen-regulated growth inhibitor</v>
          </cell>
          <cell r="C3235">
            <v>7.1589799999999997E-5</v>
          </cell>
          <cell r="D3235">
            <v>4.8411530217265901E-2</v>
          </cell>
          <cell r="E3235">
            <v>2.56289348704547E-2</v>
          </cell>
          <cell r="F3235" t="str">
            <v>both</v>
          </cell>
          <cell r="G3235">
            <v>0.8321048518018419</v>
          </cell>
          <cell r="H3235" t="str">
            <v>Oral</v>
          </cell>
          <cell r="I3235" t="str">
            <v>hour 8</v>
          </cell>
          <cell r="J3235" t="str">
            <v>Physa</v>
          </cell>
          <cell r="K3235">
            <v>1.6694789715692651</v>
          </cell>
          <cell r="L3235" t="str">
            <v>0 to 8</v>
          </cell>
          <cell r="M3235" t="str">
            <v>Physa</v>
          </cell>
          <cell r="N3235">
            <v>1.6694789715692651</v>
          </cell>
        </row>
        <row r="3236">
          <cell r="A3236" t="str">
            <v>NEMVEDRAFT_v1g240475</v>
          </cell>
          <cell r="B3236" t="str">
            <v>predicted protein</v>
          </cell>
          <cell r="C3236">
            <v>1.16355E-7</v>
          </cell>
          <cell r="D3236">
            <v>4.3143941218173399E-4</v>
          </cell>
          <cell r="E3236">
            <v>1.03929866794588E-2</v>
          </cell>
          <cell r="F3236" t="str">
            <v>both</v>
          </cell>
          <cell r="G3236">
            <v>0.83247105460964721</v>
          </cell>
          <cell r="H3236" t="str">
            <v>Oral</v>
          </cell>
          <cell r="I3236" t="str">
            <v>hour 8</v>
          </cell>
          <cell r="J3236" t="str">
            <v>Oral</v>
          </cell>
          <cell r="K3236">
            <v>2.0749256438377932</v>
          </cell>
          <cell r="L3236" t="str">
            <v>0 to 8</v>
          </cell>
          <cell r="M3236" t="str">
            <v>Oral</v>
          </cell>
          <cell r="N3236">
            <v>2.0749256438377932</v>
          </cell>
        </row>
        <row r="3237">
          <cell r="A3237" t="str">
            <v>NEMVEDRAFT_v1g243126</v>
          </cell>
          <cell r="B3237" t="str">
            <v>predicted protein</v>
          </cell>
          <cell r="C3237">
            <v>3.4864599999999998E-3</v>
          </cell>
          <cell r="D3237">
            <v>5.8056636186317699E-2</v>
          </cell>
          <cell r="E3237">
            <v>0.34335388807073802</v>
          </cell>
          <cell r="F3237" t="str">
            <v>none</v>
          </cell>
          <cell r="G3237">
            <v>0.83276705564009001</v>
          </cell>
          <cell r="H3237" t="str">
            <v>physa</v>
          </cell>
          <cell r="I3237" t="str">
            <v>hour 8</v>
          </cell>
          <cell r="J3237" t="str">
            <v>Oral</v>
          </cell>
          <cell r="K3237">
            <v>1.2998067220144931</v>
          </cell>
          <cell r="L3237" t="str">
            <v>0 to 8</v>
          </cell>
          <cell r="M3237" t="str">
            <v>Oral</v>
          </cell>
          <cell r="N3237">
            <v>1.2998067220144931</v>
          </cell>
        </row>
        <row r="3238">
          <cell r="A3238" t="str">
            <v>NEMVEDRAFT_v1g242056</v>
          </cell>
          <cell r="B3238" t="str">
            <v>protein mab-21-like 1</v>
          </cell>
          <cell r="C3238">
            <v>4.9400800000000003E-5</v>
          </cell>
          <cell r="D3238">
            <v>2.6752828054226198E-3</v>
          </cell>
          <cell r="E3238">
            <v>0.15034760059684099</v>
          </cell>
          <cell r="F3238" t="str">
            <v>Oral</v>
          </cell>
          <cell r="G3238">
            <v>0.83282467471329213</v>
          </cell>
          <cell r="H3238" t="str">
            <v>Oral</v>
          </cell>
          <cell r="I3238" t="str">
            <v>hour 24</v>
          </cell>
          <cell r="J3238" t="str">
            <v>Oral</v>
          </cell>
          <cell r="K3238">
            <v>1.8029109059900592</v>
          </cell>
          <cell r="L3238" t="str">
            <v>0 to 8</v>
          </cell>
          <cell r="M3238" t="str">
            <v>Physa</v>
          </cell>
          <cell r="N3238">
            <v>0.94651968443804446</v>
          </cell>
        </row>
        <row r="3239">
          <cell r="A3239" t="str">
            <v>NEMVEDRAFT_v1g243561</v>
          </cell>
          <cell r="B3239" t="str">
            <v>eukaryotic translation initiation factor 2a</v>
          </cell>
          <cell r="C3239">
            <v>1.11358E-4</v>
          </cell>
          <cell r="D3239">
            <v>1.5999119481403999E-2</v>
          </cell>
          <cell r="E3239">
            <v>8.2416687843738304E-2</v>
          </cell>
          <cell r="F3239" t="str">
            <v>Oral</v>
          </cell>
          <cell r="G3239">
            <v>0.83317084103375527</v>
          </cell>
          <cell r="H3239" t="str">
            <v>Oral</v>
          </cell>
          <cell r="I3239" t="str">
            <v>hour 24</v>
          </cell>
          <cell r="J3239" t="str">
            <v>Oral</v>
          </cell>
          <cell r="K3239">
            <v>1.6788356932473505</v>
          </cell>
          <cell r="L3239" t="str">
            <v>8 to 24</v>
          </cell>
          <cell r="M3239" t="str">
            <v>Oral</v>
          </cell>
          <cell r="N3239">
            <v>1.2865996620442455</v>
          </cell>
        </row>
        <row r="3240">
          <cell r="A3240" t="str">
            <v>NEMVEDRAFT_v1g237718</v>
          </cell>
          <cell r="B3240" t="str">
            <v>beta-hexosaminidase subunit beta</v>
          </cell>
          <cell r="C3240">
            <v>1.36914E-3</v>
          </cell>
          <cell r="D3240">
            <v>1.18920720594914E-2</v>
          </cell>
          <cell r="E3240">
            <v>0.39170827014887899</v>
          </cell>
          <cell r="F3240" t="str">
            <v>Oral</v>
          </cell>
          <cell r="G3240">
            <v>0.83330358962476569</v>
          </cell>
          <cell r="H3240" t="str">
            <v>Oral</v>
          </cell>
          <cell r="I3240" t="str">
            <v>hour 24</v>
          </cell>
          <cell r="J3240" t="str">
            <v>Oral</v>
          </cell>
          <cell r="K3240">
            <v>1.5808537504416653</v>
          </cell>
          <cell r="L3240" t="str">
            <v>8 to 24</v>
          </cell>
          <cell r="M3240" t="str">
            <v>Oral</v>
          </cell>
          <cell r="N3240">
            <v>0.98441075224018959</v>
          </cell>
        </row>
        <row r="3241">
          <cell r="A3241" t="str">
            <v>NEMVEDRAFT_v1g95520</v>
          </cell>
          <cell r="B3241" t="str">
            <v>beta-lactamase-like 1-like</v>
          </cell>
          <cell r="C3241">
            <v>1.29681E-8</v>
          </cell>
          <cell r="D3241">
            <v>6.22493578829744E-6</v>
          </cell>
          <cell r="E3241">
            <v>1.00935087076765E-2</v>
          </cell>
          <cell r="F3241" t="str">
            <v>both</v>
          </cell>
          <cell r="G3241">
            <v>0.83347148533327342</v>
          </cell>
          <cell r="H3241" t="str">
            <v>physa</v>
          </cell>
          <cell r="I3241" t="str">
            <v>hour 8</v>
          </cell>
          <cell r="J3241" t="str">
            <v>Physa</v>
          </cell>
          <cell r="K3241">
            <v>3.6079191049832131</v>
          </cell>
          <cell r="L3241" t="str">
            <v>0 to 8</v>
          </cell>
          <cell r="M3241" t="str">
            <v>Physa</v>
          </cell>
          <cell r="N3241">
            <v>3.6079191049832131</v>
          </cell>
        </row>
        <row r="3242">
          <cell r="A3242" t="str">
            <v>NEMVEDRAFT_v1g197645</v>
          </cell>
          <cell r="B3242" t="str">
            <v>protein</v>
          </cell>
          <cell r="C3242">
            <v>4.1923999999999998E-4</v>
          </cell>
          <cell r="D3242">
            <v>1.54468137324675E-2</v>
          </cell>
          <cell r="E3242">
            <v>0.21610265646177501</v>
          </cell>
          <cell r="F3242" t="str">
            <v>Oral</v>
          </cell>
          <cell r="G3242">
            <v>0.83356119596661782</v>
          </cell>
          <cell r="H3242" t="str">
            <v>Oral</v>
          </cell>
          <cell r="I3242" t="str">
            <v>hour 24</v>
          </cell>
          <cell r="J3242" t="str">
            <v>Oral</v>
          </cell>
          <cell r="K3242">
            <v>1.9212325770386305</v>
          </cell>
          <cell r="L3242" t="str">
            <v>8 to 24</v>
          </cell>
          <cell r="M3242" t="str">
            <v>Oral</v>
          </cell>
          <cell r="N3242">
            <v>1.0198303926221695</v>
          </cell>
        </row>
        <row r="3243">
          <cell r="A3243" t="str">
            <v>NEMVEDRAFT_v1g205701</v>
          </cell>
          <cell r="B3243" t="str">
            <v>predicted protein</v>
          </cell>
          <cell r="C3243">
            <v>4.1143999999999998E-3</v>
          </cell>
          <cell r="D3243">
            <v>0.44345669370368301</v>
          </cell>
          <cell r="E3243">
            <v>4.2757939210937797E-2</v>
          </cell>
          <cell r="F3243" t="str">
            <v>Physa</v>
          </cell>
          <cell r="G3243">
            <v>0.83389751212642427</v>
          </cell>
          <cell r="H3243" t="str">
            <v>Oral</v>
          </cell>
          <cell r="I3243" t="str">
            <v>hour 8</v>
          </cell>
          <cell r="J3243" t="str">
            <v>Physa</v>
          </cell>
          <cell r="K3243">
            <v>1.6052844259123011</v>
          </cell>
          <cell r="L3243" t="str">
            <v>0 to 8</v>
          </cell>
          <cell r="M3243" t="str">
            <v>Physa</v>
          </cell>
          <cell r="N3243">
            <v>1.6052844259123011</v>
          </cell>
        </row>
        <row r="3244">
          <cell r="A3244" t="str">
            <v>NEMVEDRAFT_v1g244660</v>
          </cell>
          <cell r="B3244" t="str">
            <v>dna polymerase delta subunit 2</v>
          </cell>
          <cell r="C3244">
            <v>1.7343500000000001E-2</v>
          </cell>
          <cell r="D3244">
            <v>0.178115724907637</v>
          </cell>
          <cell r="E3244">
            <v>0.41378016135144102</v>
          </cell>
          <cell r="F3244" t="str">
            <v>none</v>
          </cell>
          <cell r="G3244">
            <v>0.83399377724901125</v>
          </cell>
          <cell r="H3244" t="str">
            <v>physa</v>
          </cell>
          <cell r="I3244" t="str">
            <v>hour 8</v>
          </cell>
          <cell r="J3244" t="str">
            <v>Oral</v>
          </cell>
          <cell r="K3244">
            <v>1.2971406674564816</v>
          </cell>
          <cell r="L3244" t="str">
            <v>0 to 8</v>
          </cell>
          <cell r="M3244" t="str">
            <v>Oral</v>
          </cell>
          <cell r="N3244">
            <v>1.2971406674564816</v>
          </cell>
        </row>
        <row r="3245">
          <cell r="A3245" t="str">
            <v>NEMVEDRAFT_v1g102486</v>
          </cell>
          <cell r="B3245" t="str">
            <v>protein</v>
          </cell>
          <cell r="C3245">
            <v>8.9253200000000001E-11</v>
          </cell>
          <cell r="D3245">
            <v>2.1033409241438899E-3</v>
          </cell>
          <cell r="E3245">
            <v>1.3886607749490099E-6</v>
          </cell>
          <cell r="F3245" t="str">
            <v>both</v>
          </cell>
          <cell r="G3245">
            <v>0.83443212077331175</v>
          </cell>
          <cell r="H3245" t="str">
            <v>Oral</v>
          </cell>
          <cell r="I3245" t="str">
            <v>hour 24</v>
          </cell>
          <cell r="J3245" t="str">
            <v>Physa</v>
          </cell>
          <cell r="K3245">
            <v>3.0063827778100722</v>
          </cell>
          <cell r="L3245" t="str">
            <v>0 to 8</v>
          </cell>
          <cell r="M3245" t="str">
            <v>Physa</v>
          </cell>
          <cell r="N3245">
            <v>2.5014655214887975</v>
          </cell>
        </row>
        <row r="3246">
          <cell r="A3246" t="str">
            <v>NEMVEDRAFT_v1g86182</v>
          </cell>
          <cell r="B3246" t="str">
            <v>protein</v>
          </cell>
          <cell r="C3246">
            <v>4.8271799999999997E-2</v>
          </cell>
          <cell r="D3246">
            <v>0.45198352378350098</v>
          </cell>
          <cell r="E3246">
            <v>0.41767804261500402</v>
          </cell>
          <cell r="F3246" t="str">
            <v>none</v>
          </cell>
          <cell r="G3246">
            <v>0.83457924816744899</v>
          </cell>
          <cell r="H3246" t="str">
            <v>Oral</v>
          </cell>
          <cell r="I3246" t="str">
            <v>hour 72</v>
          </cell>
          <cell r="J3246" t="str">
            <v>Physa</v>
          </cell>
          <cell r="K3246">
            <v>0.69630823667348285</v>
          </cell>
          <cell r="L3246" t="str">
            <v>8 to 24</v>
          </cell>
          <cell r="M3246" t="str">
            <v>Oral</v>
          </cell>
          <cell r="N3246">
            <v>1.1912957399423589</v>
          </cell>
        </row>
        <row r="3247">
          <cell r="A3247" t="str">
            <v>NEMVEDRAFT_v1g66783</v>
          </cell>
          <cell r="B3247" t="str">
            <v>hypothetical protein NEMVEDRAFT_v1g66783</v>
          </cell>
          <cell r="C3247">
            <v>9.7349700000000004E-6</v>
          </cell>
          <cell r="D3247">
            <v>1.9380251441581801E-3</v>
          </cell>
          <cell r="E3247">
            <v>7.0719797881775903E-2</v>
          </cell>
          <cell r="F3247" t="str">
            <v>Oral</v>
          </cell>
          <cell r="G3247">
            <v>0.8346810290826927</v>
          </cell>
          <cell r="H3247" t="str">
            <v>physa</v>
          </cell>
          <cell r="I3247" t="str">
            <v>hour 24</v>
          </cell>
          <cell r="J3247" t="str">
            <v>Oral</v>
          </cell>
          <cell r="K3247">
            <v>1.8979007698660204</v>
          </cell>
          <cell r="L3247" t="str">
            <v>0 to 8</v>
          </cell>
          <cell r="M3247" t="str">
            <v>Oral</v>
          </cell>
          <cell r="N3247">
            <v>1.2928444742734562</v>
          </cell>
        </row>
        <row r="3248">
          <cell r="A3248" t="str">
            <v>NEMVEDRAFT_v1g221806</v>
          </cell>
          <cell r="B3248" t="str">
            <v>mosc domain-containing protein</v>
          </cell>
          <cell r="C3248">
            <v>3.0080299999999999E-4</v>
          </cell>
          <cell r="D3248">
            <v>1.22165034415718E-2</v>
          </cell>
          <cell r="E3248">
            <v>0.22132557643379899</v>
          </cell>
          <cell r="F3248" t="str">
            <v>Oral</v>
          </cell>
          <cell r="G3248">
            <v>0.83471445113884013</v>
          </cell>
          <cell r="H3248" t="str">
            <v>Oral</v>
          </cell>
          <cell r="I3248" t="str">
            <v>hour 24</v>
          </cell>
          <cell r="J3248" t="str">
            <v>Oral</v>
          </cell>
          <cell r="K3248">
            <v>1.8140150638389905</v>
          </cell>
          <cell r="L3248" t="str">
            <v>0 to 8</v>
          </cell>
          <cell r="M3248" t="str">
            <v>Oral</v>
          </cell>
          <cell r="N3248">
            <v>1.3279100708694662</v>
          </cell>
        </row>
        <row r="3249">
          <cell r="A3249" t="str">
            <v>NEMVEDRAFT_v1g83011</v>
          </cell>
          <cell r="B3249" t="str">
            <v>protein</v>
          </cell>
          <cell r="C3249">
            <v>5.2072300000000003E-6</v>
          </cell>
          <cell r="D3249">
            <v>5.0344069475988303E-2</v>
          </cell>
          <cell r="E3249">
            <v>1.73359209897184E-3</v>
          </cell>
          <cell r="F3249" t="str">
            <v>Physa</v>
          </cell>
          <cell r="G3249">
            <v>0.83492588805175993</v>
          </cell>
          <cell r="H3249" t="str">
            <v>Oral</v>
          </cell>
          <cell r="I3249" t="str">
            <v>hour 8</v>
          </cell>
          <cell r="J3249" t="str">
            <v>Physa</v>
          </cell>
          <cell r="K3249">
            <v>2.4969267359090068</v>
          </cell>
          <cell r="L3249" t="str">
            <v>0 to 8</v>
          </cell>
          <cell r="M3249" t="str">
            <v>Physa</v>
          </cell>
          <cell r="N3249">
            <v>2.4969267359090068</v>
          </cell>
        </row>
        <row r="3250">
          <cell r="A3250" t="str">
            <v>NEMVEDRAFT_v1g176331</v>
          </cell>
          <cell r="B3250" t="str">
            <v>Adenylosuccinate synthetase</v>
          </cell>
          <cell r="C3250">
            <v>1.8027499999999998E-2</v>
          </cell>
          <cell r="D3250">
            <v>0.43551188686702502</v>
          </cell>
          <cell r="E3250">
            <v>0.21884140696255</v>
          </cell>
          <cell r="F3250" t="str">
            <v>none</v>
          </cell>
          <cell r="G3250">
            <v>0.83493908627324542</v>
          </cell>
          <cell r="H3250" t="str">
            <v>physa</v>
          </cell>
          <cell r="I3250" t="str">
            <v>hour 24</v>
          </cell>
          <cell r="J3250" t="str">
            <v>Physa</v>
          </cell>
          <cell r="K3250">
            <v>2.9900068734908447</v>
          </cell>
          <cell r="L3250" t="str">
            <v>0 to 8</v>
          </cell>
          <cell r="M3250" t="str">
            <v>Oral</v>
          </cell>
          <cell r="N3250">
            <v>1.8466570902724968</v>
          </cell>
        </row>
        <row r="3251">
          <cell r="A3251" t="str">
            <v>NEMVEDRAFT_v1g208951</v>
          </cell>
          <cell r="B3251" t="str">
            <v>retrotransposon-like family member (retr-1)- partial</v>
          </cell>
          <cell r="C3251">
            <v>8.9443299999999999E-9</v>
          </cell>
          <cell r="D3251">
            <v>1.11106724545559E-2</v>
          </cell>
          <cell r="E3251">
            <v>9.8167460776863497E-6</v>
          </cell>
          <cell r="F3251" t="str">
            <v>both</v>
          </cell>
          <cell r="G3251">
            <v>0.83496261431300645</v>
          </cell>
          <cell r="H3251" t="str">
            <v>Oral</v>
          </cell>
          <cell r="I3251" t="str">
            <v>hour 72</v>
          </cell>
          <cell r="J3251" t="str">
            <v>Physa</v>
          </cell>
          <cell r="K3251">
            <v>4.2615445001224561</v>
          </cell>
          <cell r="L3251" t="str">
            <v>24 to 72</v>
          </cell>
          <cell r="M3251" t="str">
            <v>Physa</v>
          </cell>
          <cell r="N3251">
            <v>2.8841559353861821</v>
          </cell>
        </row>
        <row r="3252">
          <cell r="A3252" t="str">
            <v>NEMVEDRAFT_v1g111867</v>
          </cell>
          <cell r="B3252" t="str">
            <v>tctex1 domain-containing protein 1</v>
          </cell>
          <cell r="C3252">
            <v>3.4679E-10</v>
          </cell>
          <cell r="D3252">
            <v>2.7762720785633901E-6</v>
          </cell>
          <cell r="E3252">
            <v>5.9142409579145702E-4</v>
          </cell>
          <cell r="F3252" t="str">
            <v>both</v>
          </cell>
          <cell r="G3252">
            <v>0.83504064454589877</v>
          </cell>
          <cell r="H3252" t="str">
            <v>physa</v>
          </cell>
          <cell r="I3252" t="str">
            <v>hour 24</v>
          </cell>
          <cell r="J3252" t="str">
            <v>Oral</v>
          </cell>
          <cell r="K3252">
            <v>3.0322722942819813</v>
          </cell>
          <cell r="L3252" t="str">
            <v>0 to 8</v>
          </cell>
          <cell r="M3252" t="str">
            <v>Physa</v>
          </cell>
          <cell r="N3252">
            <v>2.6078563087156628</v>
          </cell>
        </row>
        <row r="3253">
          <cell r="A3253" t="str">
            <v>NEMVEDRAFT_v1g99374</v>
          </cell>
          <cell r="B3253" t="str">
            <v>atp-binding cassette sub-family g member 2</v>
          </cell>
          <cell r="C3253">
            <v>4.5392100000000004E-6</v>
          </cell>
          <cell r="D3253">
            <v>1.1281507474157999E-3</v>
          </cell>
          <cell r="E3253">
            <v>2.7091212048655399E-2</v>
          </cell>
          <cell r="F3253" t="str">
            <v>both</v>
          </cell>
          <cell r="G3253">
            <v>0.83505112121841574</v>
          </cell>
          <cell r="H3253" t="str">
            <v>physa</v>
          </cell>
          <cell r="I3253" t="str">
            <v>hour 24</v>
          </cell>
          <cell r="J3253" t="str">
            <v>Oral</v>
          </cell>
          <cell r="K3253">
            <v>1.7257677632810566</v>
          </cell>
          <cell r="L3253" t="str">
            <v>0 to 8</v>
          </cell>
          <cell r="M3253" t="str">
            <v>Physa</v>
          </cell>
          <cell r="N3253">
            <v>1.6859016208119195</v>
          </cell>
        </row>
        <row r="3254">
          <cell r="A3254" t="str">
            <v>NEMVEDRAFT_v1g225046</v>
          </cell>
          <cell r="B3254" t="str">
            <v>protein</v>
          </cell>
          <cell r="C3254">
            <v>2.1468199999999999E-13</v>
          </cell>
          <cell r="D3254">
            <v>1.8879779923452301E-6</v>
          </cell>
          <cell r="E3254">
            <v>3.9595712189483101E-7</v>
          </cell>
          <cell r="F3254" t="str">
            <v>both</v>
          </cell>
          <cell r="G3254">
            <v>0.83507495454784619</v>
          </cell>
          <cell r="H3254" t="str">
            <v>physa</v>
          </cell>
          <cell r="I3254" t="str">
            <v>hour 8</v>
          </cell>
          <cell r="J3254" t="str">
            <v>Physa</v>
          </cell>
          <cell r="K3254">
            <v>3.0599233313039371</v>
          </cell>
          <cell r="L3254" t="str">
            <v>24 to 72</v>
          </cell>
          <cell r="M3254" t="str">
            <v>Oral</v>
          </cell>
          <cell r="N3254">
            <v>3.1167658173716104</v>
          </cell>
        </row>
        <row r="3255">
          <cell r="A3255" t="str">
            <v>NEMVEDRAFT_v1g229095</v>
          </cell>
          <cell r="B3255" t="str">
            <v>tubulin beta-4b chain</v>
          </cell>
          <cell r="C3255">
            <v>6.1898099999999996E-3</v>
          </cell>
          <cell r="D3255">
            <v>0.43375072580406399</v>
          </cell>
          <cell r="E3255">
            <v>6.1170408454792997E-2</v>
          </cell>
          <cell r="F3255" t="str">
            <v>none</v>
          </cell>
          <cell r="G3255">
            <v>0.83527340707891906</v>
          </cell>
          <cell r="H3255" t="str">
            <v>Oral</v>
          </cell>
          <cell r="I3255" t="str">
            <v>hour 72</v>
          </cell>
          <cell r="J3255" t="str">
            <v>Physa</v>
          </cell>
          <cell r="K3255">
            <v>1.3075252300668003</v>
          </cell>
          <cell r="L3255" t="str">
            <v>8 to 24</v>
          </cell>
          <cell r="M3255" t="str">
            <v>Physa</v>
          </cell>
          <cell r="N3255">
            <v>0.66211866697050026</v>
          </cell>
        </row>
        <row r="3256">
          <cell r="A3256" t="str">
            <v>NEMVEDRAFT_v1g92522</v>
          </cell>
          <cell r="B3256" t="str">
            <v>cysteine-rich with egf-like domain protein 2-like</v>
          </cell>
          <cell r="C3256">
            <v>2.6363600000000001E-2</v>
          </cell>
          <cell r="D3256">
            <v>0.28287439440993001</v>
          </cell>
          <cell r="E3256">
            <v>0.447533006201913</v>
          </cell>
          <cell r="F3256" t="str">
            <v>none</v>
          </cell>
          <cell r="G3256">
            <v>0.83538696967589354</v>
          </cell>
          <cell r="H3256" t="str">
            <v>physa</v>
          </cell>
          <cell r="I3256" t="str">
            <v>hour 72</v>
          </cell>
          <cell r="J3256" t="str">
            <v>Oral</v>
          </cell>
          <cell r="K3256">
            <v>1.1397055789387778</v>
          </cell>
          <cell r="L3256" t="str">
            <v>0 to 8</v>
          </cell>
          <cell r="M3256" t="str">
            <v>Oral</v>
          </cell>
          <cell r="N3256">
            <v>0.97904884749593368</v>
          </cell>
        </row>
        <row r="3257">
          <cell r="A3257" t="str">
            <v>NEMVEDRAFT_v1g114264</v>
          </cell>
          <cell r="B3257" t="str">
            <v>gamma-aminobutyric acid receptor subunit gamma-1</v>
          </cell>
          <cell r="C3257">
            <v>2.4443700000000002E-4</v>
          </cell>
          <cell r="D3257">
            <v>1.16527307421308E-2</v>
          </cell>
          <cell r="E3257">
            <v>9.1425060512879797E-2</v>
          </cell>
          <cell r="F3257" t="str">
            <v>Oral</v>
          </cell>
          <cell r="G3257">
            <v>0.83547730647385565</v>
          </cell>
          <cell r="H3257" t="str">
            <v>physa</v>
          </cell>
          <cell r="I3257" t="str">
            <v>hour 24</v>
          </cell>
          <cell r="J3257" t="str">
            <v>Oral</v>
          </cell>
          <cell r="K3257">
            <v>1.9397354632327795</v>
          </cell>
          <cell r="L3257" t="str">
            <v>0 to 8</v>
          </cell>
          <cell r="M3257" t="str">
            <v>Physa</v>
          </cell>
          <cell r="N3257">
            <v>1.2752712669525372</v>
          </cell>
        </row>
        <row r="3258">
          <cell r="A3258" t="str">
            <v>NEMVEDRAFT_v1g172129</v>
          </cell>
          <cell r="B3258" t="str">
            <v>endothelin-converting enzyme 1-like (zinc metalloproteinase)</v>
          </cell>
          <cell r="C3258">
            <v>1.36183E-14</v>
          </cell>
          <cell r="D3258">
            <v>1.8949531025027101E-8</v>
          </cell>
          <cell r="E3258">
            <v>4.8946969588731699E-6</v>
          </cell>
          <cell r="F3258" t="str">
            <v>both</v>
          </cell>
          <cell r="G3258">
            <v>0.83575991175840192</v>
          </cell>
          <cell r="H3258" t="str">
            <v>physa</v>
          </cell>
          <cell r="I3258" t="str">
            <v>hour 24</v>
          </cell>
          <cell r="J3258" t="str">
            <v>Oral</v>
          </cell>
          <cell r="K3258">
            <v>2.6500681760494573</v>
          </cell>
          <cell r="L3258" t="str">
            <v>0 to 8</v>
          </cell>
          <cell r="M3258" t="str">
            <v>Physa</v>
          </cell>
          <cell r="N3258">
            <v>2.414274126930823</v>
          </cell>
        </row>
        <row r="3259">
          <cell r="A3259" t="str">
            <v>NEMVEDRAFT_v1g120541</v>
          </cell>
          <cell r="B3259" t="str">
            <v>aldehyde oxidase</v>
          </cell>
          <cell r="C3259">
            <v>2.4289200000000001E-5</v>
          </cell>
          <cell r="D3259">
            <v>1.13550454070043E-3</v>
          </cell>
          <cell r="E3259">
            <v>9.4205379543652198E-2</v>
          </cell>
          <cell r="F3259" t="str">
            <v>Oral</v>
          </cell>
          <cell r="G3259">
            <v>0.83596485900669981</v>
          </cell>
          <cell r="H3259" t="str">
            <v>physa</v>
          </cell>
          <cell r="I3259" t="str">
            <v>hour 72</v>
          </cell>
          <cell r="J3259" t="str">
            <v>Oral</v>
          </cell>
          <cell r="K3259">
            <v>3.0092647330021625</v>
          </cell>
          <cell r="L3259" t="str">
            <v>0 to 8</v>
          </cell>
          <cell r="M3259" t="str">
            <v>Oral</v>
          </cell>
          <cell r="N3259">
            <v>2.582679223691724</v>
          </cell>
        </row>
        <row r="3260">
          <cell r="A3260" t="str">
            <v>NEMVEDRAFT_v1g214077</v>
          </cell>
          <cell r="B3260" t="str">
            <v>protein</v>
          </cell>
          <cell r="C3260">
            <v>8.1624899999999995E-6</v>
          </cell>
          <cell r="D3260">
            <v>2.79259733598696E-3</v>
          </cell>
          <cell r="E3260">
            <v>4.7201302838915001E-2</v>
          </cell>
          <cell r="F3260" t="str">
            <v>both</v>
          </cell>
          <cell r="G3260">
            <v>0.83607182167718486</v>
          </cell>
          <cell r="H3260" t="str">
            <v>physa</v>
          </cell>
          <cell r="I3260" t="str">
            <v>hour 72</v>
          </cell>
          <cell r="J3260" t="str">
            <v>Oral</v>
          </cell>
          <cell r="K3260">
            <v>2.2335507284846456</v>
          </cell>
          <cell r="L3260" t="str">
            <v>24 to 72</v>
          </cell>
          <cell r="M3260" t="str">
            <v>Oral</v>
          </cell>
          <cell r="N3260">
            <v>1.9630187788441884</v>
          </cell>
        </row>
        <row r="3261">
          <cell r="A3261" t="str">
            <v>NEMVEDRAFT_v1g81169</v>
          </cell>
          <cell r="B3261" t="str">
            <v>ring finger protein 145</v>
          </cell>
          <cell r="C3261">
            <v>4.6181699999999997E-6</v>
          </cell>
          <cell r="D3261">
            <v>3.9995638772896301E-3</v>
          </cell>
          <cell r="E3261">
            <v>1.36908936921459E-2</v>
          </cell>
          <cell r="F3261" t="str">
            <v>both</v>
          </cell>
          <cell r="G3261">
            <v>0.83610672919124329</v>
          </cell>
          <cell r="H3261" t="str">
            <v>physa</v>
          </cell>
          <cell r="I3261" t="str">
            <v>hour 8</v>
          </cell>
          <cell r="J3261" t="str">
            <v>Physa</v>
          </cell>
          <cell r="K3261">
            <v>2.1324445929462477</v>
          </cell>
          <cell r="L3261" t="str">
            <v>0 to 8</v>
          </cell>
          <cell r="M3261" t="str">
            <v>Physa</v>
          </cell>
          <cell r="N3261">
            <v>2.1324445929462477</v>
          </cell>
        </row>
        <row r="3262">
          <cell r="A3262" t="str">
            <v>NEMVEDRAFT_v1g157973</v>
          </cell>
          <cell r="B3262" t="str">
            <v>arylsulfatase j-like</v>
          </cell>
          <cell r="C3262">
            <v>6.38442E-3</v>
          </cell>
          <cell r="D3262">
            <v>4.9379713920612398E-2</v>
          </cell>
          <cell r="E3262">
            <v>0.48670120021930402</v>
          </cell>
          <cell r="F3262" t="str">
            <v>Oral</v>
          </cell>
          <cell r="G3262">
            <v>0.83620262298709558</v>
          </cell>
          <cell r="H3262" t="str">
            <v>physa</v>
          </cell>
          <cell r="I3262" t="str">
            <v>hour 24</v>
          </cell>
          <cell r="J3262" t="str">
            <v>Oral</v>
          </cell>
          <cell r="K3262">
            <v>1.2135874372735351</v>
          </cell>
          <cell r="L3262" t="str">
            <v>0 to 8</v>
          </cell>
          <cell r="M3262" t="str">
            <v>Oral</v>
          </cell>
          <cell r="N3262">
            <v>1.2071539174976149</v>
          </cell>
        </row>
        <row r="3263">
          <cell r="A3263" t="str">
            <v>NEMVEDRAFT_v1g22095</v>
          </cell>
          <cell r="B3263" t="str">
            <v>tnf receptor-associated factor 3 isoform 1</v>
          </cell>
          <cell r="C3263">
            <v>4.4386599999999997E-3</v>
          </cell>
          <cell r="D3263">
            <v>0.167121687818193</v>
          </cell>
          <cell r="E3263">
            <v>0.16392784283044601</v>
          </cell>
          <cell r="F3263" t="str">
            <v>none</v>
          </cell>
          <cell r="G3263">
            <v>0.8362170487232663</v>
          </cell>
          <cell r="H3263" t="str">
            <v>Oral</v>
          </cell>
          <cell r="I3263" t="str">
            <v>hour 24</v>
          </cell>
          <cell r="J3263" t="str">
            <v>Physa</v>
          </cell>
          <cell r="K3263">
            <v>1.7496842073442884</v>
          </cell>
          <cell r="L3263" t="str">
            <v>8 to 24</v>
          </cell>
          <cell r="M3263" t="str">
            <v>Oral</v>
          </cell>
          <cell r="N3263">
            <v>1.3418142126328394</v>
          </cell>
        </row>
        <row r="3264">
          <cell r="A3264" t="str">
            <v>NEMVEDRAFT_v1g244678</v>
          </cell>
          <cell r="B3264" t="str">
            <v>low density lipoprotein receptor adapter protein 1</v>
          </cell>
          <cell r="C3264">
            <v>4.94508E-8</v>
          </cell>
          <cell r="D3264">
            <v>4.93358356542379E-5</v>
          </cell>
          <cell r="E3264">
            <v>1.1386952932138501E-2</v>
          </cell>
          <cell r="F3264" t="str">
            <v>both</v>
          </cell>
          <cell r="G3264">
            <v>0.83637746361453513</v>
          </cell>
          <cell r="H3264" t="str">
            <v>physa</v>
          </cell>
          <cell r="I3264" t="str">
            <v>hour 24</v>
          </cell>
          <cell r="J3264" t="str">
            <v>Oral</v>
          </cell>
          <cell r="K3264">
            <v>2.3013043509103492</v>
          </cell>
          <cell r="L3264" t="str">
            <v>0 to 8</v>
          </cell>
          <cell r="M3264" t="str">
            <v>Oral</v>
          </cell>
          <cell r="N3264">
            <v>2.0125448221076079</v>
          </cell>
        </row>
        <row r="3265">
          <cell r="A3265" t="str">
            <v>NEMVEDRAFT_v1g132899</v>
          </cell>
          <cell r="B3265" t="str">
            <v>ataxin-1</v>
          </cell>
          <cell r="C3265">
            <v>1.24037E-2</v>
          </cell>
          <cell r="D3265">
            <v>2.7569127651181202E-2</v>
          </cell>
          <cell r="E3265">
            <v>0.67814436427733704</v>
          </cell>
          <cell r="F3265" t="str">
            <v>Oral</v>
          </cell>
          <cell r="G3265">
            <v>0.83647344515327882</v>
          </cell>
          <cell r="H3265" t="str">
            <v>physa</v>
          </cell>
          <cell r="I3265" t="str">
            <v>hour 8</v>
          </cell>
          <cell r="J3265" t="str">
            <v>Oral</v>
          </cell>
          <cell r="K3265">
            <v>2.1617807224325936</v>
          </cell>
          <cell r="L3265" t="str">
            <v>0 to 8</v>
          </cell>
          <cell r="M3265" t="str">
            <v>Oral</v>
          </cell>
          <cell r="N3265">
            <v>2.1617807224325936</v>
          </cell>
        </row>
        <row r="3266">
          <cell r="A3266" t="str">
            <v>NEMVEDRAFT_v1g195499</v>
          </cell>
          <cell r="B3266" t="str">
            <v>probable palmitoyltransferase zdhhc4</v>
          </cell>
          <cell r="C3266">
            <v>2.23332E-3</v>
          </cell>
          <cell r="D3266">
            <v>0.47498139757229901</v>
          </cell>
          <cell r="E3266">
            <v>2.7398260651348798E-2</v>
          </cell>
          <cell r="F3266" t="str">
            <v>Physa</v>
          </cell>
          <cell r="G3266">
            <v>0.83654372234150731</v>
          </cell>
          <cell r="H3266" t="str">
            <v>physa</v>
          </cell>
          <cell r="I3266" t="str">
            <v>hour 8</v>
          </cell>
          <cell r="J3266" t="str">
            <v>Physa</v>
          </cell>
          <cell r="K3266">
            <v>2.1833851774758575</v>
          </cell>
          <cell r="L3266" t="str">
            <v>0 to 8</v>
          </cell>
          <cell r="M3266" t="str">
            <v>Physa</v>
          </cell>
          <cell r="N3266">
            <v>2.1833851774758575</v>
          </cell>
        </row>
        <row r="3267">
          <cell r="A3267" t="str">
            <v>NEMVEDRAFT_v1g90070</v>
          </cell>
          <cell r="B3267" t="str">
            <v>crumbs homolog 1 isoform 1</v>
          </cell>
          <cell r="C3267">
            <v>1.6813499999999999E-2</v>
          </cell>
          <cell r="D3267">
            <v>4.94543918414986E-2</v>
          </cell>
          <cell r="E3267">
            <v>0.54493386434429603</v>
          </cell>
          <cell r="F3267" t="str">
            <v>Oral</v>
          </cell>
          <cell r="G3267">
            <v>0.83661724273093896</v>
          </cell>
          <cell r="H3267" t="str">
            <v>physa</v>
          </cell>
          <cell r="I3267" t="str">
            <v>hour 72</v>
          </cell>
          <cell r="J3267" t="str">
            <v>Oral</v>
          </cell>
          <cell r="K3267">
            <v>3.4710279609751962</v>
          </cell>
          <cell r="L3267" t="str">
            <v>0 to 8</v>
          </cell>
          <cell r="M3267" t="str">
            <v>Physa</v>
          </cell>
          <cell r="N3267">
            <v>1.9556800452756409</v>
          </cell>
        </row>
        <row r="3268">
          <cell r="A3268" t="str">
            <v>NEMVEDRAFT_v1g89864</v>
          </cell>
          <cell r="B3268" t="str">
            <v>NA</v>
          </cell>
          <cell r="C3268">
            <v>4.6143E-6</v>
          </cell>
          <cell r="D3268">
            <v>9.5659718545982403E-2</v>
          </cell>
          <cell r="E3268">
            <v>3.1264396858751101E-4</v>
          </cell>
          <cell r="F3268" t="str">
            <v>Physa</v>
          </cell>
          <cell r="G3268">
            <v>0.83665569857179656</v>
          </cell>
          <cell r="H3268" t="str">
            <v>Oral</v>
          </cell>
          <cell r="I3268" t="str">
            <v>hour 8</v>
          </cell>
          <cell r="J3268" t="str">
            <v>Physa</v>
          </cell>
          <cell r="K3268">
            <v>2.0326208572992917</v>
          </cell>
          <cell r="L3268" t="str">
            <v>0 to 8</v>
          </cell>
          <cell r="M3268" t="str">
            <v>Physa</v>
          </cell>
          <cell r="N3268">
            <v>2.0326208572992917</v>
          </cell>
        </row>
        <row r="3269">
          <cell r="A3269" t="str">
            <v>NEMVEDRAFT_v1g53219</v>
          </cell>
          <cell r="B3269" t="str">
            <v>uncharacterized oxidoreductase lmo0432-like</v>
          </cell>
          <cell r="C3269">
            <v>5.8869800000000002E-4</v>
          </cell>
          <cell r="D3269">
            <v>1.67777782900769E-2</v>
          </cell>
          <cell r="E3269">
            <v>0.211453057936804</v>
          </cell>
          <cell r="F3269" t="str">
            <v>Oral</v>
          </cell>
          <cell r="G3269">
            <v>0.8369681588666612</v>
          </cell>
          <cell r="H3269" t="str">
            <v>Oral</v>
          </cell>
          <cell r="I3269" t="str">
            <v>hour 24</v>
          </cell>
          <cell r="J3269" t="str">
            <v>Oral</v>
          </cell>
          <cell r="K3269">
            <v>1.6044998083866007</v>
          </cell>
          <cell r="L3269" t="str">
            <v>0 to 8</v>
          </cell>
          <cell r="M3269" t="str">
            <v>Physa</v>
          </cell>
          <cell r="N3269">
            <v>1.0072606538395334</v>
          </cell>
        </row>
        <row r="3270">
          <cell r="A3270" t="str">
            <v>NEMVEDRAFT_v1g205867</v>
          </cell>
          <cell r="B3270" t="str">
            <v>kinesin-like protein kif25-like</v>
          </cell>
          <cell r="C3270">
            <v>3.8721800000000001E-2</v>
          </cell>
          <cell r="D3270">
            <v>0.67342520829904096</v>
          </cell>
          <cell r="E3270">
            <v>0.147054665129489</v>
          </cell>
          <cell r="F3270" t="str">
            <v>none</v>
          </cell>
          <cell r="G3270">
            <v>0.83697779788195581</v>
          </cell>
          <cell r="H3270" t="str">
            <v>Oral</v>
          </cell>
          <cell r="I3270" t="str">
            <v>hour 8</v>
          </cell>
          <cell r="J3270" t="str">
            <v>Physa</v>
          </cell>
          <cell r="K3270">
            <v>1.969437357775915</v>
          </cell>
          <cell r="L3270" t="str">
            <v>0 to 8</v>
          </cell>
          <cell r="M3270" t="str">
            <v>Physa</v>
          </cell>
          <cell r="N3270">
            <v>1.969437357775915</v>
          </cell>
        </row>
        <row r="3271">
          <cell r="A3271" t="str">
            <v>NEMVEDRAFT_v1g119501</v>
          </cell>
          <cell r="B3271" t="str">
            <v>protein</v>
          </cell>
          <cell r="C3271">
            <v>6.5629299999999996E-4</v>
          </cell>
          <cell r="D3271">
            <v>4.0398019800436002E-2</v>
          </cell>
          <cell r="E3271">
            <v>0.10620314064092599</v>
          </cell>
          <cell r="F3271" t="str">
            <v>Oral</v>
          </cell>
          <cell r="G3271">
            <v>0.83703230282460228</v>
          </cell>
          <cell r="H3271" t="str">
            <v>physa</v>
          </cell>
          <cell r="I3271" t="str">
            <v>hour 24</v>
          </cell>
          <cell r="J3271" t="str">
            <v>Oral</v>
          </cell>
          <cell r="K3271">
            <v>2.3946514328266977</v>
          </cell>
          <cell r="L3271" t="str">
            <v>0 to 8</v>
          </cell>
          <cell r="M3271" t="str">
            <v>Oral</v>
          </cell>
          <cell r="N3271">
            <v>1.9656045972007317</v>
          </cell>
        </row>
        <row r="3272">
          <cell r="A3272" t="str">
            <v>NEMVEDRAFT_v1g20426</v>
          </cell>
          <cell r="B3272" t="str">
            <v>myotubularin-related protein 3</v>
          </cell>
          <cell r="C3272">
            <v>3.5709900000000003E-2</v>
          </cell>
          <cell r="D3272">
            <v>0.60631023767123404</v>
          </cell>
          <cell r="E3272">
            <v>0.167169576816872</v>
          </cell>
          <cell r="F3272" t="str">
            <v>none</v>
          </cell>
          <cell r="G3272">
            <v>0.8371447725725214</v>
          </cell>
          <cell r="H3272" t="str">
            <v>physa</v>
          </cell>
          <cell r="I3272" t="str">
            <v>hour 8</v>
          </cell>
          <cell r="J3272" t="str">
            <v>Physa</v>
          </cell>
          <cell r="K3272">
            <v>1.339329049122773</v>
          </cell>
          <cell r="L3272" t="str">
            <v>0 to 8</v>
          </cell>
          <cell r="M3272" t="str">
            <v>Physa</v>
          </cell>
          <cell r="N3272">
            <v>1.339329049122773</v>
          </cell>
        </row>
        <row r="3273">
          <cell r="A3273" t="str">
            <v>NEMVEDRAFT_v1g213508</v>
          </cell>
          <cell r="B3273" t="str">
            <v>steryl-sulfatase</v>
          </cell>
          <cell r="C3273">
            <v>8.2210400000000006E-3</v>
          </cell>
          <cell r="D3273">
            <v>5.83016070058772E-2</v>
          </cell>
          <cell r="E3273">
            <v>0.47227603132780099</v>
          </cell>
          <cell r="F3273" t="str">
            <v>none</v>
          </cell>
          <cell r="G3273">
            <v>0.8372969465986384</v>
          </cell>
          <cell r="H3273" t="str">
            <v>physa</v>
          </cell>
          <cell r="I3273" t="str">
            <v>hour 24</v>
          </cell>
          <cell r="J3273" t="str">
            <v>Oral</v>
          </cell>
          <cell r="K3273">
            <v>1.520580258286599</v>
          </cell>
          <cell r="L3273" t="str">
            <v>0 to 8</v>
          </cell>
          <cell r="M3273" t="str">
            <v>Oral</v>
          </cell>
          <cell r="N3273">
            <v>1.1342136933251594</v>
          </cell>
        </row>
        <row r="3274">
          <cell r="A3274" t="str">
            <v>NEMVEDRAFT_v1g20469</v>
          </cell>
          <cell r="B3274" t="str">
            <v>NA</v>
          </cell>
          <cell r="C3274">
            <v>3.4262399999999998E-4</v>
          </cell>
          <cell r="D3274">
            <v>8.9503913227875001E-3</v>
          </cell>
          <cell r="E3274">
            <v>0.189434650325149</v>
          </cell>
          <cell r="F3274" t="str">
            <v>Oral</v>
          </cell>
          <cell r="G3274">
            <v>0.83742182631190243</v>
          </cell>
          <cell r="H3274" t="str">
            <v>physa</v>
          </cell>
          <cell r="I3274" t="str">
            <v>hour 24</v>
          </cell>
          <cell r="J3274" t="str">
            <v>Oral</v>
          </cell>
          <cell r="K3274">
            <v>2.0478844590014891</v>
          </cell>
          <cell r="L3274" t="str">
            <v>0 to 8</v>
          </cell>
          <cell r="M3274" t="str">
            <v>Oral</v>
          </cell>
          <cell r="N3274">
            <v>1.3879063057250214</v>
          </cell>
        </row>
        <row r="3275">
          <cell r="A3275" t="str">
            <v>NEMVEDRAFT_v1g248018</v>
          </cell>
          <cell r="B3275" t="str">
            <v>proactivator polypeptide</v>
          </cell>
          <cell r="C3275">
            <v>1.30676E-5</v>
          </cell>
          <cell r="D3275">
            <v>2.1369404750155399E-4</v>
          </cell>
          <cell r="E3275">
            <v>0.25121589537692501</v>
          </cell>
          <cell r="F3275" t="str">
            <v>Oral</v>
          </cell>
          <cell r="G3275">
            <v>0.83747541215261634</v>
          </cell>
          <cell r="H3275" t="str">
            <v>physa</v>
          </cell>
          <cell r="I3275" t="str">
            <v>hour 24</v>
          </cell>
          <cell r="J3275" t="str">
            <v>Oral</v>
          </cell>
          <cell r="K3275">
            <v>1.8840128648607717</v>
          </cell>
          <cell r="L3275" t="str">
            <v>8 to 24</v>
          </cell>
          <cell r="M3275" t="str">
            <v>Oral</v>
          </cell>
          <cell r="N3275">
            <v>0.96488639477876637</v>
          </cell>
        </row>
        <row r="3276">
          <cell r="A3276" t="str">
            <v>NEMVEDRAFT_v1g123813</v>
          </cell>
          <cell r="B3276" t="str">
            <v>protein(down both)</v>
          </cell>
          <cell r="C3276">
            <v>0</v>
          </cell>
          <cell r="D3276">
            <v>2.74070809000679E-9</v>
          </cell>
          <cell r="E3276">
            <v>1.1342915865142701E-8</v>
          </cell>
          <cell r="F3276" t="str">
            <v>both</v>
          </cell>
          <cell r="G3276">
            <v>0.83763194277583763</v>
          </cell>
          <cell r="H3276" t="str">
            <v>Oral</v>
          </cell>
          <cell r="I3276" t="str">
            <v>hour 24</v>
          </cell>
          <cell r="J3276" t="str">
            <v>Oral</v>
          </cell>
          <cell r="K3276">
            <v>3.0345397656644422</v>
          </cell>
          <cell r="L3276" t="str">
            <v>8 to 24</v>
          </cell>
          <cell r="M3276" t="str">
            <v>Oral</v>
          </cell>
          <cell r="N3276">
            <v>2.4114223641177865</v>
          </cell>
        </row>
        <row r="3277">
          <cell r="A3277" t="str">
            <v>NEMVEDRAFT_v1g118227</v>
          </cell>
          <cell r="B3277" t="str">
            <v>protein</v>
          </cell>
          <cell r="C3277">
            <v>5.3652400000000003E-4</v>
          </cell>
          <cell r="D3277">
            <v>6.1735916319800204E-3</v>
          </cell>
          <cell r="E3277">
            <v>0.409749297430682</v>
          </cell>
          <cell r="F3277" t="str">
            <v>Oral</v>
          </cell>
          <cell r="G3277">
            <v>0.83776545348635867</v>
          </cell>
          <cell r="H3277" t="str">
            <v>physa</v>
          </cell>
          <cell r="I3277" t="str">
            <v>hour 72</v>
          </cell>
          <cell r="J3277" t="str">
            <v>Oral</v>
          </cell>
          <cell r="K3277">
            <v>2.001097788860343</v>
          </cell>
          <cell r="L3277" t="str">
            <v>0 to 8</v>
          </cell>
          <cell r="M3277" t="str">
            <v>Oral</v>
          </cell>
          <cell r="N3277">
            <v>1.1366919162010964</v>
          </cell>
        </row>
        <row r="3278">
          <cell r="A3278" t="str">
            <v>NEMVEDRAFT_v1g246662</v>
          </cell>
          <cell r="B3278" t="str">
            <v>Aspartate aminotransferase</v>
          </cell>
          <cell r="C3278">
            <v>1.88317E-3</v>
          </cell>
          <cell r="D3278">
            <v>4.3194070709741801E-2</v>
          </cell>
          <cell r="E3278">
            <v>0.31796179791606499</v>
          </cell>
          <cell r="F3278" t="str">
            <v>Oral</v>
          </cell>
          <cell r="G3278">
            <v>0.83777101828326594</v>
          </cell>
          <cell r="H3278" t="str">
            <v>Oral</v>
          </cell>
          <cell r="I3278" t="str">
            <v>hour 24</v>
          </cell>
          <cell r="J3278" t="str">
            <v>Oral</v>
          </cell>
          <cell r="K3278">
            <v>1.3082450874207989</v>
          </cell>
          <cell r="L3278" t="str">
            <v>0 to 8</v>
          </cell>
          <cell r="M3278" t="str">
            <v>Oral</v>
          </cell>
          <cell r="N3278">
            <v>0.8046456522266896</v>
          </cell>
        </row>
        <row r="3279">
          <cell r="A3279" t="str">
            <v>NEMVEDRAFT_v1g183725</v>
          </cell>
          <cell r="B3279" t="str">
            <v>protein rmd5 homolog a</v>
          </cell>
          <cell r="C3279">
            <v>1.42341E-2</v>
          </cell>
          <cell r="D3279">
            <v>0.27456954584485399</v>
          </cell>
          <cell r="E3279">
            <v>0.27963849090735599</v>
          </cell>
          <cell r="F3279" t="str">
            <v>none</v>
          </cell>
          <cell r="G3279">
            <v>0.83781624032324842</v>
          </cell>
          <cell r="H3279" t="str">
            <v>Oral</v>
          </cell>
          <cell r="I3279" t="str">
            <v>hour 8</v>
          </cell>
          <cell r="J3279" t="str">
            <v>Physa</v>
          </cell>
          <cell r="K3279">
            <v>1.1882466270790784</v>
          </cell>
          <cell r="L3279" t="str">
            <v>0 to 8</v>
          </cell>
          <cell r="M3279" t="str">
            <v>Physa</v>
          </cell>
          <cell r="N3279">
            <v>1.1882466270790784</v>
          </cell>
        </row>
        <row r="3280">
          <cell r="A3280" t="str">
            <v>NEMVEDRAFT_v1g110885</v>
          </cell>
          <cell r="B3280" t="str">
            <v>visual pigment-like receptor peropsin-like</v>
          </cell>
          <cell r="C3280">
            <v>1.60783E-2</v>
          </cell>
          <cell r="D3280">
            <v>0.23318034404593199</v>
          </cell>
          <cell r="E3280">
            <v>0.39356073364231198</v>
          </cell>
          <cell r="F3280" t="str">
            <v>none</v>
          </cell>
          <cell r="G3280">
            <v>0.83793653363361298</v>
          </cell>
          <cell r="H3280" t="str">
            <v>Oral</v>
          </cell>
          <cell r="I3280" t="str">
            <v>hour 72</v>
          </cell>
          <cell r="J3280" t="str">
            <v>Oral</v>
          </cell>
          <cell r="K3280">
            <v>3.0011580671593099</v>
          </cell>
          <cell r="L3280" t="str">
            <v>0 to 8</v>
          </cell>
          <cell r="M3280" t="str">
            <v>Physa</v>
          </cell>
          <cell r="N3280">
            <v>1.889132492695561</v>
          </cell>
        </row>
        <row r="3281">
          <cell r="A3281" t="str">
            <v>NEMVEDRAFT_v1g247520</v>
          </cell>
          <cell r="B3281" t="str">
            <v>surfeit locus protein 6 homolog</v>
          </cell>
          <cell r="C3281">
            <v>2.5815600000000001E-3</v>
          </cell>
          <cell r="D3281">
            <v>0.18262337902048001</v>
          </cell>
          <cell r="E3281">
            <v>0.11366055347694499</v>
          </cell>
          <cell r="F3281" t="str">
            <v>none</v>
          </cell>
          <cell r="G3281">
            <v>0.83810396050903935</v>
          </cell>
          <cell r="H3281" t="str">
            <v>physa</v>
          </cell>
          <cell r="I3281" t="str">
            <v>hour 8</v>
          </cell>
          <cell r="J3281" t="str">
            <v>Physa</v>
          </cell>
          <cell r="K3281">
            <v>1.3945478978633037</v>
          </cell>
          <cell r="L3281" t="str">
            <v>0 to 8</v>
          </cell>
          <cell r="M3281" t="str">
            <v>Physa</v>
          </cell>
          <cell r="N3281">
            <v>1.3945478978633037</v>
          </cell>
        </row>
        <row r="3282">
          <cell r="A3282" t="str">
            <v>NEMVEDRAFT_v1g225460</v>
          </cell>
          <cell r="B3282" t="str">
            <v>sorting nexin-6-like</v>
          </cell>
          <cell r="C3282">
            <v>4.4886599999999999E-2</v>
          </cell>
          <cell r="D3282">
            <v>0.49147157166001898</v>
          </cell>
          <cell r="E3282">
            <v>0.37444479742030501</v>
          </cell>
          <cell r="F3282" t="str">
            <v>none</v>
          </cell>
          <cell r="G3282">
            <v>0.83811088039028625</v>
          </cell>
          <cell r="H3282" t="str">
            <v>Oral</v>
          </cell>
          <cell r="I3282" t="str">
            <v>hour 8</v>
          </cell>
          <cell r="J3282" t="str">
            <v>Physa</v>
          </cell>
          <cell r="K3282">
            <v>1.8310424017000151</v>
          </cell>
          <cell r="L3282" t="str">
            <v>0 to 8</v>
          </cell>
          <cell r="M3282" t="str">
            <v>Physa</v>
          </cell>
          <cell r="N3282">
            <v>1.8310424017000151</v>
          </cell>
        </row>
        <row r="3283">
          <cell r="A3283" t="str">
            <v>NEMVEDRAFT_v1g235862</v>
          </cell>
          <cell r="B3283" t="str">
            <v>ubiquitin-conjugating enzyme e2 l3</v>
          </cell>
          <cell r="C3283">
            <v>6.2708900000000005E-4</v>
          </cell>
          <cell r="D3283">
            <v>0.14867966192166701</v>
          </cell>
          <cell r="E3283">
            <v>4.0575066496223798E-2</v>
          </cell>
          <cell r="F3283" t="str">
            <v>Physa</v>
          </cell>
          <cell r="G3283">
            <v>0.83817156312673624</v>
          </cell>
          <cell r="H3283" t="str">
            <v>Oral</v>
          </cell>
          <cell r="I3283" t="str">
            <v>hour 8</v>
          </cell>
          <cell r="J3283" t="str">
            <v>Physa</v>
          </cell>
          <cell r="K3283">
            <v>1.4990832028972472</v>
          </cell>
          <cell r="L3283" t="str">
            <v>0 to 8</v>
          </cell>
          <cell r="M3283" t="str">
            <v>Physa</v>
          </cell>
          <cell r="N3283">
            <v>1.4990832028972472</v>
          </cell>
        </row>
        <row r="3284">
          <cell r="A3284" t="str">
            <v>NEMVEDRAFT_v1g113596</v>
          </cell>
          <cell r="B3284" t="str">
            <v>glutamyl aminopeptidase-like</v>
          </cell>
          <cell r="C3284">
            <v>8.5979799999999999E-3</v>
          </cell>
          <cell r="D3284">
            <v>0.31663871004007199</v>
          </cell>
          <cell r="E3284">
            <v>0.11957246639102</v>
          </cell>
          <cell r="F3284" t="str">
            <v>none</v>
          </cell>
          <cell r="G3284">
            <v>0.83828607809422306</v>
          </cell>
          <cell r="H3284" t="str">
            <v>Oral</v>
          </cell>
          <cell r="I3284" t="str">
            <v>hour 24</v>
          </cell>
          <cell r="J3284" t="str">
            <v>Physa</v>
          </cell>
          <cell r="K3284">
            <v>2.6537885289556082</v>
          </cell>
          <cell r="L3284" t="str">
            <v>0 to 8</v>
          </cell>
          <cell r="M3284" t="str">
            <v>Physa</v>
          </cell>
          <cell r="N3284">
            <v>2.4423322714400242</v>
          </cell>
        </row>
        <row r="3285">
          <cell r="A3285" t="str">
            <v>NEMVEDRAFT_v1g65920</v>
          </cell>
          <cell r="B3285" t="str">
            <v>zinc transporter zip8-like</v>
          </cell>
          <cell r="C3285">
            <v>4.8390700000000002E-2</v>
          </cell>
          <cell r="D3285">
            <v>0.58867391435373095</v>
          </cell>
          <cell r="E3285">
            <v>0.30509296898799898</v>
          </cell>
          <cell r="F3285" t="str">
            <v>none</v>
          </cell>
          <cell r="G3285">
            <v>0.83829808707133546</v>
          </cell>
          <cell r="H3285" t="str">
            <v>Oral</v>
          </cell>
          <cell r="I3285" t="str">
            <v>hour 8</v>
          </cell>
          <cell r="J3285" t="str">
            <v>Physa</v>
          </cell>
          <cell r="K3285">
            <v>1.7599705439485427</v>
          </cell>
          <cell r="L3285" t="str">
            <v>24 to 72</v>
          </cell>
          <cell r="M3285" t="str">
            <v>Physa</v>
          </cell>
          <cell r="N3285">
            <v>1.7627658469493952</v>
          </cell>
        </row>
        <row r="3286">
          <cell r="A3286" t="str">
            <v>NEMVEDRAFT_v1g243879</v>
          </cell>
          <cell r="B3286" t="str">
            <v>mitogen-activated protein kinase 15 (human MAPK1/3 like)</v>
          </cell>
          <cell r="C3286">
            <v>2.0055400000000001E-3</v>
          </cell>
          <cell r="D3286">
            <v>3.7534466485248302E-2</v>
          </cell>
          <cell r="E3286">
            <v>0.26866811749659503</v>
          </cell>
          <cell r="F3286" t="str">
            <v>Oral</v>
          </cell>
          <cell r="G3286">
            <v>0.83835327047079633</v>
          </cell>
          <cell r="H3286" t="str">
            <v>Oral</v>
          </cell>
          <cell r="I3286" t="str">
            <v>hour 24</v>
          </cell>
          <cell r="J3286" t="str">
            <v>Oral</v>
          </cell>
          <cell r="K3286">
            <v>1.4046985973581059</v>
          </cell>
          <cell r="L3286" t="str">
            <v>0 to 8</v>
          </cell>
          <cell r="M3286" t="str">
            <v>Oral</v>
          </cell>
          <cell r="N3286">
            <v>1.3168727434406429</v>
          </cell>
        </row>
        <row r="3287">
          <cell r="A3287" t="str">
            <v>NEMVEDRAFT_v1g227865</v>
          </cell>
          <cell r="B3287" t="str">
            <v>kelch-like protein 8</v>
          </cell>
          <cell r="C3287">
            <v>8.0798299999999997E-3</v>
          </cell>
          <cell r="D3287">
            <v>0.20871599653383599</v>
          </cell>
          <cell r="E3287">
            <v>0.13226858916407599</v>
          </cell>
          <cell r="F3287" t="str">
            <v>none</v>
          </cell>
          <cell r="G3287">
            <v>0.83839960546629755</v>
          </cell>
          <cell r="H3287" t="str">
            <v>physa</v>
          </cell>
          <cell r="I3287" t="str">
            <v>hour 8</v>
          </cell>
          <cell r="J3287" t="str">
            <v>Physa</v>
          </cell>
          <cell r="K3287">
            <v>1.5227835739804279</v>
          </cell>
          <cell r="L3287" t="str">
            <v>0 to 8</v>
          </cell>
          <cell r="M3287" t="str">
            <v>Physa</v>
          </cell>
          <cell r="N3287">
            <v>1.5227835739804279</v>
          </cell>
        </row>
        <row r="3288">
          <cell r="A3288" t="str">
            <v>NEMVEDRAFT_v1g240891</v>
          </cell>
          <cell r="B3288" t="str">
            <v>predicted protein</v>
          </cell>
          <cell r="C3288">
            <v>1.2123500000000001E-3</v>
          </cell>
          <cell r="D3288">
            <v>4.7145473616935003E-2</v>
          </cell>
          <cell r="E3288">
            <v>0.157044523630095</v>
          </cell>
          <cell r="F3288" t="str">
            <v>Oral</v>
          </cell>
          <cell r="G3288">
            <v>0.83879194762740028</v>
          </cell>
          <cell r="H3288" t="str">
            <v>physa</v>
          </cell>
          <cell r="I3288" t="str">
            <v>hour 24</v>
          </cell>
          <cell r="J3288" t="str">
            <v>Oral</v>
          </cell>
          <cell r="K3288">
            <v>2.228973530808172</v>
          </cell>
          <cell r="L3288" t="str">
            <v>24 to 72</v>
          </cell>
          <cell r="M3288" t="str">
            <v>Oral</v>
          </cell>
          <cell r="N3288">
            <v>1.5161790763290905</v>
          </cell>
        </row>
        <row r="3289">
          <cell r="A3289" t="str">
            <v>NEMVEDRAFT_v1g170518</v>
          </cell>
          <cell r="B3289" t="str">
            <v>gtp-binding protein ypt7-like</v>
          </cell>
          <cell r="C3289">
            <v>3.6036000000000002E-3</v>
          </cell>
          <cell r="D3289">
            <v>0.29173919358898098</v>
          </cell>
          <cell r="E3289">
            <v>7.1081341164647205E-2</v>
          </cell>
          <cell r="F3289" t="str">
            <v>none</v>
          </cell>
          <cell r="G3289">
            <v>0.83896396402393603</v>
          </cell>
          <cell r="H3289" t="str">
            <v>physa</v>
          </cell>
          <cell r="I3289" t="str">
            <v>hour 8</v>
          </cell>
          <cell r="J3289" t="str">
            <v>Physa</v>
          </cell>
          <cell r="K3289">
            <v>1.5680687976113239</v>
          </cell>
          <cell r="L3289" t="str">
            <v>0 to 8</v>
          </cell>
          <cell r="M3289" t="str">
            <v>Physa</v>
          </cell>
          <cell r="N3289">
            <v>1.5680687976113239</v>
          </cell>
        </row>
        <row r="3290">
          <cell r="A3290" t="str">
            <v>NEMVEDRAFT_v1g80734</v>
          </cell>
          <cell r="B3290" t="str">
            <v>zinc finger cchc domain-containing protein 24-like</v>
          </cell>
          <cell r="C3290">
            <v>6.6324299999999998E-7</v>
          </cell>
          <cell r="D3290">
            <v>1.41175215134695E-4</v>
          </cell>
          <cell r="E3290">
            <v>4.8745355105671399E-2</v>
          </cell>
          <cell r="F3290" t="str">
            <v>both</v>
          </cell>
          <cell r="G3290">
            <v>0.8389980060930845</v>
          </cell>
          <cell r="H3290" t="str">
            <v>physa</v>
          </cell>
          <cell r="I3290" t="str">
            <v>hour 24</v>
          </cell>
          <cell r="J3290" t="str">
            <v>Oral</v>
          </cell>
          <cell r="K3290">
            <v>3.3886270282288322</v>
          </cell>
          <cell r="L3290" t="str">
            <v>8 to 24</v>
          </cell>
          <cell r="M3290" t="str">
            <v>Oral</v>
          </cell>
          <cell r="N3290">
            <v>2.0118648863013537</v>
          </cell>
        </row>
        <row r="3291">
          <cell r="A3291" t="str">
            <v>NEMVEDRAFT_v1g241280</v>
          </cell>
          <cell r="B3291" t="str">
            <v>predicted protein</v>
          </cell>
          <cell r="C3291">
            <v>3.0445E-4</v>
          </cell>
          <cell r="D3291">
            <v>4.8551547086499301E-2</v>
          </cell>
          <cell r="E3291">
            <v>5.9242380287889099E-2</v>
          </cell>
          <cell r="F3291" t="str">
            <v>Oral</v>
          </cell>
          <cell r="G3291">
            <v>0.83912756445818126</v>
          </cell>
          <cell r="H3291" t="str">
            <v>Oral</v>
          </cell>
          <cell r="I3291" t="str">
            <v>hour 24</v>
          </cell>
          <cell r="J3291" t="str">
            <v>Physa</v>
          </cell>
          <cell r="K3291">
            <v>1.9293296755109068</v>
          </cell>
          <cell r="L3291" t="str">
            <v>0 to 8</v>
          </cell>
          <cell r="M3291" t="str">
            <v>Oral</v>
          </cell>
          <cell r="N3291">
            <v>1.7611032523760548</v>
          </cell>
        </row>
        <row r="3292">
          <cell r="A3292" t="str">
            <v>NEMVEDRAFT_v1g216905</v>
          </cell>
          <cell r="B3292" t="str">
            <v>von willebrand factor d and egf domain-containing</v>
          </cell>
          <cell r="C3292">
            <v>9.2858100000000002E-3</v>
          </cell>
          <cell r="D3292">
            <v>0.19798415716685999</v>
          </cell>
          <cell r="E3292">
            <v>0.204460156978088</v>
          </cell>
          <cell r="F3292" t="str">
            <v>none</v>
          </cell>
          <cell r="G3292">
            <v>0.83919621970759095</v>
          </cell>
          <cell r="H3292" t="str">
            <v>physa</v>
          </cell>
          <cell r="I3292" t="str">
            <v>hour 24</v>
          </cell>
          <cell r="J3292" t="str">
            <v>Oral</v>
          </cell>
          <cell r="K3292">
            <v>2.5599906190755144</v>
          </cell>
          <cell r="L3292" t="str">
            <v>0 to 8</v>
          </cell>
          <cell r="M3292" t="str">
            <v>Physa</v>
          </cell>
          <cell r="N3292">
            <v>1.8687501248482892</v>
          </cell>
        </row>
        <row r="3293">
          <cell r="A3293" t="str">
            <v>NEMVEDRAFT_v1g4603</v>
          </cell>
          <cell r="B3293" t="str">
            <v>collagen alpha-1 chain</v>
          </cell>
          <cell r="C3293">
            <v>6.2499700000000002E-14</v>
          </cell>
          <cell r="D3293">
            <v>2.3866966783642301E-6</v>
          </cell>
          <cell r="E3293">
            <v>4.4344120112611402E-6</v>
          </cell>
          <cell r="F3293" t="str">
            <v>both</v>
          </cell>
          <cell r="G3293">
            <v>0.83934752434305993</v>
          </cell>
          <cell r="H3293" t="str">
            <v>Oral</v>
          </cell>
          <cell r="I3293" t="str">
            <v>hour 72</v>
          </cell>
          <cell r="J3293" t="str">
            <v>Physa</v>
          </cell>
          <cell r="K3293">
            <v>2.1659051370154203</v>
          </cell>
          <cell r="L3293" t="str">
            <v>8 to 24</v>
          </cell>
          <cell r="M3293" t="str">
            <v>Oral</v>
          </cell>
          <cell r="N3293">
            <v>2.6308258038181993</v>
          </cell>
        </row>
        <row r="3294">
          <cell r="A3294" t="str">
            <v>NEMVEDRAFT_v1g218988</v>
          </cell>
          <cell r="B3294" t="str">
            <v>ras gtpase-activating-like protein iqgap1</v>
          </cell>
          <cell r="C3294">
            <v>1.4344600000000001E-2</v>
          </cell>
          <cell r="D3294">
            <v>0.11451202922301</v>
          </cell>
          <cell r="E3294">
            <v>0.50843602274007804</v>
          </cell>
          <cell r="F3294" t="str">
            <v>none</v>
          </cell>
          <cell r="G3294">
            <v>0.83942682188225681</v>
          </cell>
          <cell r="H3294" t="str">
            <v>Oral</v>
          </cell>
          <cell r="I3294" t="str">
            <v>hour 24</v>
          </cell>
          <cell r="J3294" t="str">
            <v>Oral</v>
          </cell>
          <cell r="K3294">
            <v>1.3302913302141715</v>
          </cell>
          <cell r="L3294" t="str">
            <v>0 to 8</v>
          </cell>
          <cell r="M3294" t="str">
            <v>Physa</v>
          </cell>
          <cell r="N3294">
            <v>0.68892682434420216</v>
          </cell>
        </row>
        <row r="3295">
          <cell r="A3295" t="str">
            <v>NEMVEDRAFT_v1g168974</v>
          </cell>
          <cell r="B3295" t="str">
            <v>cytochrome b-245 heavy chain-like isoform 1</v>
          </cell>
          <cell r="C3295">
            <v>4.6299899999999999E-8</v>
          </cell>
          <cell r="D3295">
            <v>2.75419293202871E-4</v>
          </cell>
          <cell r="E3295">
            <v>5.4681559555739799E-3</v>
          </cell>
          <cell r="F3295" t="str">
            <v>both</v>
          </cell>
          <cell r="G3295">
            <v>0.83943073191959605</v>
          </cell>
          <cell r="H3295" t="str">
            <v>Oral</v>
          </cell>
          <cell r="I3295" t="str">
            <v>hour 24</v>
          </cell>
          <cell r="J3295" t="str">
            <v>Oral</v>
          </cell>
          <cell r="K3295">
            <v>2.9838316125715347</v>
          </cell>
          <cell r="L3295" t="str">
            <v>0 to 8</v>
          </cell>
          <cell r="M3295" t="str">
            <v>Physa</v>
          </cell>
          <cell r="N3295">
            <v>1.7222910797171573</v>
          </cell>
        </row>
        <row r="3296">
          <cell r="A3296" t="str">
            <v>NEMVEDRAFT_v1g243729</v>
          </cell>
          <cell r="B3296" t="str">
            <v>proton-coupled folate transporter-like</v>
          </cell>
          <cell r="C3296">
            <v>1.36183E-14</v>
          </cell>
          <cell r="D3296">
            <v>1.4190082821687499E-8</v>
          </cell>
          <cell r="E3296">
            <v>1.1695878298862E-4</v>
          </cell>
          <cell r="F3296" t="str">
            <v>both</v>
          </cell>
          <cell r="G3296">
            <v>0.83962278251634026</v>
          </cell>
          <cell r="H3296" t="str">
            <v>Oral</v>
          </cell>
          <cell r="I3296" t="str">
            <v>hour 72</v>
          </cell>
          <cell r="J3296" t="str">
            <v>Oral</v>
          </cell>
          <cell r="K3296">
            <v>2.659098441751393</v>
          </cell>
          <cell r="L3296" t="str">
            <v>0 to 8</v>
          </cell>
          <cell r="M3296" t="str">
            <v>Oral</v>
          </cell>
          <cell r="N3296">
            <v>1.6919406315840406</v>
          </cell>
        </row>
        <row r="3297">
          <cell r="A3297" t="str">
            <v>NEMVEDRAFT_v1g82117</v>
          </cell>
          <cell r="B3297" t="str">
            <v>n-acetyl-beta-glucosaminyl-glycoprotein 4-beta-n-acetylgalactosaminyltransferase 2</v>
          </cell>
          <cell r="C3297">
            <v>1.6207999999999999E-3</v>
          </cell>
          <cell r="D3297">
            <v>2.5865999816283101E-2</v>
          </cell>
          <cell r="E3297">
            <v>0.317130305484561</v>
          </cell>
          <cell r="F3297" t="str">
            <v>Oral</v>
          </cell>
          <cell r="G3297">
            <v>0.83975237336277653</v>
          </cell>
          <cell r="H3297" t="str">
            <v>physa</v>
          </cell>
          <cell r="I3297" t="str">
            <v>hour 72</v>
          </cell>
          <cell r="J3297" t="str">
            <v>Oral</v>
          </cell>
          <cell r="K3297">
            <v>1.7993993595960467</v>
          </cell>
          <cell r="L3297" t="str">
            <v>0 to 8</v>
          </cell>
          <cell r="M3297" t="str">
            <v>Oral</v>
          </cell>
          <cell r="N3297">
            <v>1.5126855273768913</v>
          </cell>
        </row>
        <row r="3298">
          <cell r="A3298" t="str">
            <v>NEMVEDRAFT_v1g117565</v>
          </cell>
          <cell r="B3298" t="str">
            <v>fibroblast growth factor receptor 1 precursor</v>
          </cell>
          <cell r="C3298">
            <v>1.73423E-3</v>
          </cell>
          <cell r="D3298">
            <v>8.4268988847328502E-2</v>
          </cell>
          <cell r="E3298">
            <v>0.17284381848380601</v>
          </cell>
          <cell r="F3298" t="str">
            <v>none</v>
          </cell>
          <cell r="G3298">
            <v>0.83982802085078623</v>
          </cell>
          <cell r="H3298" t="str">
            <v>physa</v>
          </cell>
          <cell r="I3298" t="str">
            <v>hour 24</v>
          </cell>
          <cell r="J3298" t="str">
            <v>Oral</v>
          </cell>
          <cell r="K3298">
            <v>1.3141620655448853</v>
          </cell>
          <cell r="L3298" t="str">
            <v>0 to 8</v>
          </cell>
          <cell r="M3298" t="str">
            <v>Physa</v>
          </cell>
          <cell r="N3298">
            <v>1.0802884076811861</v>
          </cell>
        </row>
        <row r="3299">
          <cell r="A3299" t="str">
            <v>NEMVEDRAFT_v1g129286</v>
          </cell>
          <cell r="B3299" t="str">
            <v>t-lymphoma invasion and metastasis-inducing protein 2 isoform 1</v>
          </cell>
          <cell r="C3299">
            <v>1.37331E-3</v>
          </cell>
          <cell r="D3299">
            <v>0.38730852535490601</v>
          </cell>
          <cell r="E3299">
            <v>1.9819589548151901E-2</v>
          </cell>
          <cell r="F3299" t="str">
            <v>Physa</v>
          </cell>
          <cell r="G3299">
            <v>0.84022361763141118</v>
          </cell>
          <cell r="H3299" t="str">
            <v>Oral</v>
          </cell>
          <cell r="I3299" t="str">
            <v>hour 72</v>
          </cell>
          <cell r="J3299" t="str">
            <v>Physa</v>
          </cell>
          <cell r="K3299">
            <v>1.3758725942109065</v>
          </cell>
          <cell r="L3299" t="str">
            <v>0 to 8</v>
          </cell>
          <cell r="M3299" t="str">
            <v>Physa</v>
          </cell>
          <cell r="N3299">
            <v>1.2106672071961928</v>
          </cell>
        </row>
        <row r="3300">
          <cell r="A3300" t="str">
            <v>NEMVEDRAFT_v1g128942</v>
          </cell>
          <cell r="B3300" t="str">
            <v>tctex1 domain-containing protein 1-like</v>
          </cell>
          <cell r="C3300">
            <v>0</v>
          </cell>
          <cell r="D3300">
            <v>3.0850001734481402E-9</v>
          </cell>
          <cell r="E3300">
            <v>6.8239013611927995E-8</v>
          </cell>
          <cell r="F3300" t="str">
            <v>both</v>
          </cell>
          <cell r="G3300">
            <v>0.84027593779856069</v>
          </cell>
          <cell r="H3300" t="str">
            <v>Oral</v>
          </cell>
          <cell r="I3300" t="str">
            <v>hour 24</v>
          </cell>
          <cell r="J3300" t="str">
            <v>Physa</v>
          </cell>
          <cell r="K3300">
            <v>4.0159164929500388</v>
          </cell>
          <cell r="L3300" t="str">
            <v>0 to 8</v>
          </cell>
          <cell r="M3300" t="str">
            <v>Physa</v>
          </cell>
          <cell r="N3300">
            <v>2.8962453191895663</v>
          </cell>
        </row>
        <row r="3301">
          <cell r="A3301" t="str">
            <v>NEMVEDRAFT_v1g239025</v>
          </cell>
          <cell r="B3301" t="str">
            <v>aggrecan core protein</v>
          </cell>
          <cell r="C3301">
            <v>0</v>
          </cell>
          <cell r="D3301">
            <v>0</v>
          </cell>
          <cell r="E3301">
            <v>0</v>
          </cell>
          <cell r="F3301" t="str">
            <v>both</v>
          </cell>
          <cell r="G3301">
            <v>0.84036311592280022</v>
          </cell>
          <cell r="H3301" t="str">
            <v>physa</v>
          </cell>
          <cell r="I3301" t="str">
            <v>hour 8</v>
          </cell>
          <cell r="J3301" t="str">
            <v>Physa</v>
          </cell>
          <cell r="K3301">
            <v>4.7381949335819069</v>
          </cell>
          <cell r="L3301" t="str">
            <v>0 to 8</v>
          </cell>
          <cell r="M3301" t="str">
            <v>Physa</v>
          </cell>
          <cell r="N3301">
            <v>4.7381949335819069</v>
          </cell>
        </row>
        <row r="3302">
          <cell r="A3302" t="str">
            <v>NEMVEDRAFT_v1g243606</v>
          </cell>
          <cell r="B3302" t="str">
            <v>large neutral amino acids transporter small subunit 3</v>
          </cell>
          <cell r="C3302">
            <v>4.18684E-9</v>
          </cell>
          <cell r="D3302">
            <v>2.45127605320489E-5</v>
          </cell>
          <cell r="E3302">
            <v>8.3267817520904703E-4</v>
          </cell>
          <cell r="F3302" t="str">
            <v>both</v>
          </cell>
          <cell r="G3302">
            <v>0.84039149897594612</v>
          </cell>
          <cell r="H3302" t="str">
            <v>physa</v>
          </cell>
          <cell r="I3302" t="str">
            <v>hour 24</v>
          </cell>
          <cell r="J3302" t="str">
            <v>Oral</v>
          </cell>
          <cell r="K3302">
            <v>2.3054848709220979</v>
          </cell>
          <cell r="L3302" t="str">
            <v>0 to 8</v>
          </cell>
          <cell r="M3302" t="str">
            <v>Oral</v>
          </cell>
          <cell r="N3302">
            <v>2.0151004252017661</v>
          </cell>
        </row>
        <row r="3303">
          <cell r="A3303" t="str">
            <v>NEMVEDRAFT_v1g125574</v>
          </cell>
          <cell r="B3303" t="str">
            <v>latrophilin-1 isoform 1</v>
          </cell>
          <cell r="C3303">
            <v>2.2461800000000001E-2</v>
          </cell>
          <cell r="D3303">
            <v>0.16406295799234499</v>
          </cell>
          <cell r="E3303">
            <v>0.53214833710115395</v>
          </cell>
          <cell r="F3303" t="str">
            <v>none</v>
          </cell>
          <cell r="G3303">
            <v>0.84042183341631238</v>
          </cell>
          <cell r="H3303" t="str">
            <v>physa</v>
          </cell>
          <cell r="I3303" t="str">
            <v>hour 24</v>
          </cell>
          <cell r="J3303" t="str">
            <v>Oral</v>
          </cell>
          <cell r="K3303">
            <v>1.4016749527755596</v>
          </cell>
          <cell r="L3303" t="str">
            <v>0 to 8</v>
          </cell>
          <cell r="M3303" t="str">
            <v>Oral</v>
          </cell>
          <cell r="N3303">
            <v>1.0317151362141395</v>
          </cell>
        </row>
        <row r="3304">
          <cell r="A3304" t="str">
            <v>NEMVEDRAFT_v1g81518</v>
          </cell>
          <cell r="B3304" t="str">
            <v>brca2 and cdkn1a-interacting protein</v>
          </cell>
          <cell r="C3304">
            <v>4.8180800000000003E-2</v>
          </cell>
          <cell r="D3304">
            <v>0.267634864267909</v>
          </cell>
          <cell r="E3304">
            <v>0.60220567743142706</v>
          </cell>
          <cell r="F3304" t="str">
            <v>none</v>
          </cell>
          <cell r="G3304">
            <v>0.84048929287346974</v>
          </cell>
          <cell r="H3304" t="str">
            <v>Oral</v>
          </cell>
          <cell r="I3304" t="str">
            <v>hour 8</v>
          </cell>
          <cell r="J3304" t="str">
            <v>Oral</v>
          </cell>
          <cell r="K3304">
            <v>1.5486833592490676</v>
          </cell>
          <cell r="L3304" t="str">
            <v>8 to 24</v>
          </cell>
          <cell r="M3304" t="str">
            <v>Oral</v>
          </cell>
          <cell r="N3304">
            <v>2.0616631889653592</v>
          </cell>
        </row>
        <row r="3305">
          <cell r="A3305" t="str">
            <v>NEMVEDRAFT_v1g190239</v>
          </cell>
          <cell r="B3305" t="str">
            <v>aldehyde reductase</v>
          </cell>
          <cell r="C3305">
            <v>6.2371800000000002E-3</v>
          </cell>
          <cell r="D3305">
            <v>9.33448018625542E-2</v>
          </cell>
          <cell r="E3305">
            <v>0.40180212742481303</v>
          </cell>
          <cell r="F3305" t="str">
            <v>none</v>
          </cell>
          <cell r="G3305">
            <v>0.84055104706911343</v>
          </cell>
          <cell r="H3305" t="str">
            <v>Oral</v>
          </cell>
          <cell r="I3305" t="str">
            <v>hour 24</v>
          </cell>
          <cell r="J3305" t="str">
            <v>Oral</v>
          </cell>
          <cell r="K3305">
            <v>1.3441375551311296</v>
          </cell>
          <cell r="L3305" t="str">
            <v>8 to 24</v>
          </cell>
          <cell r="M3305" t="str">
            <v>Oral</v>
          </cell>
          <cell r="N3305">
            <v>0.87342437688032104</v>
          </cell>
        </row>
        <row r="3306">
          <cell r="A3306" t="str">
            <v>NEMVEDRAFT_v1g10951</v>
          </cell>
          <cell r="B3306" t="str">
            <v>NA</v>
          </cell>
          <cell r="C3306">
            <v>1.4632600000000001E-2</v>
          </cell>
          <cell r="D3306">
            <v>0.33248301926303497</v>
          </cell>
          <cell r="E3306">
            <v>0.194254184741077</v>
          </cell>
          <cell r="F3306" t="str">
            <v>none</v>
          </cell>
          <cell r="G3306">
            <v>0.84072214053889516</v>
          </cell>
          <cell r="H3306" t="str">
            <v>Oral</v>
          </cell>
          <cell r="I3306" t="str">
            <v>hour 72</v>
          </cell>
          <cell r="J3306" t="str">
            <v>Physa</v>
          </cell>
          <cell r="K3306">
            <v>1.2371454289964088</v>
          </cell>
          <cell r="L3306" t="str">
            <v>8 to 24</v>
          </cell>
          <cell r="M3306" t="str">
            <v>Oral</v>
          </cell>
          <cell r="N3306">
            <v>0.80240079852887924</v>
          </cell>
        </row>
        <row r="3307">
          <cell r="A3307" t="str">
            <v>NEMVEDRAFT_v1g88472</v>
          </cell>
          <cell r="B3307" t="str">
            <v>transcription factor mitochondrial isoform 1</v>
          </cell>
          <cell r="C3307">
            <v>4.7290400000000003E-2</v>
          </cell>
          <cell r="D3307">
            <v>0.37010817045267502</v>
          </cell>
          <cell r="E3307">
            <v>0.49043677095035398</v>
          </cell>
          <cell r="F3307" t="str">
            <v>none</v>
          </cell>
          <cell r="G3307">
            <v>0.84073430211103672</v>
          </cell>
          <cell r="H3307" t="str">
            <v>physa</v>
          </cell>
          <cell r="I3307" t="str">
            <v>hour 24</v>
          </cell>
          <cell r="J3307" t="str">
            <v>Oral</v>
          </cell>
          <cell r="K3307">
            <v>0.96688257191668148</v>
          </cell>
          <cell r="L3307" t="str">
            <v>0 to 8</v>
          </cell>
          <cell r="M3307" t="str">
            <v>Oral</v>
          </cell>
          <cell r="N3307">
            <v>0.91974190509111564</v>
          </cell>
        </row>
        <row r="3308">
          <cell r="A3308" t="str">
            <v>NEMVEDRAFT_v1g242449</v>
          </cell>
          <cell r="B3308" t="str">
            <v>methyltransferase-like protein 7a-like</v>
          </cell>
          <cell r="C3308">
            <v>3.3989400000000003E-2</v>
          </cell>
          <cell r="D3308">
            <v>0.24187992801311001</v>
          </cell>
          <cell r="E3308">
            <v>0.52094985003921301</v>
          </cell>
          <cell r="F3308" t="str">
            <v>none</v>
          </cell>
          <cell r="G3308">
            <v>0.84080137164064284</v>
          </cell>
          <cell r="H3308" t="str">
            <v>Oral</v>
          </cell>
          <cell r="I3308" t="str">
            <v>hour 72</v>
          </cell>
          <cell r="J3308" t="str">
            <v>Oral</v>
          </cell>
          <cell r="K3308">
            <v>1.1434588764571707</v>
          </cell>
          <cell r="L3308" t="str">
            <v>0 to 8</v>
          </cell>
          <cell r="M3308" t="str">
            <v>Physa</v>
          </cell>
          <cell r="N3308">
            <v>0.92303070171844881</v>
          </cell>
        </row>
        <row r="3309">
          <cell r="A3309" t="str">
            <v>NEMVEDRAFT_v1g244866</v>
          </cell>
          <cell r="B3309" t="str">
            <v>protein tanc2-like</v>
          </cell>
          <cell r="C3309">
            <v>0</v>
          </cell>
          <cell r="D3309">
            <v>3.9090248653182502E-12</v>
          </cell>
          <cell r="E3309">
            <v>1.6754964022162701E-5</v>
          </cell>
          <cell r="F3309" t="str">
            <v>both</v>
          </cell>
          <cell r="G3309">
            <v>0.84091817030180593</v>
          </cell>
          <cell r="H3309" t="str">
            <v>Oral</v>
          </cell>
          <cell r="I3309" t="str">
            <v>hour 24</v>
          </cell>
          <cell r="J3309" t="str">
            <v>Oral</v>
          </cell>
          <cell r="K3309">
            <v>3.5820837419397047</v>
          </cell>
          <cell r="L3309" t="str">
            <v>0 to 8</v>
          </cell>
          <cell r="M3309" t="str">
            <v>Oral</v>
          </cell>
          <cell r="N3309">
            <v>3.2651918586760971</v>
          </cell>
        </row>
        <row r="3310">
          <cell r="A3310" t="str">
            <v>NEMVEDRAFT_v1g200697</v>
          </cell>
          <cell r="B3310" t="str">
            <v>protein</v>
          </cell>
          <cell r="C3310">
            <v>6.6132300000000004E-5</v>
          </cell>
          <cell r="D3310">
            <v>1.54468137324675E-2</v>
          </cell>
          <cell r="E3310">
            <v>4.41600331814474E-2</v>
          </cell>
          <cell r="F3310" t="str">
            <v>both</v>
          </cell>
          <cell r="G3310">
            <v>0.8416514382149104</v>
          </cell>
          <cell r="H3310" t="str">
            <v>physa</v>
          </cell>
          <cell r="I3310" t="str">
            <v>hour 8</v>
          </cell>
          <cell r="J3310" t="str">
            <v>Physa</v>
          </cell>
          <cell r="K3310">
            <v>1.67244169397359</v>
          </cell>
          <cell r="L3310" t="str">
            <v>0 to 8</v>
          </cell>
          <cell r="M3310" t="str">
            <v>Physa</v>
          </cell>
          <cell r="N3310">
            <v>1.67244169397359</v>
          </cell>
        </row>
        <row r="3311">
          <cell r="A3311" t="str">
            <v>NEMVEDRAFT_v1g212694</v>
          </cell>
          <cell r="B3311" t="str">
            <v>Guanine nucleotide-binding protein subunit gamma</v>
          </cell>
          <cell r="C3311">
            <v>3.6972999999999999E-2</v>
          </cell>
          <cell r="D3311">
            <v>0.52203038739327701</v>
          </cell>
          <cell r="E3311">
            <v>0.280481661657842</v>
          </cell>
          <cell r="F3311" t="str">
            <v>none</v>
          </cell>
          <cell r="G3311">
            <v>0.84178836087281328</v>
          </cell>
          <cell r="H3311" t="str">
            <v>Oral</v>
          </cell>
          <cell r="I3311" t="str">
            <v>hour 8</v>
          </cell>
          <cell r="J3311" t="str">
            <v>Physa</v>
          </cell>
          <cell r="K3311">
            <v>1.027044653125655</v>
          </cell>
          <cell r="L3311" t="str">
            <v>0 to 8</v>
          </cell>
          <cell r="M3311" t="str">
            <v>Physa</v>
          </cell>
          <cell r="N3311">
            <v>1.027044653125655</v>
          </cell>
        </row>
        <row r="3312">
          <cell r="A3312" t="str">
            <v>NEMVEDRAFT_v1g194368</v>
          </cell>
          <cell r="B3312" t="str">
            <v>cytochrome p450 4v2-like</v>
          </cell>
          <cell r="C3312">
            <v>9.0779200000000004E-4</v>
          </cell>
          <cell r="D3312">
            <v>7.4940428551733607E-2</v>
          </cell>
          <cell r="E3312">
            <v>6.0380251578152001E-2</v>
          </cell>
          <cell r="F3312" t="str">
            <v>none</v>
          </cell>
          <cell r="G3312">
            <v>0.84184653587800029</v>
          </cell>
          <cell r="H3312" t="str">
            <v>physa</v>
          </cell>
          <cell r="I3312" t="str">
            <v>hour 8</v>
          </cell>
          <cell r="J3312" t="str">
            <v>Physa</v>
          </cell>
          <cell r="K3312">
            <v>1.5268305791176093</v>
          </cell>
          <cell r="L3312" t="str">
            <v>0 to 8</v>
          </cell>
          <cell r="M3312" t="str">
            <v>Physa</v>
          </cell>
          <cell r="N3312">
            <v>1.5268305791176093</v>
          </cell>
        </row>
        <row r="3313">
          <cell r="A3313" t="str">
            <v>NEMVEDRAFT_v1g240290</v>
          </cell>
          <cell r="B3313" t="str">
            <v>tumor necrosis factor receptor superfamily member 16-like</v>
          </cell>
          <cell r="C3313">
            <v>3.8478800000000001E-3</v>
          </cell>
          <cell r="D3313">
            <v>5.7909709475632003E-2</v>
          </cell>
          <cell r="E3313">
            <v>0.35319456093945301</v>
          </cell>
          <cell r="F3313" t="str">
            <v>none</v>
          </cell>
          <cell r="G3313">
            <v>0.84196106791738368</v>
          </cell>
          <cell r="H3313" t="str">
            <v>Oral</v>
          </cell>
          <cell r="I3313" t="str">
            <v>hour 24</v>
          </cell>
          <cell r="J3313" t="str">
            <v>Oral</v>
          </cell>
          <cell r="K3313">
            <v>1.3518903038317489</v>
          </cell>
          <cell r="L3313" t="str">
            <v>0 to 8</v>
          </cell>
          <cell r="M3313" t="str">
            <v>Oral</v>
          </cell>
          <cell r="N3313">
            <v>0.71378474892477173</v>
          </cell>
        </row>
        <row r="3314">
          <cell r="A3314" t="str">
            <v>NEMVEDRAFT_v1g210933</v>
          </cell>
          <cell r="B3314" t="str">
            <v>cytoplasmic 1 (ACTIN)</v>
          </cell>
          <cell r="C3314">
            <v>1.08519E-3</v>
          </cell>
          <cell r="D3314">
            <v>0.15825385291070301</v>
          </cell>
          <cell r="E3314">
            <v>7.5827046966492395E-2</v>
          </cell>
          <cell r="F3314" t="str">
            <v>none</v>
          </cell>
          <cell r="G3314">
            <v>0.84213457863853947</v>
          </cell>
          <cell r="H3314" t="str">
            <v>Oral</v>
          </cell>
          <cell r="I3314" t="str">
            <v>hour 72</v>
          </cell>
          <cell r="J3314" t="str">
            <v>Physa</v>
          </cell>
          <cell r="K3314">
            <v>1.5757929811227354</v>
          </cell>
          <cell r="L3314" t="str">
            <v>8 to 24</v>
          </cell>
          <cell r="M3314" t="str">
            <v>Physa</v>
          </cell>
          <cell r="N3314">
            <v>1.1003960068473235</v>
          </cell>
        </row>
        <row r="3315">
          <cell r="A3315" t="str">
            <v>NEMVEDRAFT_v1g103440</v>
          </cell>
          <cell r="B3315" t="str">
            <v>Lipase (Fragment)</v>
          </cell>
          <cell r="C3315">
            <v>5.9908500000000003E-11</v>
          </cell>
          <cell r="D3315">
            <v>1.16823328734127E-6</v>
          </cell>
          <cell r="E3315">
            <v>1.2672731852509001E-3</v>
          </cell>
          <cell r="F3315" t="str">
            <v>both</v>
          </cell>
          <cell r="G3315">
            <v>0.84216221365920341</v>
          </cell>
          <cell r="H3315" t="str">
            <v>physa</v>
          </cell>
          <cell r="I3315" t="str">
            <v>hour 24</v>
          </cell>
          <cell r="J3315" t="str">
            <v>Oral</v>
          </cell>
          <cell r="K3315">
            <v>2.4122028099345618</v>
          </cell>
          <cell r="L3315" t="str">
            <v>0 to 8</v>
          </cell>
          <cell r="M3315" t="str">
            <v>Physa</v>
          </cell>
          <cell r="N3315">
            <v>1.5372512060001329</v>
          </cell>
        </row>
        <row r="3316">
          <cell r="A3316" t="str">
            <v>NEMVEDRAFT_v1g242618</v>
          </cell>
          <cell r="B3316" t="str">
            <v>predicted protein</v>
          </cell>
          <cell r="C3316">
            <v>1.16378E-8</v>
          </cell>
          <cell r="D3316">
            <v>5.6536450619343098E-5</v>
          </cell>
          <cell r="E3316">
            <v>5.5998560464868199E-3</v>
          </cell>
          <cell r="F3316" t="str">
            <v>both</v>
          </cell>
          <cell r="G3316">
            <v>0.84221365307680496</v>
          </cell>
          <cell r="H3316" t="str">
            <v>physa</v>
          </cell>
          <cell r="I3316" t="str">
            <v>hour 72</v>
          </cell>
          <cell r="J3316" t="str">
            <v>Oral</v>
          </cell>
          <cell r="K3316">
            <v>2.2509067550956936</v>
          </cell>
          <cell r="L3316" t="str">
            <v>24 to 72</v>
          </cell>
          <cell r="M3316" t="str">
            <v>Physa</v>
          </cell>
          <cell r="N3316">
            <v>0.8872220197880254</v>
          </cell>
        </row>
        <row r="3317">
          <cell r="A3317" t="str">
            <v>NEMVEDRAFT_v1g88709</v>
          </cell>
          <cell r="B3317" t="str">
            <v>loc100499484-c9orf174 readthrough</v>
          </cell>
          <cell r="C3317">
            <v>9.8808199999999994E-4</v>
          </cell>
          <cell r="D3317">
            <v>0.15874898106419799</v>
          </cell>
          <cell r="E3317">
            <v>3.5138083014002001E-2</v>
          </cell>
          <cell r="F3317" t="str">
            <v>Physa</v>
          </cell>
          <cell r="G3317">
            <v>0.8422641892357593</v>
          </cell>
          <cell r="H3317" t="str">
            <v>physa</v>
          </cell>
          <cell r="I3317" t="str">
            <v>hour 8</v>
          </cell>
          <cell r="J3317" t="str">
            <v>Physa</v>
          </cell>
          <cell r="K3317">
            <v>1.7151495697408012</v>
          </cell>
          <cell r="L3317" t="str">
            <v>0 to 8</v>
          </cell>
          <cell r="M3317" t="str">
            <v>Physa</v>
          </cell>
          <cell r="N3317">
            <v>1.7151495697408012</v>
          </cell>
        </row>
        <row r="3318">
          <cell r="A3318" t="str">
            <v>NEMVEDRAFT_v1g178640</v>
          </cell>
          <cell r="B3318" t="str">
            <v>heat shock protein hsp 90-alpha</v>
          </cell>
          <cell r="C3318">
            <v>4.6788600000000001E-9</v>
          </cell>
          <cell r="D3318">
            <v>3.6202930355935801E-6</v>
          </cell>
          <cell r="E3318">
            <v>1.61263078707394E-2</v>
          </cell>
          <cell r="F3318" t="str">
            <v>both</v>
          </cell>
          <cell r="G3318">
            <v>0.84244551444676685</v>
          </cell>
          <cell r="H3318" t="str">
            <v>Oral</v>
          </cell>
          <cell r="I3318" t="str">
            <v>hour 24</v>
          </cell>
          <cell r="J3318" t="str">
            <v>Oral</v>
          </cell>
          <cell r="K3318">
            <v>2.4727339408312248</v>
          </cell>
          <cell r="L3318" t="str">
            <v>0 to 8</v>
          </cell>
          <cell r="M3318" t="str">
            <v>Oral</v>
          </cell>
          <cell r="N3318">
            <v>2.0121274719750404</v>
          </cell>
        </row>
        <row r="3319">
          <cell r="A3319" t="str">
            <v>NEMVEDRAFT_v1g133025</v>
          </cell>
          <cell r="B3319" t="str">
            <v>frizzled-2 precursor</v>
          </cell>
          <cell r="C3319">
            <v>7.3670799999999996E-6</v>
          </cell>
          <cell r="D3319">
            <v>5.1300980941599303E-4</v>
          </cell>
          <cell r="E3319">
            <v>0.102311333312673</v>
          </cell>
          <cell r="F3319" t="str">
            <v>Oral</v>
          </cell>
          <cell r="G3319">
            <v>0.84256189668693604</v>
          </cell>
          <cell r="H3319" t="str">
            <v>Oral</v>
          </cell>
          <cell r="I3319" t="str">
            <v>hour 24</v>
          </cell>
          <cell r="J3319" t="str">
            <v>Oral</v>
          </cell>
          <cell r="K3319">
            <v>2.0878732048365642</v>
          </cell>
          <cell r="L3319" t="str">
            <v>8 to 24</v>
          </cell>
          <cell r="M3319" t="str">
            <v>Oral</v>
          </cell>
          <cell r="N3319">
            <v>1.238576525114589</v>
          </cell>
        </row>
        <row r="3320">
          <cell r="A3320" t="str">
            <v>NEMVEDRAFT_v1g80696</v>
          </cell>
          <cell r="B3320" t="str">
            <v>protein max isoform 2</v>
          </cell>
          <cell r="C3320">
            <v>3.0816099999999999E-2</v>
          </cell>
          <cell r="D3320">
            <v>0.38191945044673498</v>
          </cell>
          <cell r="E3320">
            <v>0.33400611123371199</v>
          </cell>
          <cell r="F3320" t="str">
            <v>none</v>
          </cell>
          <cell r="G3320">
            <v>0.84273178169954854</v>
          </cell>
          <cell r="H3320" t="str">
            <v>Oral</v>
          </cell>
          <cell r="I3320" t="str">
            <v>hour 24</v>
          </cell>
          <cell r="J3320" t="str">
            <v>Physa</v>
          </cell>
          <cell r="K3320">
            <v>1.2340497187331869</v>
          </cell>
          <cell r="L3320" t="str">
            <v>8 to 24</v>
          </cell>
          <cell r="M3320" t="str">
            <v>Oral</v>
          </cell>
          <cell r="N3320">
            <v>0.97113716919090176</v>
          </cell>
        </row>
        <row r="3321">
          <cell r="A3321" t="str">
            <v>NEMVEDRAFT_v1g241424</v>
          </cell>
          <cell r="B3321" t="str">
            <v>predicted protein</v>
          </cell>
          <cell r="C3321">
            <v>1.9255399999999999E-9</v>
          </cell>
          <cell r="D3321">
            <v>1.40257687006803E-4</v>
          </cell>
          <cell r="E3321">
            <v>7.1089083671966799E-4</v>
          </cell>
          <cell r="F3321" t="str">
            <v>both</v>
          </cell>
          <cell r="G3321">
            <v>0.84283401994618179</v>
          </cell>
          <cell r="H3321" t="str">
            <v>Oral</v>
          </cell>
          <cell r="I3321" t="str">
            <v>hour 24</v>
          </cell>
          <cell r="J3321" t="str">
            <v>Oral</v>
          </cell>
          <cell r="K3321">
            <v>2.2699606876405536</v>
          </cell>
          <cell r="L3321" t="str">
            <v>8 to 24</v>
          </cell>
          <cell r="M3321" t="str">
            <v>Physa</v>
          </cell>
          <cell r="N3321">
            <v>2.7052810313364293</v>
          </cell>
        </row>
        <row r="3322">
          <cell r="A3322" t="str">
            <v>NEMVEDRAFT_v1g239660</v>
          </cell>
          <cell r="B3322" t="str">
            <v>acid sphingomyelinase-like phosphodiesterase 3b-like</v>
          </cell>
          <cell r="C3322">
            <v>3.22317E-3</v>
          </cell>
          <cell r="D3322">
            <v>2.7835014726931999E-2</v>
          </cell>
          <cell r="E3322">
            <v>0.483046098166584</v>
          </cell>
          <cell r="F3322" t="str">
            <v>Oral</v>
          </cell>
          <cell r="G3322">
            <v>0.84287313489269589</v>
          </cell>
          <cell r="H3322" t="str">
            <v>physa</v>
          </cell>
          <cell r="I3322" t="str">
            <v>hour 24</v>
          </cell>
          <cell r="J3322" t="str">
            <v>Oral</v>
          </cell>
          <cell r="K3322">
            <v>1.3967878614651934</v>
          </cell>
          <cell r="L3322" t="str">
            <v>0 to 8</v>
          </cell>
          <cell r="M3322" t="str">
            <v>Oral</v>
          </cell>
          <cell r="N3322">
            <v>1.0402484591478531</v>
          </cell>
        </row>
        <row r="3323">
          <cell r="A3323" t="str">
            <v>NEMVEDRAFT_v1g93856</v>
          </cell>
          <cell r="B3323" t="str">
            <v>NA</v>
          </cell>
          <cell r="C3323">
            <v>9.6776099999999997E-3</v>
          </cell>
          <cell r="D3323">
            <v>6.5742013786447298E-2</v>
          </cell>
          <cell r="E3323">
            <v>0.52120336495332997</v>
          </cell>
          <cell r="F3323" t="str">
            <v>none</v>
          </cell>
          <cell r="G3323">
            <v>0.84312694055931592</v>
          </cell>
          <cell r="H3323" t="str">
            <v>physa</v>
          </cell>
          <cell r="I3323" t="str">
            <v>hour 24</v>
          </cell>
          <cell r="J3323" t="str">
            <v>Oral</v>
          </cell>
          <cell r="K3323">
            <v>2.3741806436902597</v>
          </cell>
          <cell r="L3323" t="str">
            <v>0 to 8</v>
          </cell>
          <cell r="M3323" t="str">
            <v>Oral</v>
          </cell>
          <cell r="N3323">
            <v>1.7713877107154161</v>
          </cell>
        </row>
        <row r="3324">
          <cell r="A3324" t="str">
            <v>NEMVEDRAFT_v1g136132</v>
          </cell>
          <cell r="B3324" t="str">
            <v>tissue factor pathway inhibitor isoform 4</v>
          </cell>
          <cell r="C3324">
            <v>3.6117999999999997E-2</v>
          </cell>
          <cell r="D3324">
            <v>0.25891154142619799</v>
          </cell>
          <cell r="E3324">
            <v>0.409749297430682</v>
          </cell>
          <cell r="F3324" t="str">
            <v>none</v>
          </cell>
          <cell r="G3324">
            <v>0.84330940060406001</v>
          </cell>
          <cell r="H3324" t="str">
            <v>Oral</v>
          </cell>
          <cell r="I3324" t="str">
            <v>hour 72</v>
          </cell>
          <cell r="J3324" t="str">
            <v>Oral</v>
          </cell>
          <cell r="K3324">
            <v>1.6563231939186454</v>
          </cell>
          <cell r="L3324" t="str">
            <v>0 to 8</v>
          </cell>
          <cell r="M3324" t="str">
            <v>Physa</v>
          </cell>
          <cell r="N3324">
            <v>1.4778669492628635</v>
          </cell>
        </row>
        <row r="3325">
          <cell r="A3325" t="str">
            <v>NEMVEDRAFT_v1g177989</v>
          </cell>
          <cell r="B3325" t="str">
            <v>collagen alpha-1 chain precursor</v>
          </cell>
          <cell r="C3325">
            <v>1.53295E-7</v>
          </cell>
          <cell r="D3325">
            <v>9.2078770008615295E-4</v>
          </cell>
          <cell r="E3325">
            <v>6.0782372885007504E-3</v>
          </cell>
          <cell r="F3325" t="str">
            <v>both</v>
          </cell>
          <cell r="G3325">
            <v>0.84343257470945188</v>
          </cell>
          <cell r="H3325" t="str">
            <v>Oral</v>
          </cell>
          <cell r="I3325" t="str">
            <v>hour 72</v>
          </cell>
          <cell r="J3325" t="str">
            <v>Oral</v>
          </cell>
          <cell r="K3325">
            <v>1.975946837965763</v>
          </cell>
          <cell r="L3325" t="str">
            <v>8 to 24</v>
          </cell>
          <cell r="M3325" t="str">
            <v>Physa</v>
          </cell>
          <cell r="N3325">
            <v>2.1887647123575147</v>
          </cell>
        </row>
        <row r="3326">
          <cell r="A3326" t="str">
            <v>NEMVEDRAFT_v1g248083</v>
          </cell>
          <cell r="B3326" t="str">
            <v>protein tspear</v>
          </cell>
          <cell r="C3326">
            <v>4.8886099999999997E-7</v>
          </cell>
          <cell r="D3326">
            <v>2.0410251123237199E-2</v>
          </cell>
          <cell r="E3326">
            <v>3.2408719638938601E-4</v>
          </cell>
          <cell r="F3326" t="str">
            <v>both</v>
          </cell>
          <cell r="G3326">
            <v>0.84347221860135946</v>
          </cell>
          <cell r="H3326" t="str">
            <v>Oral</v>
          </cell>
          <cell r="I3326" t="str">
            <v>hour 8</v>
          </cell>
          <cell r="J3326" t="str">
            <v>Physa</v>
          </cell>
          <cell r="K3326">
            <v>2.3108766771124341</v>
          </cell>
          <cell r="L3326" t="str">
            <v>0 to 8</v>
          </cell>
          <cell r="M3326" t="str">
            <v>Physa</v>
          </cell>
          <cell r="N3326">
            <v>2.3108766771124341</v>
          </cell>
        </row>
        <row r="3327">
          <cell r="A3327" t="str">
            <v>NEMVEDRAFT_v1g244361</v>
          </cell>
          <cell r="B3327" t="str">
            <v>carnitine o-palmitoyltransferase liver isoform-like isoform 2</v>
          </cell>
          <cell r="C3327">
            <v>2.0157199999999998E-12</v>
          </cell>
          <cell r="D3327">
            <v>1.0500146561198901E-10</v>
          </cell>
          <cell r="E3327">
            <v>1.1873590468462401E-2</v>
          </cell>
          <cell r="F3327" t="str">
            <v>both</v>
          </cell>
          <cell r="G3327">
            <v>0.84367091139699579</v>
          </cell>
          <cell r="H3327" t="str">
            <v>physa</v>
          </cell>
          <cell r="I3327" t="str">
            <v>hour 24</v>
          </cell>
          <cell r="J3327" t="str">
            <v>Oral</v>
          </cell>
          <cell r="K3327">
            <v>3.0338023961185918</v>
          </cell>
          <cell r="L3327" t="str">
            <v>0 to 8</v>
          </cell>
          <cell r="M3327" t="str">
            <v>Oral</v>
          </cell>
          <cell r="N3327">
            <v>2.6876300448692465</v>
          </cell>
        </row>
        <row r="3328">
          <cell r="A3328" t="str">
            <v>NEMVEDRAFT_v1g203637</v>
          </cell>
          <cell r="B3328" t="str">
            <v>predicted protein</v>
          </cell>
          <cell r="C3328">
            <v>9.5674400000000004E-4</v>
          </cell>
          <cell r="D3328">
            <v>3.7874671390766598E-2</v>
          </cell>
          <cell r="E3328">
            <v>0.162179037504742</v>
          </cell>
          <cell r="F3328" t="str">
            <v>Oral</v>
          </cell>
          <cell r="G3328">
            <v>0.84368279238422961</v>
          </cell>
          <cell r="H3328" t="str">
            <v>Oral</v>
          </cell>
          <cell r="I3328" t="str">
            <v>hour 24</v>
          </cell>
          <cell r="J3328" t="str">
            <v>Oral</v>
          </cell>
          <cell r="K3328">
            <v>1.5624214695392664</v>
          </cell>
          <cell r="L3328" t="str">
            <v>8 to 24</v>
          </cell>
          <cell r="M3328" t="str">
            <v>Physa</v>
          </cell>
          <cell r="N3328">
            <v>1.1757307878490613</v>
          </cell>
        </row>
        <row r="3329">
          <cell r="A3329" t="str">
            <v>NEMVEDRAFT_v1g136525</v>
          </cell>
          <cell r="B3329" t="str">
            <v>secretion-regulating guanine nucleotide exchange factor</v>
          </cell>
          <cell r="C3329">
            <v>9.2385899999999996E-3</v>
          </cell>
          <cell r="D3329">
            <v>5.4219790164683597E-2</v>
          </cell>
          <cell r="E3329">
            <v>0.492732533230195</v>
          </cell>
          <cell r="F3329" t="str">
            <v>none</v>
          </cell>
          <cell r="G3329">
            <v>0.84382124428999949</v>
          </cell>
          <cell r="H3329" t="str">
            <v>Oral</v>
          </cell>
          <cell r="I3329" t="str">
            <v>hour 24</v>
          </cell>
          <cell r="J3329" t="str">
            <v>Oral</v>
          </cell>
          <cell r="K3329">
            <v>1.3454523095886683</v>
          </cell>
          <cell r="L3329" t="str">
            <v>8 to 24</v>
          </cell>
          <cell r="M3329" t="str">
            <v>Physa</v>
          </cell>
          <cell r="N3329">
            <v>0.94197989343188382</v>
          </cell>
        </row>
        <row r="3330">
          <cell r="A3330" t="str">
            <v>NEMVEDRAFT_v1g24914</v>
          </cell>
          <cell r="B3330" t="str">
            <v>protein</v>
          </cell>
          <cell r="C3330">
            <v>7.6057399999999997E-3</v>
          </cell>
          <cell r="D3330">
            <v>0.64609835426983597</v>
          </cell>
          <cell r="E3330">
            <v>2.7091212048655399E-2</v>
          </cell>
          <cell r="F3330" t="str">
            <v>Physa</v>
          </cell>
          <cell r="G3330">
            <v>0.84389255524578621</v>
          </cell>
          <cell r="H3330" t="str">
            <v>physa</v>
          </cell>
          <cell r="I3330" t="str">
            <v>hour 72</v>
          </cell>
          <cell r="J3330" t="str">
            <v>Physa</v>
          </cell>
          <cell r="K3330">
            <v>1.5948604633768866</v>
          </cell>
          <cell r="L3330" t="str">
            <v>8 to 24</v>
          </cell>
          <cell r="M3330" t="str">
            <v>Physa</v>
          </cell>
          <cell r="N3330">
            <v>1.9042150789874879</v>
          </cell>
        </row>
        <row r="3331">
          <cell r="A3331" t="str">
            <v>NEMVEDRAFT_v1g209154</v>
          </cell>
          <cell r="B3331" t="str">
            <v>protein</v>
          </cell>
          <cell r="C3331">
            <v>4.21391E-11</v>
          </cell>
          <cell r="D3331">
            <v>3.3595558182614699E-5</v>
          </cell>
          <cell r="E3331">
            <v>1.1176651630448501E-4</v>
          </cell>
          <cell r="F3331" t="str">
            <v>both</v>
          </cell>
          <cell r="G3331">
            <v>0.84390688593604712</v>
          </cell>
          <cell r="H3331" t="str">
            <v>physa</v>
          </cell>
          <cell r="I3331" t="str">
            <v>hour 24</v>
          </cell>
          <cell r="J3331" t="str">
            <v>Oral</v>
          </cell>
          <cell r="K3331">
            <v>3.7280166767730942</v>
          </cell>
          <cell r="L3331" t="str">
            <v>0 to 8</v>
          </cell>
          <cell r="M3331" t="str">
            <v>Physa</v>
          </cell>
          <cell r="N3331">
            <v>2.5559959981441986</v>
          </cell>
        </row>
        <row r="3332">
          <cell r="A3332" t="str">
            <v>NEMVEDRAFT_v1g204073</v>
          </cell>
          <cell r="B3332" t="str">
            <v>mech2 protein</v>
          </cell>
          <cell r="C3332">
            <v>9.8808199999999994E-4</v>
          </cell>
          <cell r="D3332">
            <v>1.0246210511487899E-2</v>
          </cell>
          <cell r="E3332">
            <v>0.43611978655978001</v>
          </cell>
          <cell r="F3332" t="str">
            <v>Oral</v>
          </cell>
          <cell r="G3332">
            <v>0.84393322971683193</v>
          </cell>
          <cell r="H3332" t="str">
            <v>physa</v>
          </cell>
          <cell r="I3332" t="str">
            <v>hour 72</v>
          </cell>
          <cell r="J3332" t="str">
            <v>Oral</v>
          </cell>
          <cell r="K3332">
            <v>1.5641030226923676</v>
          </cell>
          <cell r="L3332" t="str">
            <v>0 to 8</v>
          </cell>
          <cell r="M3332" t="str">
            <v>Oral</v>
          </cell>
          <cell r="N3332">
            <v>0.68126946608886041</v>
          </cell>
        </row>
        <row r="3333">
          <cell r="A3333" t="str">
            <v>NEMVEDRAFT_v1g214159</v>
          </cell>
          <cell r="B3333" t="str">
            <v>serine threonine-protein kinase pak 3- partial</v>
          </cell>
          <cell r="C3333">
            <v>3.7814999999999998E-8</v>
          </cell>
          <cell r="D3333">
            <v>1.0797687598312199E-3</v>
          </cell>
          <cell r="E3333">
            <v>1.71280110998055E-3</v>
          </cell>
          <cell r="F3333" t="str">
            <v>both</v>
          </cell>
          <cell r="G3333">
            <v>0.84413807188491019</v>
          </cell>
          <cell r="H3333" t="str">
            <v>physa</v>
          </cell>
          <cell r="I3333" t="str">
            <v>hour 24</v>
          </cell>
          <cell r="J3333" t="str">
            <v>Oral</v>
          </cell>
          <cell r="K3333">
            <v>2.0726208307633258</v>
          </cell>
          <cell r="L3333" t="str">
            <v>0 to 8</v>
          </cell>
          <cell r="M3333" t="str">
            <v>Physa</v>
          </cell>
          <cell r="N3333">
            <v>1.4993023762077529</v>
          </cell>
        </row>
        <row r="3334">
          <cell r="A3334" t="str">
            <v>NEMVEDRAFT_v1g208845</v>
          </cell>
          <cell r="B3334" t="str">
            <v>predicted protein</v>
          </cell>
          <cell r="C3334">
            <v>4.0801399999999998E-11</v>
          </cell>
          <cell r="D3334">
            <v>1.0959454827295899E-6</v>
          </cell>
          <cell r="E3334">
            <v>1.35460504922259E-3</v>
          </cell>
          <cell r="F3334" t="str">
            <v>both</v>
          </cell>
          <cell r="G3334">
            <v>0.84442052278452184</v>
          </cell>
          <cell r="H3334" t="str">
            <v>Oral</v>
          </cell>
          <cell r="I3334" t="str">
            <v>hour 24</v>
          </cell>
          <cell r="J3334" t="str">
            <v>Oral</v>
          </cell>
          <cell r="K3334">
            <v>2.4502076913892856</v>
          </cell>
          <cell r="L3334" t="str">
            <v>0 to 8</v>
          </cell>
          <cell r="M3334" t="str">
            <v>Oral</v>
          </cell>
          <cell r="N3334">
            <v>2.4372728136436734</v>
          </cell>
        </row>
        <row r="3335">
          <cell r="A3335" t="str">
            <v>NEMVEDRAFT_v1g247997</v>
          </cell>
          <cell r="B3335" t="str">
            <v>predicted protein</v>
          </cell>
          <cell r="C3335">
            <v>3.0636799999999999E-2</v>
          </cell>
          <cell r="D3335">
            <v>0.34750329350086401</v>
          </cell>
          <cell r="E3335">
            <v>0.42827209511589198</v>
          </cell>
          <cell r="F3335" t="str">
            <v>none</v>
          </cell>
          <cell r="G3335">
            <v>0.84442654150208996</v>
          </cell>
          <cell r="H3335" t="str">
            <v>Oral</v>
          </cell>
          <cell r="I3335" t="str">
            <v>hour 72</v>
          </cell>
          <cell r="J3335" t="str">
            <v>Physa</v>
          </cell>
          <cell r="K3335">
            <v>1.0181599132019776</v>
          </cell>
          <cell r="L3335" t="str">
            <v>24 to 72</v>
          </cell>
          <cell r="M3335" t="str">
            <v>Oral</v>
          </cell>
          <cell r="N3335">
            <v>1.2489881602162334</v>
          </cell>
        </row>
        <row r="3336">
          <cell r="A3336" t="str">
            <v>NEMVEDRAFT_v1g179634</v>
          </cell>
          <cell r="B3336" t="str">
            <v>derlin-2</v>
          </cell>
          <cell r="C3336">
            <v>1.3974E-2</v>
          </cell>
          <cell r="D3336">
            <v>0.65148797255786295</v>
          </cell>
          <cell r="E3336">
            <v>8.5289545585583298E-2</v>
          </cell>
          <cell r="F3336" t="str">
            <v>none</v>
          </cell>
          <cell r="G3336">
            <v>0.84458789114718835</v>
          </cell>
          <cell r="H3336" t="str">
            <v>Oral</v>
          </cell>
          <cell r="I3336" t="str">
            <v>hour 8</v>
          </cell>
          <cell r="J3336" t="str">
            <v>Physa</v>
          </cell>
          <cell r="K3336">
            <v>1.2957272574353591</v>
          </cell>
          <cell r="L3336" t="str">
            <v>0 to 8</v>
          </cell>
          <cell r="M3336" t="str">
            <v>Physa</v>
          </cell>
          <cell r="N3336">
            <v>1.2957272574353591</v>
          </cell>
        </row>
        <row r="3337">
          <cell r="A3337" t="str">
            <v>NEMVEDRAFT_v1g66974</v>
          </cell>
          <cell r="B3337" t="str">
            <v>NA</v>
          </cell>
          <cell r="C3337">
            <v>1.6416200000000001E-7</v>
          </cell>
          <cell r="D3337">
            <v>3.2053348302129601E-6</v>
          </cell>
          <cell r="E3337">
            <v>4.8894774675187998E-2</v>
          </cell>
          <cell r="F3337" t="str">
            <v>both</v>
          </cell>
          <cell r="G3337">
            <v>0.84516723837444208</v>
          </cell>
          <cell r="H3337" t="str">
            <v>Oral</v>
          </cell>
          <cell r="I3337" t="str">
            <v>hour 72</v>
          </cell>
          <cell r="J3337" t="str">
            <v>Oral</v>
          </cell>
          <cell r="K3337">
            <v>4.7815852809326067</v>
          </cell>
          <cell r="L3337" t="str">
            <v>24 to 72</v>
          </cell>
          <cell r="M3337" t="str">
            <v>Oral</v>
          </cell>
          <cell r="N3337">
            <v>2.436658912994544</v>
          </cell>
        </row>
        <row r="3338">
          <cell r="A3338" t="str">
            <v>NEMVEDRAFT_v1g220823</v>
          </cell>
          <cell r="B3338" t="str">
            <v>protein</v>
          </cell>
          <cell r="C3338">
            <v>8.7799000000000004E-7</v>
          </cell>
          <cell r="D3338">
            <v>2.20272320457503E-2</v>
          </cell>
          <cell r="E3338">
            <v>8.6577267558832205E-4</v>
          </cell>
          <cell r="F3338" t="str">
            <v>both</v>
          </cell>
          <cell r="G3338">
            <v>0.84518019552810242</v>
          </cell>
          <cell r="H3338" t="str">
            <v>Oral</v>
          </cell>
          <cell r="I3338" t="str">
            <v>hour 8</v>
          </cell>
          <cell r="J3338" t="str">
            <v>Physa</v>
          </cell>
          <cell r="K3338">
            <v>2.7797336365937935</v>
          </cell>
          <cell r="L3338" t="str">
            <v>0 to 8</v>
          </cell>
          <cell r="M3338" t="str">
            <v>Physa</v>
          </cell>
          <cell r="N3338">
            <v>2.7797336365937935</v>
          </cell>
        </row>
        <row r="3339">
          <cell r="A3339" t="str">
            <v>NEMVEDRAFT_v1g235676</v>
          </cell>
          <cell r="B3339" t="str">
            <v>atp-dependent rna helicase an3-like</v>
          </cell>
          <cell r="C3339">
            <v>5.2908500000000003E-6</v>
          </cell>
          <cell r="D3339">
            <v>1.4238014372062299E-3</v>
          </cell>
          <cell r="E3339">
            <v>5.2304785812914797E-2</v>
          </cell>
          <cell r="F3339" t="str">
            <v>Oral</v>
          </cell>
          <cell r="G3339">
            <v>0.84524690687787229</v>
          </cell>
          <cell r="H3339" t="str">
            <v>Oral</v>
          </cell>
          <cell r="I3339" t="str">
            <v>hour 24</v>
          </cell>
          <cell r="J3339" t="str">
            <v>Oral</v>
          </cell>
          <cell r="K3339">
            <v>1.8408573121669918</v>
          </cell>
          <cell r="L3339" t="str">
            <v>0 to 8</v>
          </cell>
          <cell r="M3339" t="str">
            <v>Oral</v>
          </cell>
          <cell r="N3339">
            <v>1.6417518583369066</v>
          </cell>
        </row>
        <row r="3340">
          <cell r="A3340" t="str">
            <v>NEMVEDRAFT_v1g188090</v>
          </cell>
          <cell r="B3340" t="str">
            <v>peroxiredoxin-4 precursor</v>
          </cell>
          <cell r="C3340">
            <v>3.4417000000000003E-2</v>
          </cell>
          <cell r="D3340">
            <v>0.49249675031958601</v>
          </cell>
          <cell r="E3340">
            <v>0.29128930795135599</v>
          </cell>
          <cell r="F3340" t="str">
            <v>none</v>
          </cell>
          <cell r="G3340">
            <v>0.84529408084684177</v>
          </cell>
          <cell r="H3340" t="str">
            <v>Oral</v>
          </cell>
          <cell r="I3340" t="str">
            <v>hour 8</v>
          </cell>
          <cell r="J3340" t="str">
            <v>Physa</v>
          </cell>
          <cell r="K3340">
            <v>0.68263601871917523</v>
          </cell>
          <cell r="L3340" t="str">
            <v>8 to 24</v>
          </cell>
          <cell r="M3340" t="str">
            <v>Physa</v>
          </cell>
          <cell r="N3340">
            <v>0.86039866202261206</v>
          </cell>
        </row>
        <row r="3341">
          <cell r="A3341" t="str">
            <v>NEMVEDRAFT_v1g122140</v>
          </cell>
          <cell r="B3341" t="str">
            <v>protein</v>
          </cell>
          <cell r="C3341">
            <v>2.0988199999999999E-3</v>
          </cell>
          <cell r="D3341">
            <v>0.17120013189473901</v>
          </cell>
          <cell r="E3341">
            <v>5.2304785812914797E-2</v>
          </cell>
          <cell r="F3341" t="str">
            <v>none</v>
          </cell>
          <cell r="G3341">
            <v>0.84529494902987734</v>
          </cell>
          <cell r="H3341" t="str">
            <v>Oral</v>
          </cell>
          <cell r="I3341" t="str">
            <v>hour 24</v>
          </cell>
          <cell r="J3341" t="str">
            <v>Oral</v>
          </cell>
          <cell r="K3341">
            <v>3.3835530714303377</v>
          </cell>
          <cell r="L3341" t="str">
            <v>0 to 8</v>
          </cell>
          <cell r="M3341" t="str">
            <v>Physa</v>
          </cell>
          <cell r="N3341">
            <v>2.5066222516847319</v>
          </cell>
        </row>
        <row r="3342">
          <cell r="A3342" t="str">
            <v>NEMVEDRAFT_v1g107027</v>
          </cell>
          <cell r="B3342" t="str">
            <v>prolow-density lipoprotein receptor-related protein 1</v>
          </cell>
          <cell r="C3342">
            <v>0</v>
          </cell>
          <cell r="D3342">
            <v>0</v>
          </cell>
          <cell r="E3342">
            <v>0</v>
          </cell>
          <cell r="F3342" t="str">
            <v>both</v>
          </cell>
          <cell r="G3342">
            <v>0.84546835804367937</v>
          </cell>
          <cell r="H3342" t="str">
            <v>physa</v>
          </cell>
          <cell r="I3342" t="str">
            <v>hour 72</v>
          </cell>
          <cell r="J3342" t="str">
            <v>Oral</v>
          </cell>
          <cell r="K3342">
            <v>6.2246774268283991</v>
          </cell>
          <cell r="L3342" t="str">
            <v>24 to 72</v>
          </cell>
          <cell r="M3342" t="str">
            <v>Oral</v>
          </cell>
          <cell r="N3342">
            <v>3.0046833916530407</v>
          </cell>
        </row>
        <row r="3343">
          <cell r="A3343" t="str">
            <v>NEMVEDRAFT_v1g1683</v>
          </cell>
          <cell r="B3343" t="str">
            <v>protein</v>
          </cell>
          <cell r="C3343">
            <v>3.2606000000000003E-2</v>
          </cell>
          <cell r="D3343">
            <v>0.241716323238377</v>
          </cell>
          <cell r="E3343">
            <v>0.49555599693029401</v>
          </cell>
          <cell r="F3343" t="str">
            <v>none</v>
          </cell>
          <cell r="G3343">
            <v>0.84577525765366723</v>
          </cell>
          <cell r="H3343" t="str">
            <v>physa</v>
          </cell>
          <cell r="I3343" t="str">
            <v>hour 24</v>
          </cell>
          <cell r="J3343" t="str">
            <v>Oral</v>
          </cell>
          <cell r="K3343">
            <v>1.532588330643097</v>
          </cell>
          <cell r="L3343" t="str">
            <v>0 to 8</v>
          </cell>
          <cell r="M3343" t="str">
            <v>Physa</v>
          </cell>
          <cell r="N3343">
            <v>1.459462706299361</v>
          </cell>
        </row>
        <row r="3344">
          <cell r="A3344" t="str">
            <v>NEMVEDRAFT_v1g242530</v>
          </cell>
          <cell r="B3344" t="str">
            <v>predicted protein</v>
          </cell>
          <cell r="C3344">
            <v>9.2713200000000005E-5</v>
          </cell>
          <cell r="D3344">
            <v>2.5088468174229101E-3</v>
          </cell>
          <cell r="E3344">
            <v>0.20562603147338601</v>
          </cell>
          <cell r="F3344" t="str">
            <v>Oral</v>
          </cell>
          <cell r="G3344">
            <v>0.84583550934657936</v>
          </cell>
          <cell r="H3344" t="str">
            <v>Oral</v>
          </cell>
          <cell r="I3344" t="str">
            <v>hour 24</v>
          </cell>
          <cell r="J3344" t="str">
            <v>Oral</v>
          </cell>
          <cell r="K3344">
            <v>1.8543653809760601</v>
          </cell>
          <cell r="L3344" t="str">
            <v>0 to 8</v>
          </cell>
          <cell r="M3344" t="str">
            <v>Oral</v>
          </cell>
          <cell r="N3344">
            <v>1.2199523778770471</v>
          </cell>
        </row>
        <row r="3345">
          <cell r="A3345" t="str">
            <v>NEMVEDRAFT_v1g190285</v>
          </cell>
          <cell r="B3345" t="str">
            <v>atp-binding cassette sub-family f member 3 isoform 2</v>
          </cell>
          <cell r="C3345">
            <v>4.7025400000000002E-2</v>
          </cell>
          <cell r="D3345">
            <v>0.37457354569678702</v>
          </cell>
          <cell r="E3345">
            <v>0.50330598853510899</v>
          </cell>
          <cell r="F3345" t="str">
            <v>none</v>
          </cell>
          <cell r="G3345">
            <v>0.84586491931950691</v>
          </cell>
          <cell r="H3345" t="str">
            <v>Oral</v>
          </cell>
          <cell r="I3345" t="str">
            <v>hour 8</v>
          </cell>
          <cell r="J3345" t="str">
            <v>Oral</v>
          </cell>
          <cell r="K3345">
            <v>0.93618073369021704</v>
          </cell>
          <cell r="L3345" t="str">
            <v>0 to 8</v>
          </cell>
          <cell r="M3345" t="str">
            <v>Oral</v>
          </cell>
          <cell r="N3345">
            <v>0.93618073369021704</v>
          </cell>
        </row>
        <row r="3346">
          <cell r="A3346" t="str">
            <v>NEMVEDRAFT_v1g131227</v>
          </cell>
          <cell r="B3346" t="str">
            <v>calcyphosin-like protein</v>
          </cell>
          <cell r="C3346">
            <v>4.6653700000000003E-3</v>
          </cell>
          <cell r="D3346">
            <v>6.1421921439691399E-2</v>
          </cell>
          <cell r="E3346">
            <v>0.42896412145426399</v>
          </cell>
          <cell r="F3346" t="str">
            <v>none</v>
          </cell>
          <cell r="G3346">
            <v>0.84588297756017217</v>
          </cell>
          <cell r="H3346" t="str">
            <v>Oral</v>
          </cell>
          <cell r="I3346" t="str">
            <v>hour 24</v>
          </cell>
          <cell r="J3346" t="str">
            <v>Oral</v>
          </cell>
          <cell r="K3346">
            <v>1.2898838275354807</v>
          </cell>
          <cell r="L3346" t="str">
            <v>8 to 24</v>
          </cell>
          <cell r="M3346" t="str">
            <v>Oral</v>
          </cell>
          <cell r="N3346">
            <v>0.67077539209282577</v>
          </cell>
        </row>
        <row r="3347">
          <cell r="A3347" t="str">
            <v>NEMVEDRAFT_v1g159761</v>
          </cell>
          <cell r="B3347" t="str">
            <v>phosphomannomutase 2</v>
          </cell>
          <cell r="C3347">
            <v>4.9487099999999999E-2</v>
          </cell>
          <cell r="D3347">
            <v>0.60103385708092705</v>
          </cell>
          <cell r="E3347">
            <v>0.29019277173422903</v>
          </cell>
          <cell r="F3347" t="str">
            <v>none</v>
          </cell>
          <cell r="G3347">
            <v>0.84607158113245429</v>
          </cell>
          <cell r="H3347" t="str">
            <v>Oral</v>
          </cell>
          <cell r="I3347" t="str">
            <v>hour 72</v>
          </cell>
          <cell r="J3347" t="str">
            <v>Physa</v>
          </cell>
          <cell r="K3347">
            <v>1.0096848095039537</v>
          </cell>
          <cell r="L3347" t="str">
            <v>0 to 8</v>
          </cell>
          <cell r="M3347" t="str">
            <v>Physa</v>
          </cell>
          <cell r="N3347">
            <v>0.9378416220725323</v>
          </cell>
        </row>
        <row r="3348">
          <cell r="A3348" t="str">
            <v>NEMVEDRAFT_v1g203012</v>
          </cell>
          <cell r="B3348" t="str">
            <v>leishmanolysin-like peptidase-like</v>
          </cell>
          <cell r="C3348">
            <v>3.1182599999999999E-3</v>
          </cell>
          <cell r="D3348">
            <v>9.94016654456754E-2</v>
          </cell>
          <cell r="E3348">
            <v>0.18519750065083501</v>
          </cell>
          <cell r="F3348" t="str">
            <v>none</v>
          </cell>
          <cell r="G3348">
            <v>0.84617466981700795</v>
          </cell>
          <cell r="H3348" t="str">
            <v>physa</v>
          </cell>
          <cell r="I3348" t="str">
            <v>hour 24</v>
          </cell>
          <cell r="J3348" t="str">
            <v>Oral</v>
          </cell>
          <cell r="K3348">
            <v>1.5759698420247767</v>
          </cell>
          <cell r="L3348" t="str">
            <v>24 to 72</v>
          </cell>
          <cell r="M3348" t="str">
            <v>Physa</v>
          </cell>
          <cell r="N3348">
            <v>1.0562643415421284</v>
          </cell>
        </row>
        <row r="3349">
          <cell r="A3349" t="str">
            <v>NEMVEDRAFT_v1g187853</v>
          </cell>
          <cell r="B3349" t="str">
            <v>vitamin k-dependent gamma-carboxylase</v>
          </cell>
          <cell r="C3349">
            <v>2.2864499999999999E-2</v>
          </cell>
          <cell r="D3349">
            <v>0.267634864267909</v>
          </cell>
          <cell r="E3349">
            <v>0.38840624041217597</v>
          </cell>
          <cell r="F3349" t="str">
            <v>none</v>
          </cell>
          <cell r="G3349">
            <v>0.84668032246795533</v>
          </cell>
          <cell r="H3349" t="str">
            <v>physa</v>
          </cell>
          <cell r="I3349" t="str">
            <v>hour 8</v>
          </cell>
          <cell r="J3349" t="str">
            <v>Oral</v>
          </cell>
          <cell r="K3349">
            <v>1.0797776762697371</v>
          </cell>
          <cell r="L3349" t="str">
            <v>0 to 8</v>
          </cell>
          <cell r="M3349" t="str">
            <v>Oral</v>
          </cell>
          <cell r="N3349">
            <v>1.0797776762697371</v>
          </cell>
        </row>
        <row r="3350">
          <cell r="A3350" t="str">
            <v>NEMVEDRAFT_v1g82548</v>
          </cell>
          <cell r="B3350" t="str">
            <v>krueppel-like factor 15-like</v>
          </cell>
          <cell r="C3350">
            <v>1.1908999999999999E-8</v>
          </cell>
          <cell r="D3350">
            <v>8.2981931049391596E-6</v>
          </cell>
          <cell r="E3350">
            <v>2.4817175955663202E-2</v>
          </cell>
          <cell r="F3350" t="str">
            <v>both</v>
          </cell>
          <cell r="G3350">
            <v>0.84714276171586156</v>
          </cell>
          <cell r="H3350" t="str">
            <v>physa</v>
          </cell>
          <cell r="I3350" t="str">
            <v>hour 24</v>
          </cell>
          <cell r="J3350" t="str">
            <v>Oral</v>
          </cell>
          <cell r="K3350">
            <v>2.2388078299072589</v>
          </cell>
          <cell r="L3350" t="str">
            <v>0 to 8</v>
          </cell>
          <cell r="M3350" t="str">
            <v>Oral</v>
          </cell>
          <cell r="N3350">
            <v>2.1874403508520088</v>
          </cell>
        </row>
        <row r="3351">
          <cell r="A3351" t="str">
            <v>NEMVEDRAFT_v1g216621</v>
          </cell>
          <cell r="B3351" t="str">
            <v>protein son-like</v>
          </cell>
          <cell r="C3351">
            <v>9.1308499999999994E-3</v>
          </cell>
          <cell r="D3351">
            <v>9.8027266665783097E-2</v>
          </cell>
          <cell r="E3351">
            <v>0.39372122306690199</v>
          </cell>
          <cell r="F3351" t="str">
            <v>none</v>
          </cell>
          <cell r="G3351">
            <v>0.84714933185798325</v>
          </cell>
          <cell r="H3351" t="str">
            <v>physa</v>
          </cell>
          <cell r="I3351" t="str">
            <v>hour 8</v>
          </cell>
          <cell r="J3351" t="str">
            <v>Oral</v>
          </cell>
          <cell r="K3351">
            <v>1.7045466575821744</v>
          </cell>
          <cell r="L3351" t="str">
            <v>0 to 8</v>
          </cell>
          <cell r="M3351" t="str">
            <v>Oral</v>
          </cell>
          <cell r="N3351">
            <v>1.7045466575821744</v>
          </cell>
        </row>
        <row r="3352">
          <cell r="A3352" t="str">
            <v>NEMVEDRAFT_v1g207149</v>
          </cell>
          <cell r="B3352" t="str">
            <v>protein</v>
          </cell>
          <cell r="C3352">
            <v>9.3621499999999996E-3</v>
          </cell>
          <cell r="D3352">
            <v>0.23574399272893401</v>
          </cell>
          <cell r="E3352">
            <v>0.24664531360042399</v>
          </cell>
          <cell r="F3352" t="str">
            <v>none</v>
          </cell>
          <cell r="G3352">
            <v>0.84735523007332703</v>
          </cell>
          <cell r="H3352" t="str">
            <v>Oral</v>
          </cell>
          <cell r="I3352" t="str">
            <v>hour 8</v>
          </cell>
          <cell r="J3352" t="str">
            <v>Physa</v>
          </cell>
          <cell r="K3352">
            <v>1.4073646695712709</v>
          </cell>
          <cell r="L3352" t="str">
            <v>0 to 8</v>
          </cell>
          <cell r="M3352" t="str">
            <v>Physa</v>
          </cell>
          <cell r="N3352">
            <v>1.4073646695712709</v>
          </cell>
        </row>
        <row r="3353">
          <cell r="A3353" t="str">
            <v>NEMVEDRAFT_v1g14921</v>
          </cell>
          <cell r="B3353" t="str">
            <v>angiotensin-converting enzyme-like</v>
          </cell>
          <cell r="C3353">
            <v>1.0490700000000001E-6</v>
          </cell>
          <cell r="D3353">
            <v>1.4406794087911E-4</v>
          </cell>
          <cell r="E3353">
            <v>1.7827963027530602E-2</v>
          </cell>
          <cell r="F3353" t="str">
            <v>both</v>
          </cell>
          <cell r="G3353">
            <v>0.84738531410476714</v>
          </cell>
          <cell r="H3353" t="str">
            <v>physa</v>
          </cell>
          <cell r="I3353" t="str">
            <v>hour 24</v>
          </cell>
          <cell r="J3353" t="str">
            <v>Oral</v>
          </cell>
          <cell r="K3353">
            <v>3.8349482384461888</v>
          </cell>
          <cell r="L3353" t="str">
            <v>0 to 8</v>
          </cell>
          <cell r="M3353" t="str">
            <v>Physa</v>
          </cell>
          <cell r="N3353">
            <v>2.9191634069738202</v>
          </cell>
        </row>
        <row r="3354">
          <cell r="A3354" t="str">
            <v>NEMVEDRAFT_v1g246073</v>
          </cell>
          <cell r="B3354" t="str">
            <v>smith-magenis syndrome chromosomal region candidate gene 7 protein homolog</v>
          </cell>
          <cell r="C3354">
            <v>0</v>
          </cell>
          <cell r="D3354">
            <v>1.41329099960198E-7</v>
          </cell>
          <cell r="E3354">
            <v>1.9379993763036799E-8</v>
          </cell>
          <cell r="F3354" t="str">
            <v>both</v>
          </cell>
          <cell r="G3354">
            <v>0.84772843341573667</v>
          </cell>
          <cell r="H3354" t="str">
            <v>Oral</v>
          </cell>
          <cell r="I3354" t="str">
            <v>hour 24</v>
          </cell>
          <cell r="J3354" t="str">
            <v>Physa</v>
          </cell>
          <cell r="K3354">
            <v>2.7735919724702653</v>
          </cell>
          <cell r="L3354" t="str">
            <v>0 to 8</v>
          </cell>
          <cell r="M3354" t="str">
            <v>Physa</v>
          </cell>
          <cell r="N3354">
            <v>2.0339192807138611</v>
          </cell>
        </row>
        <row r="3355">
          <cell r="A3355" t="str">
            <v>NEMVEDRAFT_v1g237634</v>
          </cell>
          <cell r="B3355" t="str">
            <v>amidohydrolase family protein</v>
          </cell>
          <cell r="C3355">
            <v>0</v>
          </cell>
          <cell r="D3355">
            <v>9.9136138811482994E-8</v>
          </cell>
          <cell r="E3355">
            <v>6.6437228135922802E-7</v>
          </cell>
          <cell r="F3355" t="str">
            <v>both</v>
          </cell>
          <cell r="G3355">
            <v>0.84788779563836936</v>
          </cell>
          <cell r="H3355" t="str">
            <v>physa</v>
          </cell>
          <cell r="I3355" t="str">
            <v>hour 24</v>
          </cell>
          <cell r="J3355" t="str">
            <v>Oral</v>
          </cell>
          <cell r="K3355">
            <v>2.2629530902145607</v>
          </cell>
          <cell r="L3355" t="str">
            <v>8 to 24</v>
          </cell>
          <cell r="M3355" t="str">
            <v>Physa</v>
          </cell>
          <cell r="N3355">
            <v>2.1461877167261578</v>
          </cell>
        </row>
        <row r="3356">
          <cell r="A3356" t="str">
            <v>NEMVEDRAFT_v1g238733</v>
          </cell>
          <cell r="B3356" t="str">
            <v>adp-ribosylation factor 4</v>
          </cell>
          <cell r="C3356">
            <v>2.9035699999999998E-4</v>
          </cell>
          <cell r="D3356">
            <v>8.2579968954817201E-2</v>
          </cell>
          <cell r="E3356">
            <v>3.05622236666208E-2</v>
          </cell>
          <cell r="F3356" t="str">
            <v>Physa</v>
          </cell>
          <cell r="G3356">
            <v>0.84790962425494643</v>
          </cell>
          <cell r="H3356" t="str">
            <v>physa</v>
          </cell>
          <cell r="I3356" t="str">
            <v>hour 8</v>
          </cell>
          <cell r="J3356" t="str">
            <v>Physa</v>
          </cell>
          <cell r="K3356">
            <v>1.7420177611373016</v>
          </cell>
          <cell r="L3356" t="str">
            <v>0 to 8</v>
          </cell>
          <cell r="M3356" t="str">
            <v>Physa</v>
          </cell>
          <cell r="N3356">
            <v>1.7420177611373016</v>
          </cell>
        </row>
        <row r="3357">
          <cell r="A3357" t="str">
            <v>NEMVEDRAFT_v1g87891</v>
          </cell>
          <cell r="B3357" t="str">
            <v>protein</v>
          </cell>
          <cell r="C3357">
            <v>4.0871199999999996E-3</v>
          </cell>
          <cell r="D3357">
            <v>6.22862539223887E-2</v>
          </cell>
          <cell r="E3357">
            <v>0.239238293636969</v>
          </cell>
          <cell r="F3357" t="str">
            <v>none</v>
          </cell>
          <cell r="G3357">
            <v>0.84804317179529154</v>
          </cell>
          <cell r="H3357" t="str">
            <v>physa</v>
          </cell>
          <cell r="I3357" t="str">
            <v>hour 8</v>
          </cell>
          <cell r="J3357" t="str">
            <v>Oral</v>
          </cell>
          <cell r="K3357">
            <v>1.4721744678669639</v>
          </cell>
          <cell r="L3357" t="str">
            <v>0 to 8</v>
          </cell>
          <cell r="M3357" t="str">
            <v>Oral</v>
          </cell>
          <cell r="N3357">
            <v>1.4721744678669639</v>
          </cell>
        </row>
        <row r="3358">
          <cell r="A3358" t="str">
            <v>NEMVEDRAFT_v1g209988</v>
          </cell>
          <cell r="B3358" t="str">
            <v>predicted protein</v>
          </cell>
          <cell r="C3358">
            <v>4.1597900000000001E-8</v>
          </cell>
          <cell r="D3358">
            <v>2.40321985984063E-3</v>
          </cell>
          <cell r="E3358">
            <v>1.70321719007726E-4</v>
          </cell>
          <cell r="F3358" t="str">
            <v>both</v>
          </cell>
          <cell r="G3358">
            <v>0.84812341764160892</v>
          </cell>
          <cell r="H3358" t="str">
            <v>Oral</v>
          </cell>
          <cell r="I3358" t="str">
            <v>hour 8</v>
          </cell>
          <cell r="J3358" t="str">
            <v>Physa</v>
          </cell>
          <cell r="K3358">
            <v>4.0705736595016289</v>
          </cell>
          <cell r="L3358" t="str">
            <v>0 to 8</v>
          </cell>
          <cell r="M3358" t="str">
            <v>Physa</v>
          </cell>
          <cell r="N3358">
            <v>4.0705736595016289</v>
          </cell>
        </row>
        <row r="3359">
          <cell r="A3359" t="str">
            <v>NEMVEDRAFT_v1g114758</v>
          </cell>
          <cell r="B3359" t="str">
            <v>protein</v>
          </cell>
          <cell r="C3359">
            <v>5.0559999999999997E-3</v>
          </cell>
          <cell r="D3359">
            <v>0.241716323238377</v>
          </cell>
          <cell r="E3359">
            <v>0.118011634047157</v>
          </cell>
          <cell r="F3359" t="str">
            <v>none</v>
          </cell>
          <cell r="G3359">
            <v>0.84847657467523852</v>
          </cell>
          <cell r="H3359" t="str">
            <v>physa</v>
          </cell>
          <cell r="I3359" t="str">
            <v>hour 8</v>
          </cell>
          <cell r="J3359" t="str">
            <v>Physa</v>
          </cell>
          <cell r="K3359">
            <v>2.440924259774822</v>
          </cell>
          <cell r="L3359" t="str">
            <v>0 to 8</v>
          </cell>
          <cell r="M3359" t="str">
            <v>Physa</v>
          </cell>
          <cell r="N3359">
            <v>2.440924259774822</v>
          </cell>
        </row>
        <row r="3360">
          <cell r="A3360" t="str">
            <v>NEMVEDRAFT_v1g244247</v>
          </cell>
          <cell r="B3360" t="str">
            <v>predicted protein</v>
          </cell>
          <cell r="C3360">
            <v>2.6044999999999999E-2</v>
          </cell>
          <cell r="D3360">
            <v>0.51148212208730603</v>
          </cell>
          <cell r="E3360">
            <v>0.17942378237680701</v>
          </cell>
          <cell r="F3360" t="str">
            <v>none</v>
          </cell>
          <cell r="G3360">
            <v>0.84853140957437478</v>
          </cell>
          <cell r="H3360" t="str">
            <v>Oral</v>
          </cell>
          <cell r="I3360" t="str">
            <v>hour 8</v>
          </cell>
          <cell r="J3360" t="str">
            <v>Physa</v>
          </cell>
          <cell r="K3360">
            <v>1.6020450648975004</v>
          </cell>
          <cell r="L3360" t="str">
            <v>0 to 8</v>
          </cell>
          <cell r="M3360" t="str">
            <v>Physa</v>
          </cell>
          <cell r="N3360">
            <v>1.6020450648975004</v>
          </cell>
        </row>
        <row r="3361">
          <cell r="A3361" t="str">
            <v>NEMVEDRAFT_v1g217427</v>
          </cell>
          <cell r="B3361" t="str">
            <v>peroxisomal multifunctional enzyme type 2</v>
          </cell>
          <cell r="C3361">
            <v>4.3729099999999999E-9</v>
          </cell>
          <cell r="D3361">
            <v>2.6655629927413601E-5</v>
          </cell>
          <cell r="E3361">
            <v>6.6194053268180597E-3</v>
          </cell>
          <cell r="F3361" t="str">
            <v>both</v>
          </cell>
          <cell r="G3361">
            <v>0.84856951304103756</v>
          </cell>
          <cell r="H3361" t="str">
            <v>Oral</v>
          </cell>
          <cell r="I3361" t="str">
            <v>hour 24</v>
          </cell>
          <cell r="J3361" t="str">
            <v>Oral</v>
          </cell>
          <cell r="K3361">
            <v>2.0176784464099535</v>
          </cell>
          <cell r="L3361" t="str">
            <v>8 to 24</v>
          </cell>
          <cell r="M3361" t="str">
            <v>Oral</v>
          </cell>
          <cell r="N3361">
            <v>1.1219726783022432</v>
          </cell>
        </row>
        <row r="3362">
          <cell r="A3362" t="str">
            <v>NEMVEDRAFT_v1g50744</v>
          </cell>
          <cell r="B3362" t="str">
            <v>NA</v>
          </cell>
          <cell r="C3362">
            <v>1.20514E-2</v>
          </cell>
          <cell r="D3362">
            <v>0.215811879798156</v>
          </cell>
          <cell r="E3362">
            <v>0.29186945923721802</v>
          </cell>
          <cell r="F3362" t="str">
            <v>none</v>
          </cell>
          <cell r="G3362">
            <v>0.84862060046400001</v>
          </cell>
          <cell r="H3362" t="str">
            <v>physa</v>
          </cell>
          <cell r="I3362" t="str">
            <v>hour 8</v>
          </cell>
          <cell r="J3362" t="str">
            <v>Oral</v>
          </cell>
          <cell r="K3362">
            <v>1.3222138824741794</v>
          </cell>
          <cell r="L3362" t="str">
            <v>0 to 8</v>
          </cell>
          <cell r="M3362" t="str">
            <v>Oral</v>
          </cell>
          <cell r="N3362">
            <v>1.3222138824741794</v>
          </cell>
        </row>
        <row r="3363">
          <cell r="A3363" t="str">
            <v>NEMVEDRAFT_v1g92237</v>
          </cell>
          <cell r="B3363" t="str">
            <v>tyrosine-protein kinase transmembrane receptor ror1-like</v>
          </cell>
          <cell r="C3363">
            <v>3.1457899999999999E-3</v>
          </cell>
          <cell r="D3363">
            <v>7.0812523733793903E-2</v>
          </cell>
          <cell r="E3363">
            <v>0.30134280651860501</v>
          </cell>
          <cell r="F3363" t="str">
            <v>none</v>
          </cell>
          <cell r="G3363">
            <v>0.8488347998370056</v>
          </cell>
          <cell r="H3363" t="str">
            <v>physa</v>
          </cell>
          <cell r="I3363" t="str">
            <v>hour 8</v>
          </cell>
          <cell r="J3363" t="str">
            <v>Oral</v>
          </cell>
          <cell r="K3363">
            <v>2.7451607033272465</v>
          </cell>
          <cell r="L3363" t="str">
            <v>0 to 8</v>
          </cell>
          <cell r="M3363" t="str">
            <v>Oral</v>
          </cell>
          <cell r="N3363">
            <v>2.7451607033272465</v>
          </cell>
        </row>
        <row r="3364">
          <cell r="A3364" t="str">
            <v>NEMVEDRAFT_v1g90374</v>
          </cell>
          <cell r="B3364" t="str">
            <v>lipoamide acyltransferase component of branched-chain alpha-keto acid dehydrogenase mitochondrial</v>
          </cell>
          <cell r="C3364">
            <v>7.5320300000000003E-3</v>
          </cell>
          <cell r="D3364">
            <v>5.3678765546206E-2</v>
          </cell>
          <cell r="E3364">
            <v>0.51660804984657105</v>
          </cell>
          <cell r="F3364" t="str">
            <v>none</v>
          </cell>
          <cell r="G3364">
            <v>0.84903891322990988</v>
          </cell>
          <cell r="H3364" t="str">
            <v>Oral</v>
          </cell>
          <cell r="I3364" t="str">
            <v>hour 24</v>
          </cell>
          <cell r="J3364" t="str">
            <v>Oral</v>
          </cell>
          <cell r="K3364">
            <v>1.4545667603349135</v>
          </cell>
          <cell r="L3364" t="str">
            <v>0 to 8</v>
          </cell>
          <cell r="M3364" t="str">
            <v>Oral</v>
          </cell>
          <cell r="N3364">
            <v>1.0013406600047543</v>
          </cell>
        </row>
        <row r="3365">
          <cell r="A3365" t="str">
            <v>NEMVEDRAFT_v1g80075</v>
          </cell>
          <cell r="B3365" t="str">
            <v>interferon-related developmental regulator 1</v>
          </cell>
          <cell r="C3365">
            <v>1.11559E-2</v>
          </cell>
          <cell r="D3365">
            <v>0.17651976353805601</v>
          </cell>
          <cell r="E3365">
            <v>0.28278867808473601</v>
          </cell>
          <cell r="F3365" t="str">
            <v>none</v>
          </cell>
          <cell r="G3365">
            <v>0.84909915822508952</v>
          </cell>
          <cell r="H3365" t="str">
            <v>Oral</v>
          </cell>
          <cell r="I3365" t="str">
            <v>hour 24</v>
          </cell>
          <cell r="J3365" t="str">
            <v>Oral</v>
          </cell>
          <cell r="K3365">
            <v>1.2188414864523249</v>
          </cell>
          <cell r="L3365" t="str">
            <v>0 to 8</v>
          </cell>
          <cell r="M3365" t="str">
            <v>Oral</v>
          </cell>
          <cell r="N3365">
            <v>0.68370500048945582</v>
          </cell>
        </row>
        <row r="3366">
          <cell r="A3366" t="str">
            <v>NEMVEDRAFT_v1g248786</v>
          </cell>
          <cell r="B3366" t="str">
            <v>hypothetical protein NEMVEDRAFT_v1g248786</v>
          </cell>
          <cell r="C3366">
            <v>5.5409099999999998E-5</v>
          </cell>
          <cell r="D3366">
            <v>2.0507519576664499E-2</v>
          </cell>
          <cell r="E3366">
            <v>4.7087037135635397E-2</v>
          </cell>
          <cell r="F3366" t="str">
            <v>both</v>
          </cell>
          <cell r="G3366">
            <v>0.84912376736854045</v>
          </cell>
          <cell r="H3366" t="str">
            <v>Oral</v>
          </cell>
          <cell r="I3366" t="str">
            <v>hour 8</v>
          </cell>
          <cell r="J3366" t="str">
            <v>Physa</v>
          </cell>
          <cell r="K3366">
            <v>1.9083512253907859</v>
          </cell>
          <cell r="L3366" t="str">
            <v>0 to 8</v>
          </cell>
          <cell r="M3366" t="str">
            <v>Physa</v>
          </cell>
          <cell r="N3366">
            <v>1.9083512253907859</v>
          </cell>
        </row>
        <row r="3367">
          <cell r="A3367" t="str">
            <v>NEMVEDRAFT_v1g211696</v>
          </cell>
          <cell r="B3367" t="str">
            <v>beta-ureidopropionase</v>
          </cell>
          <cell r="C3367">
            <v>1.36864E-4</v>
          </cell>
          <cell r="D3367">
            <v>2.3822547128823299E-2</v>
          </cell>
          <cell r="E3367">
            <v>8.7464518091933299E-2</v>
          </cell>
          <cell r="F3367" t="str">
            <v>Oral</v>
          </cell>
          <cell r="G3367">
            <v>0.84918941969731521</v>
          </cell>
          <cell r="H3367" t="str">
            <v>Oral</v>
          </cell>
          <cell r="I3367" t="str">
            <v>hour 24</v>
          </cell>
          <cell r="J3367" t="str">
            <v>Oral</v>
          </cell>
          <cell r="K3367">
            <v>1.4490594460946584</v>
          </cell>
          <cell r="L3367" t="str">
            <v>0 to 8</v>
          </cell>
          <cell r="M3367" t="str">
            <v>Oral</v>
          </cell>
          <cell r="N3367">
            <v>0.77073222732356295</v>
          </cell>
        </row>
        <row r="3368">
          <cell r="A3368" t="str">
            <v>NEMVEDRAFT_v1g22912</v>
          </cell>
          <cell r="B3368" t="str">
            <v>nucleotide exchange factor sil1</v>
          </cell>
          <cell r="C3368">
            <v>7.14708E-6</v>
          </cell>
          <cell r="D3368">
            <v>6.1667255527138505E-4</v>
          </cell>
          <cell r="E3368">
            <v>0.109288421622492</v>
          </cell>
          <cell r="F3368" t="str">
            <v>Oral</v>
          </cell>
          <cell r="G3368">
            <v>0.84945743300826393</v>
          </cell>
          <cell r="H3368" t="str">
            <v>Oral</v>
          </cell>
          <cell r="I3368" t="str">
            <v>hour 24</v>
          </cell>
          <cell r="J3368" t="str">
            <v>Oral</v>
          </cell>
          <cell r="K3368">
            <v>1.9865592859358794</v>
          </cell>
          <cell r="L3368" t="str">
            <v>0 to 8</v>
          </cell>
          <cell r="M3368" t="str">
            <v>Oral</v>
          </cell>
          <cell r="N3368">
            <v>1.2676565533022972</v>
          </cell>
        </row>
        <row r="3369">
          <cell r="A3369" t="str">
            <v>NEMVEDRAFT_v1g163685</v>
          </cell>
          <cell r="B3369" t="str">
            <v>THO complex subunit 7 homolog</v>
          </cell>
          <cell r="C3369">
            <v>4.5757699999999998E-2</v>
          </cell>
          <cell r="D3369">
            <v>0.27308451872841799</v>
          </cell>
          <cell r="E3369">
            <v>0.57347801080968297</v>
          </cell>
          <cell r="F3369" t="str">
            <v>none</v>
          </cell>
          <cell r="G3369">
            <v>0.84953387529670177</v>
          </cell>
          <cell r="H3369" t="str">
            <v>Oral</v>
          </cell>
          <cell r="I3369" t="str">
            <v>hour 72</v>
          </cell>
          <cell r="J3369" t="str">
            <v>Oral</v>
          </cell>
          <cell r="K3369">
            <v>1.0314545889718274</v>
          </cell>
          <cell r="L3369" t="str">
            <v>0 to 8</v>
          </cell>
          <cell r="M3369" t="str">
            <v>Oral</v>
          </cell>
          <cell r="N3369">
            <v>0.89319357071506789</v>
          </cell>
        </row>
        <row r="3370">
          <cell r="A3370" t="str">
            <v>NEMVEDRAFT_v1g233661</v>
          </cell>
          <cell r="B3370" t="str">
            <v>phd finger protein 13</v>
          </cell>
          <cell r="C3370">
            <v>8.5842500000000004E-5</v>
          </cell>
          <cell r="D3370">
            <v>7.6487598554720402E-3</v>
          </cell>
          <cell r="E3370">
            <v>0.12942969867292001</v>
          </cell>
          <cell r="F3370" t="str">
            <v>Oral</v>
          </cell>
          <cell r="G3370">
            <v>0.84962450383275423</v>
          </cell>
          <cell r="H3370" t="str">
            <v>Oral</v>
          </cell>
          <cell r="I3370" t="str">
            <v>hour 8</v>
          </cell>
          <cell r="J3370" t="str">
            <v>Oral</v>
          </cell>
          <cell r="K3370">
            <v>1.6682701332133352</v>
          </cell>
          <cell r="L3370" t="str">
            <v>0 to 8</v>
          </cell>
          <cell r="M3370" t="str">
            <v>Oral</v>
          </cell>
          <cell r="N3370">
            <v>1.6682701332133352</v>
          </cell>
        </row>
        <row r="3371">
          <cell r="A3371" t="str">
            <v>NEMVEDRAFT_v1g118469</v>
          </cell>
          <cell r="B3371" t="str">
            <v>protein</v>
          </cell>
          <cell r="C3371">
            <v>1.7883399999999999E-5</v>
          </cell>
          <cell r="D3371">
            <v>1.4655294679412001E-4</v>
          </cell>
          <cell r="E3371">
            <v>0.28055013543444901</v>
          </cell>
          <cell r="F3371" t="str">
            <v>Oral</v>
          </cell>
          <cell r="G3371">
            <v>0.84963132872165659</v>
          </cell>
          <cell r="H3371" t="str">
            <v>physa</v>
          </cell>
          <cell r="I3371" t="str">
            <v>hour 72</v>
          </cell>
          <cell r="J3371" t="str">
            <v>Oral</v>
          </cell>
          <cell r="K3371">
            <v>3.2075930778443005</v>
          </cell>
          <cell r="L3371" t="str">
            <v>0 to 8</v>
          </cell>
          <cell r="M3371" t="str">
            <v>Oral</v>
          </cell>
          <cell r="N3371">
            <v>1.6391739987778315</v>
          </cell>
        </row>
        <row r="3372">
          <cell r="A3372" t="str">
            <v>NEMVEDRAFT_v1g168930</v>
          </cell>
          <cell r="B3372" t="str">
            <v>2-acylglycerol o-acyltransferase 2</v>
          </cell>
          <cell r="C3372">
            <v>3.7530099999999997E-2</v>
          </cell>
          <cell r="D3372">
            <v>0.431980469921313</v>
          </cell>
          <cell r="E3372">
            <v>0.27570202129973498</v>
          </cell>
          <cell r="F3372" t="str">
            <v>none</v>
          </cell>
          <cell r="G3372">
            <v>0.84966626536203138</v>
          </cell>
          <cell r="H3372" t="str">
            <v>physa</v>
          </cell>
          <cell r="I3372" t="str">
            <v>hour 8</v>
          </cell>
          <cell r="J3372" t="str">
            <v>Physa</v>
          </cell>
          <cell r="K3372">
            <v>1.2715000273310169</v>
          </cell>
          <cell r="L3372" t="str">
            <v>0 to 8</v>
          </cell>
          <cell r="M3372" t="str">
            <v>Physa</v>
          </cell>
          <cell r="N3372">
            <v>1.2715000273310169</v>
          </cell>
        </row>
        <row r="3373">
          <cell r="A3373" t="str">
            <v>NEMVEDRAFT_v1g138346</v>
          </cell>
          <cell r="B3373" t="str">
            <v>leucine-rich repeat and wd repeat-containing protein kiaa1239-like</v>
          </cell>
          <cell r="C3373">
            <v>3.58365E-2</v>
          </cell>
          <cell r="D3373">
            <v>0.31203893887254702</v>
          </cell>
          <cell r="E3373">
            <v>0.465140635309299</v>
          </cell>
          <cell r="F3373" t="str">
            <v>none</v>
          </cell>
          <cell r="G3373">
            <v>0.8497359760236145</v>
          </cell>
          <cell r="H3373" t="str">
            <v>physa</v>
          </cell>
          <cell r="I3373" t="str">
            <v>hour 8</v>
          </cell>
          <cell r="J3373" t="str">
            <v>Physa</v>
          </cell>
          <cell r="K3373">
            <v>1.0233611047030622</v>
          </cell>
          <cell r="L3373" t="str">
            <v>0 to 8</v>
          </cell>
          <cell r="M3373" t="str">
            <v>Physa</v>
          </cell>
          <cell r="N3373">
            <v>1.0233611047030622</v>
          </cell>
        </row>
        <row r="3374">
          <cell r="A3374" t="str">
            <v>NEMVEDRAFT_v1g239684</v>
          </cell>
          <cell r="B3374" t="str">
            <v>predicted protein</v>
          </cell>
          <cell r="C3374">
            <v>8.1624899999999995E-6</v>
          </cell>
          <cell r="D3374">
            <v>5.3062699594894503E-4</v>
          </cell>
          <cell r="E3374">
            <v>9.8561362222351998E-2</v>
          </cell>
          <cell r="F3374" t="str">
            <v>Oral</v>
          </cell>
          <cell r="G3374">
            <v>0.84990028543485974</v>
          </cell>
          <cell r="H3374" t="str">
            <v>physa</v>
          </cell>
          <cell r="I3374" t="str">
            <v>hour 8</v>
          </cell>
          <cell r="J3374" t="str">
            <v>Oral</v>
          </cell>
          <cell r="K3374">
            <v>2.9370388437327191</v>
          </cell>
          <cell r="L3374" t="str">
            <v>0 to 8</v>
          </cell>
          <cell r="M3374" t="str">
            <v>Oral</v>
          </cell>
          <cell r="N3374">
            <v>2.9370388437327191</v>
          </cell>
        </row>
        <row r="3375">
          <cell r="A3375" t="str">
            <v>NEMVEDRAFT_v1g246653</v>
          </cell>
          <cell r="B3375" t="str">
            <v>gamma-glutamyl hydrolase-like</v>
          </cell>
          <cell r="C3375">
            <v>2.8880800000000002E-2</v>
          </cell>
          <cell r="D3375">
            <v>0.557069460835387</v>
          </cell>
          <cell r="E3375">
            <v>0.19394936104098401</v>
          </cell>
          <cell r="F3375" t="str">
            <v>none</v>
          </cell>
          <cell r="G3375">
            <v>0.84994242111519036</v>
          </cell>
          <cell r="H3375" t="str">
            <v>Oral</v>
          </cell>
          <cell r="I3375" t="str">
            <v>hour 72</v>
          </cell>
          <cell r="J3375" t="str">
            <v>Physa</v>
          </cell>
          <cell r="K3375">
            <v>0.96224320720917567</v>
          </cell>
          <cell r="L3375" t="str">
            <v>8 to 24</v>
          </cell>
          <cell r="M3375" t="str">
            <v>Physa</v>
          </cell>
          <cell r="N3375">
            <v>0.71901000068549126</v>
          </cell>
        </row>
        <row r="3376">
          <cell r="A3376" t="str">
            <v>NEMVEDRAFT_v1g241994</v>
          </cell>
          <cell r="B3376" t="str">
            <v>protein</v>
          </cell>
          <cell r="C3376">
            <v>5.0487499999999997E-14</v>
          </cell>
          <cell r="D3376">
            <v>3.85466498828492E-10</v>
          </cell>
          <cell r="E3376">
            <v>4.5034680930988898E-4</v>
          </cell>
          <cell r="F3376" t="str">
            <v>both</v>
          </cell>
          <cell r="G3376">
            <v>0.85003321173694968</v>
          </cell>
          <cell r="H3376" t="str">
            <v>physa</v>
          </cell>
          <cell r="I3376" t="str">
            <v>hour 24</v>
          </cell>
          <cell r="J3376" t="str">
            <v>Oral</v>
          </cell>
          <cell r="K3376">
            <v>2.7254287250408948</v>
          </cell>
          <cell r="L3376" t="str">
            <v>0 to 8</v>
          </cell>
          <cell r="M3376" t="str">
            <v>Physa</v>
          </cell>
          <cell r="N3376">
            <v>1.8914316680738334</v>
          </cell>
        </row>
        <row r="3377">
          <cell r="A3377" t="str">
            <v>NEMVEDRAFT_v1g39805</v>
          </cell>
          <cell r="B3377" t="str">
            <v>early growth response protein 1</v>
          </cell>
          <cell r="C3377">
            <v>3.3844799999999999E-13</v>
          </cell>
          <cell r="D3377">
            <v>1.9900305927265901E-7</v>
          </cell>
          <cell r="E3377">
            <v>1.59868438404009E-6</v>
          </cell>
          <cell r="F3377" t="str">
            <v>both</v>
          </cell>
          <cell r="G3377">
            <v>0.85004888681517388</v>
          </cell>
          <cell r="H3377" t="str">
            <v>physa</v>
          </cell>
          <cell r="I3377" t="str">
            <v>hour 24</v>
          </cell>
          <cell r="J3377" t="str">
            <v>Oral</v>
          </cell>
          <cell r="K3377">
            <v>2.4135411941739751</v>
          </cell>
          <cell r="L3377" t="str">
            <v>0 to 8</v>
          </cell>
          <cell r="M3377" t="str">
            <v>Physa</v>
          </cell>
          <cell r="N3377">
            <v>2.3730248533976632</v>
          </cell>
        </row>
        <row r="3378">
          <cell r="A3378" t="str">
            <v>NEMVEDRAFT_v1g248067</v>
          </cell>
          <cell r="B3378" t="str">
            <v>trimeric intracellular cation channel type b-like</v>
          </cell>
          <cell r="C3378">
            <v>3.1565899999999999E-3</v>
          </cell>
          <cell r="D3378">
            <v>0.21756602269182601</v>
          </cell>
          <cell r="E3378">
            <v>0.104487573848371</v>
          </cell>
          <cell r="F3378" t="str">
            <v>none</v>
          </cell>
          <cell r="G3378">
            <v>0.85034918343761046</v>
          </cell>
          <cell r="H3378" t="str">
            <v>Oral</v>
          </cell>
          <cell r="I3378" t="str">
            <v>hour 8</v>
          </cell>
          <cell r="J3378" t="str">
            <v>Physa</v>
          </cell>
          <cell r="K3378">
            <v>1.4174442208456004</v>
          </cell>
          <cell r="L3378" t="str">
            <v>0 to 8</v>
          </cell>
          <cell r="M3378" t="str">
            <v>Physa</v>
          </cell>
          <cell r="N3378">
            <v>1.4174442208456004</v>
          </cell>
        </row>
        <row r="3379">
          <cell r="A3379" t="str">
            <v>NEMVEDRAFT_v1g168568</v>
          </cell>
          <cell r="B3379" t="str">
            <v>cyclopropane-fatty-acyl-phospholipid synthase</v>
          </cell>
          <cell r="C3379">
            <v>1.55014E-2</v>
          </cell>
          <cell r="D3379">
            <v>0.17964874716652701</v>
          </cell>
          <cell r="E3379">
            <v>0.272880634014108</v>
          </cell>
          <cell r="F3379" t="str">
            <v>none</v>
          </cell>
          <cell r="G3379">
            <v>0.85053283032349991</v>
          </cell>
          <cell r="H3379" t="str">
            <v>Oral</v>
          </cell>
          <cell r="I3379" t="str">
            <v>hour 72</v>
          </cell>
          <cell r="J3379" t="str">
            <v>Oral</v>
          </cell>
          <cell r="K3379">
            <v>1.8773406341119965</v>
          </cell>
          <cell r="L3379" t="str">
            <v>8 to 24</v>
          </cell>
          <cell r="M3379" t="str">
            <v>Physa</v>
          </cell>
          <cell r="N3379">
            <v>0.89276358488983498</v>
          </cell>
        </row>
        <row r="3380">
          <cell r="A3380" t="str">
            <v>NEMVEDRAFT_v1g225441</v>
          </cell>
          <cell r="B3380" t="str">
            <v>hypothetical protein NEMVEDRAFT_v1g225441</v>
          </cell>
          <cell r="C3380">
            <v>5.0487499999999997E-14</v>
          </cell>
          <cell r="D3380">
            <v>5.4473348294295403E-8</v>
          </cell>
          <cell r="E3380">
            <v>3.5108733328083103E-5</v>
          </cell>
          <cell r="F3380" t="str">
            <v>both</v>
          </cell>
          <cell r="G3380">
            <v>0.85074901933624347</v>
          </cell>
          <cell r="H3380" t="str">
            <v>physa</v>
          </cell>
          <cell r="I3380" t="str">
            <v>hour 24</v>
          </cell>
          <cell r="J3380" t="str">
            <v>Oral</v>
          </cell>
          <cell r="K3380">
            <v>3.6360152255964251</v>
          </cell>
          <cell r="L3380" t="str">
            <v>0 to 8</v>
          </cell>
          <cell r="M3380" t="str">
            <v>Physa</v>
          </cell>
          <cell r="N3380">
            <v>2.5378647429644121</v>
          </cell>
        </row>
        <row r="3381">
          <cell r="A3381" t="str">
            <v>NEMVEDRAFT_v1g202179</v>
          </cell>
          <cell r="B3381" t="str">
            <v>protein</v>
          </cell>
          <cell r="C3381">
            <v>3.1499399999999997E-2</v>
          </cell>
          <cell r="D3381">
            <v>0.169135241745168</v>
          </cell>
          <cell r="E3381">
            <v>0.63767602222535602</v>
          </cell>
          <cell r="F3381" t="str">
            <v>none</v>
          </cell>
          <cell r="G3381">
            <v>0.8513080318260009</v>
          </cell>
          <cell r="H3381" t="str">
            <v>physa</v>
          </cell>
          <cell r="I3381" t="str">
            <v>hour 24</v>
          </cell>
          <cell r="J3381" t="str">
            <v>Oral</v>
          </cell>
          <cell r="K3381">
            <v>1.2774460178919758</v>
          </cell>
          <cell r="L3381" t="str">
            <v>24 to 72</v>
          </cell>
          <cell r="M3381" t="str">
            <v>Oral</v>
          </cell>
          <cell r="N3381">
            <v>1.1807836520699126</v>
          </cell>
        </row>
        <row r="3382">
          <cell r="A3382" t="str">
            <v>NEMVEDRAFT_v1g171453</v>
          </cell>
          <cell r="B3382" t="str">
            <v>dipeptidase 1-like</v>
          </cell>
          <cell r="C3382">
            <v>1.77484E-4</v>
          </cell>
          <cell r="D3382">
            <v>3.2737311037006199E-3</v>
          </cell>
          <cell r="E3382">
            <v>0.128217244576562</v>
          </cell>
          <cell r="F3382" t="str">
            <v>Oral</v>
          </cell>
          <cell r="G3382">
            <v>0.85136616794953224</v>
          </cell>
          <cell r="H3382" t="str">
            <v>physa</v>
          </cell>
          <cell r="I3382" t="str">
            <v>hour 24</v>
          </cell>
          <cell r="J3382" t="str">
            <v>Oral</v>
          </cell>
          <cell r="K3382">
            <v>1.8406973640959321</v>
          </cell>
          <cell r="L3382" t="str">
            <v>0 to 8</v>
          </cell>
          <cell r="M3382" t="str">
            <v>Physa</v>
          </cell>
          <cell r="N3382">
            <v>1.1595751761271964</v>
          </cell>
        </row>
        <row r="3383">
          <cell r="A3383" t="str">
            <v>NEMVEDRAFT_v1g94651</v>
          </cell>
          <cell r="B3383" t="str">
            <v>cytochrome p450 1a2-like</v>
          </cell>
          <cell r="C3383">
            <v>0</v>
          </cell>
          <cell r="D3383">
            <v>8.2804638691916394E-6</v>
          </cell>
          <cell r="E3383">
            <v>3.4783587448572502E-8</v>
          </cell>
          <cell r="F3383" t="str">
            <v>both</v>
          </cell>
          <cell r="G3383">
            <v>0.85152492077199504</v>
          </cell>
          <cell r="H3383" t="str">
            <v>Oral</v>
          </cell>
          <cell r="I3383" t="str">
            <v>hour 24</v>
          </cell>
          <cell r="J3383" t="str">
            <v>Physa</v>
          </cell>
          <cell r="K3383">
            <v>3.975912556888082</v>
          </cell>
          <cell r="L3383" t="str">
            <v>0 to 8</v>
          </cell>
          <cell r="M3383" t="str">
            <v>Physa</v>
          </cell>
          <cell r="N3383">
            <v>2.4868154064880015</v>
          </cell>
        </row>
        <row r="3384">
          <cell r="A3384" t="str">
            <v>NEMVEDRAFT_v1g218534</v>
          </cell>
          <cell r="B3384" t="str">
            <v>protein</v>
          </cell>
          <cell r="C3384">
            <v>4.2504199999999997E-6</v>
          </cell>
          <cell r="D3384">
            <v>5.8514365543452804E-4</v>
          </cell>
          <cell r="E3384">
            <v>3.9360583367599303E-2</v>
          </cell>
          <cell r="F3384" t="str">
            <v>both</v>
          </cell>
          <cell r="G3384">
            <v>0.85174402246065339</v>
          </cell>
          <cell r="H3384" t="str">
            <v>physa</v>
          </cell>
          <cell r="I3384" t="str">
            <v>hour 72</v>
          </cell>
          <cell r="J3384" t="str">
            <v>Oral</v>
          </cell>
          <cell r="K3384">
            <v>3.6784542613613946</v>
          </cell>
          <cell r="L3384" t="str">
            <v>0 to 8</v>
          </cell>
          <cell r="M3384" t="str">
            <v>Physa</v>
          </cell>
          <cell r="N3384">
            <v>1.7338224611900681</v>
          </cell>
        </row>
        <row r="3385">
          <cell r="A3385" t="str">
            <v>NEMVEDRAFT_v1g211853</v>
          </cell>
          <cell r="B3385" t="str">
            <v>protein</v>
          </cell>
          <cell r="C3385">
            <v>2.7772799999999999E-6</v>
          </cell>
          <cell r="D3385">
            <v>5.9456807217308095E-4</v>
          </cell>
          <cell r="E3385">
            <v>6.1912882029454698E-2</v>
          </cell>
          <cell r="F3385" t="str">
            <v>Oral</v>
          </cell>
          <cell r="G3385">
            <v>0.85195067309331929</v>
          </cell>
          <cell r="H3385" t="str">
            <v>Oral</v>
          </cell>
          <cell r="I3385" t="str">
            <v>hour 72</v>
          </cell>
          <cell r="J3385" t="str">
            <v>Oral</v>
          </cell>
          <cell r="K3385">
            <v>1.2469117738444349</v>
          </cell>
          <cell r="L3385" t="str">
            <v>24 to 72</v>
          </cell>
          <cell r="M3385" t="str">
            <v>Oral</v>
          </cell>
          <cell r="N3385">
            <v>1.2951733630643796</v>
          </cell>
        </row>
        <row r="3386">
          <cell r="A3386" t="str">
            <v>NEMVEDRAFT_v1g56219</v>
          </cell>
          <cell r="B3386" t="str">
            <v>interferon-stimulated 20 kda exonuclease-like 2-like</v>
          </cell>
          <cell r="C3386">
            <v>4.8235E-2</v>
          </cell>
          <cell r="D3386">
            <v>0.27522142523383902</v>
          </cell>
          <cell r="E3386">
            <v>0.611061466932732</v>
          </cell>
          <cell r="F3386" t="str">
            <v>none</v>
          </cell>
          <cell r="G3386">
            <v>0.85205515789687358</v>
          </cell>
          <cell r="H3386" t="str">
            <v>Oral</v>
          </cell>
          <cell r="I3386" t="str">
            <v>hour 24</v>
          </cell>
          <cell r="J3386" t="str">
            <v>Oral</v>
          </cell>
          <cell r="K3386">
            <v>1.5857626598210228</v>
          </cell>
          <cell r="L3386" t="str">
            <v>0 to 8</v>
          </cell>
          <cell r="M3386" t="str">
            <v>Physa</v>
          </cell>
          <cell r="N3386">
            <v>0.89457584012738089</v>
          </cell>
        </row>
        <row r="3387">
          <cell r="A3387" t="str">
            <v>NEMVEDRAFT_v1g233881</v>
          </cell>
          <cell r="B3387" t="str">
            <v>heat shock 70 kda protein 4</v>
          </cell>
          <cell r="C3387">
            <v>5.10755E-4</v>
          </cell>
          <cell r="D3387">
            <v>7.0912180653519702E-3</v>
          </cell>
          <cell r="E3387">
            <v>0.33827114076228099</v>
          </cell>
          <cell r="F3387" t="str">
            <v>Oral</v>
          </cell>
          <cell r="G3387">
            <v>0.85212407294071724</v>
          </cell>
          <cell r="H3387" t="str">
            <v>physa</v>
          </cell>
          <cell r="I3387" t="str">
            <v>hour 24</v>
          </cell>
          <cell r="J3387" t="str">
            <v>Oral</v>
          </cell>
          <cell r="K3387">
            <v>1.7272889287835866</v>
          </cell>
          <cell r="L3387" t="str">
            <v>0 to 8</v>
          </cell>
          <cell r="M3387" t="str">
            <v>Oral</v>
          </cell>
          <cell r="N3387">
            <v>0.92895068840101025</v>
          </cell>
        </row>
        <row r="3388">
          <cell r="A3388" t="str">
            <v>NEMVEDRAFT_v1g211292</v>
          </cell>
          <cell r="B3388" t="str">
            <v>x-box-binding protein 1</v>
          </cell>
          <cell r="C3388">
            <v>9.6999800000000002E-4</v>
          </cell>
          <cell r="D3388">
            <v>5.1389417231509603E-2</v>
          </cell>
          <cell r="E3388">
            <v>0.132448761622421</v>
          </cell>
          <cell r="F3388" t="str">
            <v>none</v>
          </cell>
          <cell r="G3388">
            <v>0.8522969046539236</v>
          </cell>
          <cell r="H3388" t="str">
            <v>physa</v>
          </cell>
          <cell r="I3388" t="str">
            <v>hour 8</v>
          </cell>
          <cell r="J3388" t="str">
            <v>Oral</v>
          </cell>
          <cell r="K3388">
            <v>1.3175454832994491</v>
          </cell>
          <cell r="L3388" t="str">
            <v>0 to 8</v>
          </cell>
          <cell r="M3388" t="str">
            <v>Oral</v>
          </cell>
          <cell r="N3388">
            <v>1.3175454832994491</v>
          </cell>
        </row>
        <row r="3389">
          <cell r="A3389" t="str">
            <v>NEMVEDRAFT_v1g61467</v>
          </cell>
          <cell r="B3389" t="str">
            <v>NA</v>
          </cell>
          <cell r="C3389">
            <v>2.7925599999999998E-2</v>
          </cell>
          <cell r="D3389">
            <v>0.13643594140668899</v>
          </cell>
          <cell r="E3389">
            <v>0.68515399212666495</v>
          </cell>
          <cell r="F3389" t="str">
            <v>none</v>
          </cell>
          <cell r="G3389">
            <v>0.85235076264667387</v>
          </cell>
          <cell r="H3389" t="str">
            <v>physa</v>
          </cell>
          <cell r="I3389" t="str">
            <v>hour 24</v>
          </cell>
          <cell r="J3389" t="str">
            <v>Oral</v>
          </cell>
          <cell r="K3389">
            <v>1.3154016785124769</v>
          </cell>
          <cell r="L3389" t="str">
            <v>0 to 8</v>
          </cell>
          <cell r="M3389" t="str">
            <v>Oral</v>
          </cell>
          <cell r="N3389">
            <v>1.0828482369893195</v>
          </cell>
        </row>
        <row r="3390">
          <cell r="A3390" t="str">
            <v>NEMVEDRAFT_v1g239055</v>
          </cell>
          <cell r="B3390" t="str">
            <v>predicted protein</v>
          </cell>
          <cell r="C3390">
            <v>1.77744E-5</v>
          </cell>
          <cell r="D3390">
            <v>5.6112959778891901E-4</v>
          </cell>
          <cell r="E3390">
            <v>0.220260571329954</v>
          </cell>
          <cell r="F3390" t="str">
            <v>Oral</v>
          </cell>
          <cell r="G3390">
            <v>0.85235591371530717</v>
          </cell>
          <cell r="H3390" t="str">
            <v>physa</v>
          </cell>
          <cell r="I3390" t="str">
            <v>hour 24</v>
          </cell>
          <cell r="J3390" t="str">
            <v>Oral</v>
          </cell>
          <cell r="K3390">
            <v>2.0941134200801916</v>
          </cell>
          <cell r="L3390" t="str">
            <v>0 to 8</v>
          </cell>
          <cell r="M3390" t="str">
            <v>Oral</v>
          </cell>
          <cell r="N3390">
            <v>1.5703386408783175</v>
          </cell>
        </row>
        <row r="3391">
          <cell r="A3391" t="str">
            <v>NEMVEDRAFT_v1g120496</v>
          </cell>
          <cell r="B3391" t="str">
            <v>basic fibroblast growth factor receptor 1 isoform 3</v>
          </cell>
          <cell r="C3391">
            <v>7.4688200000000004E-4</v>
          </cell>
          <cell r="D3391">
            <v>6.89861093900523E-2</v>
          </cell>
          <cell r="E3391">
            <v>0.116440263851412</v>
          </cell>
          <cell r="F3391" t="str">
            <v>none</v>
          </cell>
          <cell r="G3391">
            <v>0.8527411925560211</v>
          </cell>
          <cell r="H3391" t="str">
            <v>Oral</v>
          </cell>
          <cell r="I3391" t="str">
            <v>hour 72</v>
          </cell>
          <cell r="J3391" t="str">
            <v>Oral</v>
          </cell>
          <cell r="K3391">
            <v>0.82294483736358293</v>
          </cell>
          <cell r="L3391" t="str">
            <v>8 to 24</v>
          </cell>
          <cell r="M3391" t="str">
            <v>Physa</v>
          </cell>
          <cell r="N3391">
            <v>0.88226262691521484</v>
          </cell>
        </row>
        <row r="3392">
          <cell r="A3392" t="str">
            <v>NEMVEDRAFT_v1g89574</v>
          </cell>
          <cell r="B3392" t="str">
            <v>peptide methionine sulfoxide reductase-like</v>
          </cell>
          <cell r="C3392">
            <v>0</v>
          </cell>
          <cell r="D3392">
            <v>3.0570985858231599E-12</v>
          </cell>
          <cell r="E3392">
            <v>4.0628463556420997E-12</v>
          </cell>
          <cell r="F3392" t="str">
            <v>both</v>
          </cell>
          <cell r="G3392">
            <v>0.85280934178073098</v>
          </cell>
          <cell r="H3392" t="str">
            <v>Oral</v>
          </cell>
          <cell r="I3392" t="str">
            <v>hour 8</v>
          </cell>
          <cell r="J3392" t="str">
            <v>Oral</v>
          </cell>
          <cell r="K3392">
            <v>3.4735862120241259</v>
          </cell>
          <cell r="L3392" t="str">
            <v>0 to 8</v>
          </cell>
          <cell r="M3392" t="str">
            <v>Oral</v>
          </cell>
          <cell r="N3392">
            <v>3.4735862120241259</v>
          </cell>
        </row>
        <row r="3393">
          <cell r="A3393" t="str">
            <v>NEMVEDRAFT_v1g182</v>
          </cell>
          <cell r="B3393" t="str">
            <v>collagen alpha-1 chain</v>
          </cell>
          <cell r="C3393">
            <v>1.9758999999999998E-8</v>
          </cell>
          <cell r="D3393">
            <v>8.2755392686020002E-5</v>
          </cell>
          <cell r="E3393">
            <v>6.1743421163847501E-3</v>
          </cell>
          <cell r="F3393" t="str">
            <v>both</v>
          </cell>
          <cell r="G3393">
            <v>0.85298208507106543</v>
          </cell>
          <cell r="H3393" t="str">
            <v>Oral</v>
          </cell>
          <cell r="I3393" t="str">
            <v>hour 24</v>
          </cell>
          <cell r="J3393" t="str">
            <v>Oral</v>
          </cell>
          <cell r="K3393">
            <v>1.7215173613157564</v>
          </cell>
          <cell r="L3393" t="str">
            <v>8 to 24</v>
          </cell>
          <cell r="M3393" t="str">
            <v>Oral</v>
          </cell>
          <cell r="N3393">
            <v>1.7592128888560203</v>
          </cell>
        </row>
        <row r="3394">
          <cell r="A3394" t="str">
            <v>NEMVEDRAFT_v1g52170</v>
          </cell>
          <cell r="B3394" t="str">
            <v>inwardly rectifying k+ channel protein</v>
          </cell>
          <cell r="C3394">
            <v>4.7003699999999997E-3</v>
          </cell>
          <cell r="D3394">
            <v>0.18198890511018301</v>
          </cell>
          <cell r="E3394">
            <v>0.12820962186719001</v>
          </cell>
          <cell r="F3394" t="str">
            <v>none</v>
          </cell>
          <cell r="G3394">
            <v>0.85319379393865258</v>
          </cell>
          <cell r="H3394" t="str">
            <v>physa</v>
          </cell>
          <cell r="I3394" t="str">
            <v>hour 8</v>
          </cell>
          <cell r="J3394" t="str">
            <v>Physa</v>
          </cell>
          <cell r="K3394">
            <v>1.7599644633934286</v>
          </cell>
          <cell r="L3394" t="str">
            <v>0 to 8</v>
          </cell>
          <cell r="M3394" t="str">
            <v>Physa</v>
          </cell>
          <cell r="N3394">
            <v>1.7599644633934286</v>
          </cell>
        </row>
        <row r="3395">
          <cell r="A3395" t="str">
            <v>NEMVEDRAFT_v1g218444</v>
          </cell>
          <cell r="B3395" t="str">
            <v>protein</v>
          </cell>
          <cell r="C3395">
            <v>6.0346900000000003E-4</v>
          </cell>
          <cell r="D3395">
            <v>1.71266685632919E-2</v>
          </cell>
          <cell r="E3395">
            <v>0.26575547409682498</v>
          </cell>
          <cell r="F3395" t="str">
            <v>Oral</v>
          </cell>
          <cell r="G3395">
            <v>0.85347602103099218</v>
          </cell>
          <cell r="H3395" t="str">
            <v>physa</v>
          </cell>
          <cell r="I3395" t="str">
            <v>hour 24</v>
          </cell>
          <cell r="J3395" t="str">
            <v>Oral</v>
          </cell>
          <cell r="K3395">
            <v>1.6948995513140148</v>
          </cell>
          <cell r="L3395" t="str">
            <v>0 to 8</v>
          </cell>
          <cell r="M3395" t="str">
            <v>Oral</v>
          </cell>
          <cell r="N3395">
            <v>1.3226039403556358</v>
          </cell>
        </row>
        <row r="3396">
          <cell r="A3396" t="str">
            <v>NEMVEDRAFT_v1g145763</v>
          </cell>
          <cell r="B3396" t="str">
            <v>3-oxo-5-alpha-steroid 4-dehydrogenase 2</v>
          </cell>
          <cell r="C3396">
            <v>4.8683999999999998E-2</v>
          </cell>
          <cell r="D3396">
            <v>0.77654588942506197</v>
          </cell>
          <cell r="E3396">
            <v>0.102043871987028</v>
          </cell>
          <cell r="F3396" t="str">
            <v>none</v>
          </cell>
          <cell r="G3396">
            <v>0.85354000007574526</v>
          </cell>
          <cell r="H3396" t="str">
            <v>Oral</v>
          </cell>
          <cell r="I3396" t="str">
            <v>hour 24</v>
          </cell>
          <cell r="J3396" t="str">
            <v>Physa</v>
          </cell>
          <cell r="K3396">
            <v>2.5392339838723048</v>
          </cell>
          <cell r="L3396" t="str">
            <v>8 to 24</v>
          </cell>
          <cell r="M3396" t="str">
            <v>Physa</v>
          </cell>
          <cell r="N3396">
            <v>3.051435771894532</v>
          </cell>
        </row>
        <row r="3397">
          <cell r="A3397" t="str">
            <v>NEMVEDRAFT_v1g71335</v>
          </cell>
          <cell r="B3397" t="str">
            <v xml:space="preserve">leucine-rich repeat serine threonine-protein kinase 1 </v>
          </cell>
          <cell r="C3397">
            <v>3.6543899999999997E-2</v>
          </cell>
          <cell r="D3397">
            <v>0.66165580109045297</v>
          </cell>
          <cell r="E3397">
            <v>0.17519950840192799</v>
          </cell>
          <cell r="F3397" t="str">
            <v>none</v>
          </cell>
          <cell r="G3397">
            <v>0.85354892115603431</v>
          </cell>
          <cell r="H3397" t="str">
            <v>physa</v>
          </cell>
          <cell r="I3397" t="str">
            <v>hour 8</v>
          </cell>
          <cell r="J3397" t="str">
            <v>Physa</v>
          </cell>
          <cell r="K3397">
            <v>1.2164803656239711</v>
          </cell>
          <cell r="L3397" t="str">
            <v>0 to 8</v>
          </cell>
          <cell r="M3397" t="str">
            <v>Physa</v>
          </cell>
          <cell r="N3397">
            <v>1.2164803656239711</v>
          </cell>
        </row>
        <row r="3398">
          <cell r="A3398" t="str">
            <v>NEMVEDRAFT_v1g205633</v>
          </cell>
          <cell r="B3398" t="str">
            <v>rho gtpase-activating protein 11a</v>
          </cell>
          <cell r="C3398">
            <v>5.9059699999999996E-9</v>
          </cell>
          <cell r="D3398">
            <v>1.69447796522488E-5</v>
          </cell>
          <cell r="E3398">
            <v>3.9301587773297002E-3</v>
          </cell>
          <cell r="F3398" t="str">
            <v>both</v>
          </cell>
          <cell r="G3398">
            <v>0.8538566692584818</v>
          </cell>
          <cell r="H3398" t="str">
            <v>physa</v>
          </cell>
          <cell r="I3398" t="str">
            <v>hour 72</v>
          </cell>
          <cell r="J3398" t="str">
            <v>Oral</v>
          </cell>
          <cell r="K3398">
            <v>2.1527609130162224</v>
          </cell>
          <cell r="L3398" t="str">
            <v>24 to 72</v>
          </cell>
          <cell r="M3398" t="str">
            <v>Oral</v>
          </cell>
          <cell r="N3398">
            <v>2.1648750520732376</v>
          </cell>
        </row>
        <row r="3399">
          <cell r="A3399" t="str">
            <v>NEMVEDRAFT_v1g217884</v>
          </cell>
          <cell r="B3399" t="str">
            <v>ankyrin repeat domain-containing protein 60</v>
          </cell>
          <cell r="C3399">
            <v>5.1861900000000002E-3</v>
          </cell>
          <cell r="D3399">
            <v>4.4071068975644501E-2</v>
          </cell>
          <cell r="E3399">
            <v>0.43876220888286799</v>
          </cell>
          <cell r="F3399" t="str">
            <v>Oral</v>
          </cell>
          <cell r="G3399">
            <v>0.85389747869253552</v>
          </cell>
          <cell r="H3399" t="str">
            <v>Oral</v>
          </cell>
          <cell r="I3399" t="str">
            <v>hour 72</v>
          </cell>
          <cell r="J3399" t="str">
            <v>Oral</v>
          </cell>
          <cell r="K3399">
            <v>2.1622759076960345</v>
          </cell>
          <cell r="L3399" t="str">
            <v>0 to 8</v>
          </cell>
          <cell r="M3399" t="str">
            <v>Oral</v>
          </cell>
          <cell r="N3399">
            <v>1.511214002956085</v>
          </cell>
        </row>
        <row r="3400">
          <cell r="A3400" t="str">
            <v>NEMVEDRAFT_v1g167124</v>
          </cell>
          <cell r="B3400" t="str">
            <v>dep domain-containing protein 1b</v>
          </cell>
          <cell r="C3400">
            <v>4.5801699999999997E-3</v>
          </cell>
          <cell r="D3400">
            <v>0.27636983829664802</v>
          </cell>
          <cell r="E3400">
            <v>9.40227292930816E-2</v>
          </cell>
          <cell r="F3400" t="str">
            <v>none</v>
          </cell>
          <cell r="G3400">
            <v>0.85399285128312985</v>
          </cell>
          <cell r="H3400" t="str">
            <v>physa</v>
          </cell>
          <cell r="I3400" t="str">
            <v>hour 8</v>
          </cell>
          <cell r="J3400" t="str">
            <v>Physa</v>
          </cell>
          <cell r="K3400">
            <v>1.2706813915746793</v>
          </cell>
          <cell r="L3400" t="str">
            <v>0 to 8</v>
          </cell>
          <cell r="M3400" t="str">
            <v>Physa</v>
          </cell>
          <cell r="N3400">
            <v>1.2706813915746793</v>
          </cell>
        </row>
        <row r="3401">
          <cell r="A3401" t="str">
            <v>NEMVEDRAFT_v1g236748</v>
          </cell>
          <cell r="B3401" t="str">
            <v>neural cell adhesion molecule 2</v>
          </cell>
          <cell r="C3401">
            <v>1.4567500000000001E-5</v>
          </cell>
          <cell r="D3401">
            <v>4.5016203633712101E-2</v>
          </cell>
          <cell r="E3401">
            <v>1.71280110998055E-3</v>
          </cell>
          <cell r="F3401" t="str">
            <v>both</v>
          </cell>
          <cell r="G3401">
            <v>0.85406535594780553</v>
          </cell>
          <cell r="H3401" t="str">
            <v>physa</v>
          </cell>
          <cell r="I3401" t="str">
            <v>hour 8</v>
          </cell>
          <cell r="J3401" t="str">
            <v>Physa</v>
          </cell>
          <cell r="K3401">
            <v>1.6609855117816539</v>
          </cell>
          <cell r="L3401" t="str">
            <v>0 to 8</v>
          </cell>
          <cell r="M3401" t="str">
            <v>Physa</v>
          </cell>
          <cell r="N3401">
            <v>1.6609855117816539</v>
          </cell>
        </row>
        <row r="3402">
          <cell r="A3402" t="str">
            <v>NEMVEDRAFT_v1g120525</v>
          </cell>
          <cell r="B3402" t="str">
            <v>hmg box-containing protein 1</v>
          </cell>
          <cell r="C3402">
            <v>1.53715E-7</v>
          </cell>
          <cell r="D3402">
            <v>4.20933563973275E-4</v>
          </cell>
          <cell r="E3402">
            <v>5.2999724367213102E-3</v>
          </cell>
          <cell r="F3402" t="str">
            <v>both</v>
          </cell>
          <cell r="G3402">
            <v>0.85407021991871179</v>
          </cell>
          <cell r="H3402" t="str">
            <v>physa</v>
          </cell>
          <cell r="I3402" t="str">
            <v>hour 8</v>
          </cell>
          <cell r="J3402" t="str">
            <v>Oral</v>
          </cell>
          <cell r="K3402">
            <v>2.2147392663612622</v>
          </cell>
          <cell r="L3402" t="str">
            <v>0 to 8</v>
          </cell>
          <cell r="M3402" t="str">
            <v>Oral</v>
          </cell>
          <cell r="N3402">
            <v>2.2147392663612622</v>
          </cell>
        </row>
        <row r="3403">
          <cell r="A3403" t="str">
            <v>NEMVEDRAFT_v1g239967</v>
          </cell>
          <cell r="B3403" t="str">
            <v>vesicular glutamate transporter 1</v>
          </cell>
          <cell r="C3403">
            <v>2.5289399999999999E-3</v>
          </cell>
          <cell r="D3403">
            <v>0.22777960885224199</v>
          </cell>
          <cell r="E3403">
            <v>7.0038950273445894E-2</v>
          </cell>
          <cell r="F3403" t="str">
            <v>none</v>
          </cell>
          <cell r="G3403">
            <v>0.85409706486590953</v>
          </cell>
          <cell r="H3403" t="str">
            <v>Oral</v>
          </cell>
          <cell r="I3403" t="str">
            <v>hour 24</v>
          </cell>
          <cell r="J3403" t="str">
            <v>Physa</v>
          </cell>
          <cell r="K3403">
            <v>1.216531689921927</v>
          </cell>
          <cell r="L3403" t="str">
            <v>0 to 8</v>
          </cell>
          <cell r="M3403" t="str">
            <v>Oral</v>
          </cell>
          <cell r="N3403">
            <v>1.1389474869293461</v>
          </cell>
        </row>
        <row r="3404">
          <cell r="A3404" t="str">
            <v>NEMVEDRAFT_v1g141499</v>
          </cell>
          <cell r="B3404" t="str">
            <v>y+l amino acid transporter 2</v>
          </cell>
          <cell r="C3404">
            <v>4.7798900000000001E-4</v>
          </cell>
          <cell r="D3404">
            <v>0.142404008213904</v>
          </cell>
          <cell r="E3404">
            <v>3.2183095964598299E-2</v>
          </cell>
          <cell r="F3404" t="str">
            <v>Physa</v>
          </cell>
          <cell r="G3404">
            <v>0.85416412834681887</v>
          </cell>
          <cell r="H3404" t="str">
            <v>physa</v>
          </cell>
          <cell r="I3404" t="str">
            <v>hour 24</v>
          </cell>
          <cell r="J3404" t="str">
            <v>Physa</v>
          </cell>
          <cell r="K3404">
            <v>1.6901576866791155</v>
          </cell>
          <cell r="L3404" t="str">
            <v>8 to 24</v>
          </cell>
          <cell r="M3404" t="str">
            <v>Physa</v>
          </cell>
          <cell r="N3404">
            <v>2.0539266691871996</v>
          </cell>
        </row>
        <row r="3405">
          <cell r="A3405" t="str">
            <v>NEMVEDRAFT_v1g34209</v>
          </cell>
          <cell r="B3405" t="str">
            <v>protein phosphatase mitochondrial</v>
          </cell>
          <cell r="C3405">
            <v>3.2509E-9</v>
          </cell>
          <cell r="D3405">
            <v>5.3756529985281301E-6</v>
          </cell>
          <cell r="E3405">
            <v>1.0058043037396901E-2</v>
          </cell>
          <cell r="F3405" t="str">
            <v>both</v>
          </cell>
          <cell r="G3405">
            <v>0.85422020487125394</v>
          </cell>
          <cell r="H3405" t="str">
            <v>physa</v>
          </cell>
          <cell r="I3405" t="str">
            <v>hour 8</v>
          </cell>
          <cell r="J3405" t="str">
            <v>Oral</v>
          </cell>
          <cell r="K3405">
            <v>2.9134034036021657</v>
          </cell>
          <cell r="L3405" t="str">
            <v>0 to 8</v>
          </cell>
          <cell r="M3405" t="str">
            <v>Oral</v>
          </cell>
          <cell r="N3405">
            <v>2.9134034036021657</v>
          </cell>
        </row>
        <row r="3406">
          <cell r="A3406" t="str">
            <v>NEMVEDRAFT_v1g221778</v>
          </cell>
          <cell r="B3406" t="str">
            <v>Lipase</v>
          </cell>
          <cell r="C3406">
            <v>5.0487499999999997E-14</v>
          </cell>
          <cell r="D3406">
            <v>1.1144934938513599E-8</v>
          </cell>
          <cell r="E3406">
            <v>2.35026752702158E-4</v>
          </cell>
          <cell r="F3406" t="str">
            <v>both</v>
          </cell>
          <cell r="G3406">
            <v>0.85443901178903925</v>
          </cell>
          <cell r="H3406" t="str">
            <v>physa</v>
          </cell>
          <cell r="I3406" t="str">
            <v>hour 72</v>
          </cell>
          <cell r="J3406" t="str">
            <v>Oral</v>
          </cell>
          <cell r="K3406">
            <v>2.9292384412954595</v>
          </cell>
          <cell r="L3406" t="str">
            <v>8 to 24</v>
          </cell>
          <cell r="M3406" t="str">
            <v>Oral</v>
          </cell>
          <cell r="N3406">
            <v>1.6355494325778606</v>
          </cell>
        </row>
        <row r="3407">
          <cell r="A3407" t="str">
            <v>NEMVEDRAFT_v1g120503</v>
          </cell>
          <cell r="B3407" t="str">
            <v>hmg box-containing protein 1 isoform 2</v>
          </cell>
          <cell r="C3407">
            <v>9.1552199999999994E-5</v>
          </cell>
          <cell r="D3407">
            <v>3.4284030568697103E-2</v>
          </cell>
          <cell r="E3407">
            <v>1.52420366253596E-2</v>
          </cell>
          <cell r="F3407" t="str">
            <v>both</v>
          </cell>
          <cell r="G3407">
            <v>0.85450975122745354</v>
          </cell>
          <cell r="H3407" t="str">
            <v>physa</v>
          </cell>
          <cell r="I3407" t="str">
            <v>hour 72</v>
          </cell>
          <cell r="J3407" t="str">
            <v>Physa</v>
          </cell>
          <cell r="K3407">
            <v>1.2037242349687551</v>
          </cell>
          <cell r="L3407" t="str">
            <v>24 to 72</v>
          </cell>
          <cell r="M3407" t="str">
            <v>Oral</v>
          </cell>
          <cell r="N3407">
            <v>1.4530184888278226</v>
          </cell>
        </row>
        <row r="3408">
          <cell r="A3408" t="str">
            <v>NEMVEDRAFT_v1g230058</v>
          </cell>
          <cell r="B3408" t="str">
            <v>deleted in malignant brain tumors 1 partial</v>
          </cell>
          <cell r="C3408">
            <v>2.4695700000000001E-6</v>
          </cell>
          <cell r="D3408">
            <v>4.6574022618691601E-4</v>
          </cell>
          <cell r="E3408">
            <v>7.29325944459219E-2</v>
          </cell>
          <cell r="F3408" t="str">
            <v>Oral</v>
          </cell>
          <cell r="G3408">
            <v>0.85451935101698373</v>
          </cell>
          <cell r="H3408" t="str">
            <v>physa</v>
          </cell>
          <cell r="I3408" t="str">
            <v>hour 24</v>
          </cell>
          <cell r="J3408" t="str">
            <v>Oral</v>
          </cell>
          <cell r="K3408">
            <v>1.7386797050682561</v>
          </cell>
          <cell r="L3408" t="str">
            <v>8 to 24</v>
          </cell>
          <cell r="M3408" t="str">
            <v>Oral</v>
          </cell>
          <cell r="N3408">
            <v>1.4815456933920144</v>
          </cell>
        </row>
        <row r="3409">
          <cell r="A3409" t="str">
            <v>NEMVEDRAFT_v1g207300</v>
          </cell>
          <cell r="B3409" t="str">
            <v>n-acetyl-beta-glucosaminyl-glycoprotein 4-beta-n-acetylgalactosaminyltransferase 1-like</v>
          </cell>
          <cell r="C3409">
            <v>1.7242400000000001E-2</v>
          </cell>
          <cell r="D3409">
            <v>0.58147380354567701</v>
          </cell>
          <cell r="E3409">
            <v>0.13407235517225999</v>
          </cell>
          <cell r="F3409" t="str">
            <v>none</v>
          </cell>
          <cell r="G3409">
            <v>0.85453091048323349</v>
          </cell>
          <cell r="H3409" t="str">
            <v>physa</v>
          </cell>
          <cell r="I3409" t="str">
            <v>hour 72</v>
          </cell>
          <cell r="J3409" t="str">
            <v>Physa</v>
          </cell>
          <cell r="K3409">
            <v>0.68274748710160682</v>
          </cell>
          <cell r="L3409" t="str">
            <v>8 to 24</v>
          </cell>
          <cell r="M3409" t="str">
            <v>Physa</v>
          </cell>
          <cell r="N3409">
            <v>0.89133894867775876</v>
          </cell>
        </row>
        <row r="3410">
          <cell r="A3410" t="str">
            <v>NEMVEDRAFT_v1g238337</v>
          </cell>
          <cell r="B3410" t="str">
            <v>spermatogenesis-associated serine-rich protein 2</v>
          </cell>
          <cell r="C3410">
            <v>3.8721800000000001E-2</v>
          </cell>
          <cell r="D3410">
            <v>0.29751230660817701</v>
          </cell>
          <cell r="E3410">
            <v>0.44530090785399201</v>
          </cell>
          <cell r="F3410" t="str">
            <v>none</v>
          </cell>
          <cell r="G3410">
            <v>0.85490745995018969</v>
          </cell>
          <cell r="H3410" t="str">
            <v>physa</v>
          </cell>
          <cell r="I3410" t="str">
            <v>hour 24</v>
          </cell>
          <cell r="J3410" t="str">
            <v>Oral</v>
          </cell>
          <cell r="K3410">
            <v>1.0052936288118057</v>
          </cell>
          <cell r="L3410" t="str">
            <v>0 to 8</v>
          </cell>
          <cell r="M3410" t="str">
            <v>Physa</v>
          </cell>
          <cell r="N3410">
            <v>0.86585409683443293</v>
          </cell>
        </row>
        <row r="3411">
          <cell r="A3411" t="str">
            <v>NEMVEDRAFT_v1g112203</v>
          </cell>
          <cell r="B3411" t="str">
            <v>dna topoisomerase 2-binding protein 1</v>
          </cell>
          <cell r="C3411">
            <v>2.2440000000000002E-2</v>
          </cell>
          <cell r="D3411">
            <v>0.34288809660037001</v>
          </cell>
          <cell r="E3411">
            <v>0.273671026815476</v>
          </cell>
          <cell r="F3411" t="str">
            <v>none</v>
          </cell>
          <cell r="G3411">
            <v>0.85507040190096695</v>
          </cell>
          <cell r="H3411" t="str">
            <v>Oral</v>
          </cell>
          <cell r="I3411" t="str">
            <v>hour 8</v>
          </cell>
          <cell r="J3411" t="str">
            <v>Physa</v>
          </cell>
          <cell r="K3411">
            <v>1.3482647601873705</v>
          </cell>
          <cell r="L3411" t="str">
            <v>0 to 8</v>
          </cell>
          <cell r="M3411" t="str">
            <v>Physa</v>
          </cell>
          <cell r="N3411">
            <v>1.3482647601873705</v>
          </cell>
        </row>
        <row r="3412">
          <cell r="A3412" t="str">
            <v>NEMVEDRAFT_v1g238013</v>
          </cell>
          <cell r="B3412" t="str">
            <v>solute carrier family 12 member 2 isoform 2</v>
          </cell>
          <cell r="C3412">
            <v>2.0002900000000001E-2</v>
          </cell>
          <cell r="D3412">
            <v>0.49602147512568701</v>
          </cell>
          <cell r="E3412">
            <v>0.20718573906471199</v>
          </cell>
          <cell r="F3412" t="str">
            <v>none</v>
          </cell>
          <cell r="G3412">
            <v>0.85507045736870746</v>
          </cell>
          <cell r="H3412" t="str">
            <v>physa</v>
          </cell>
          <cell r="I3412" t="str">
            <v>hour 8</v>
          </cell>
          <cell r="J3412" t="str">
            <v>Physa</v>
          </cell>
          <cell r="K3412">
            <v>1.0890595664231191</v>
          </cell>
          <cell r="L3412" t="str">
            <v>0 to 8</v>
          </cell>
          <cell r="M3412" t="str">
            <v>Physa</v>
          </cell>
          <cell r="N3412">
            <v>1.0890595664231191</v>
          </cell>
        </row>
        <row r="3413">
          <cell r="A3413" t="str">
            <v>NEMVEDRAFT_v1g117404</v>
          </cell>
          <cell r="B3413" t="str">
            <v>early-responsive to dehydration 4</v>
          </cell>
          <cell r="C3413">
            <v>4.3083900000000001E-2</v>
          </cell>
          <cell r="D3413">
            <v>0.30049305936236997</v>
          </cell>
          <cell r="E3413">
            <v>0.50663350637388804</v>
          </cell>
          <cell r="F3413" t="str">
            <v>none</v>
          </cell>
          <cell r="G3413">
            <v>0.85509737060191682</v>
          </cell>
          <cell r="H3413" t="str">
            <v>physa</v>
          </cell>
          <cell r="I3413" t="str">
            <v>hour 72</v>
          </cell>
          <cell r="J3413" t="str">
            <v>Oral</v>
          </cell>
          <cell r="K3413">
            <v>1.1007227246038342</v>
          </cell>
          <cell r="L3413" t="str">
            <v>0 to 8</v>
          </cell>
          <cell r="M3413" t="str">
            <v>Physa</v>
          </cell>
          <cell r="N3413">
            <v>0.84220657312167169</v>
          </cell>
        </row>
        <row r="3414">
          <cell r="A3414" t="str">
            <v>NEMVEDRAFT_v1g133962</v>
          </cell>
          <cell r="B3414" t="str">
            <v>arylsulfatase i- partial</v>
          </cell>
          <cell r="C3414">
            <v>4.1920000000000004E-3</v>
          </cell>
          <cell r="D3414">
            <v>0.138785082102449</v>
          </cell>
          <cell r="E3414">
            <v>9.0362344331630595E-2</v>
          </cell>
          <cell r="F3414" t="str">
            <v>none</v>
          </cell>
          <cell r="G3414">
            <v>0.85511480409252127</v>
          </cell>
          <cell r="H3414" t="str">
            <v>physa</v>
          </cell>
          <cell r="I3414" t="str">
            <v>hour 24</v>
          </cell>
          <cell r="J3414" t="str">
            <v>Oral</v>
          </cell>
          <cell r="K3414">
            <v>3.0826678500785709</v>
          </cell>
          <cell r="L3414" t="str">
            <v>0 to 8</v>
          </cell>
          <cell r="M3414" t="str">
            <v>Physa</v>
          </cell>
          <cell r="N3414">
            <v>3.0626682850923821</v>
          </cell>
        </row>
        <row r="3415">
          <cell r="A3415" t="str">
            <v>NEMVEDRAFT_v1g124028</v>
          </cell>
          <cell r="B3415" t="str">
            <v>activator of basal transcription 1-like</v>
          </cell>
          <cell r="C3415">
            <v>1.2042000000000001E-2</v>
          </cell>
          <cell r="D3415">
            <v>0.26010249664192397</v>
          </cell>
          <cell r="E3415">
            <v>0.24234133530207699</v>
          </cell>
          <cell r="F3415" t="str">
            <v>none</v>
          </cell>
          <cell r="G3415">
            <v>0.85530133427418831</v>
          </cell>
          <cell r="H3415" t="str">
            <v>Oral</v>
          </cell>
          <cell r="I3415" t="str">
            <v>hour 24</v>
          </cell>
          <cell r="J3415" t="str">
            <v>Oral</v>
          </cell>
          <cell r="K3415">
            <v>1.2274239480902094</v>
          </cell>
          <cell r="L3415" t="str">
            <v>0 to 8</v>
          </cell>
          <cell r="M3415" t="str">
            <v>Physa</v>
          </cell>
          <cell r="N3415">
            <v>1.177714878058318</v>
          </cell>
        </row>
        <row r="3416">
          <cell r="A3416" t="str">
            <v>NEMVEDRAFT_v1g164975</v>
          </cell>
          <cell r="B3416" t="str">
            <v>transcription factor coe3 (Zinc ion binding site)</v>
          </cell>
          <cell r="C3416">
            <v>0</v>
          </cell>
          <cell r="D3416">
            <v>2.10733294124984E-8</v>
          </cell>
          <cell r="E3416">
            <v>7.1978558387356899E-6</v>
          </cell>
          <cell r="F3416" t="str">
            <v>both</v>
          </cell>
          <cell r="G3416">
            <v>0.85530716681680519</v>
          </cell>
          <cell r="H3416" t="str">
            <v>Oral</v>
          </cell>
          <cell r="I3416" t="str">
            <v>hour 8</v>
          </cell>
          <cell r="J3416" t="str">
            <v>Oral</v>
          </cell>
          <cell r="K3416">
            <v>2.9604367741799611</v>
          </cell>
          <cell r="L3416" t="str">
            <v>0 to 8</v>
          </cell>
          <cell r="M3416" t="str">
            <v>Oral</v>
          </cell>
          <cell r="N3416">
            <v>2.9604367741799611</v>
          </cell>
        </row>
        <row r="3417">
          <cell r="A3417" t="str">
            <v>NEMVEDRAFT_v1g183101</v>
          </cell>
          <cell r="B3417" t="str">
            <v>solute carrier family 23 member 2-like</v>
          </cell>
          <cell r="C3417">
            <v>3.6424299999999999E-8</v>
          </cell>
          <cell r="D3417">
            <v>1.3120406062113301E-5</v>
          </cell>
          <cell r="E3417">
            <v>3.3493352560061897E-2</v>
          </cell>
          <cell r="F3417" t="str">
            <v>both</v>
          </cell>
          <cell r="G3417">
            <v>0.8554406712698146</v>
          </cell>
          <cell r="H3417" t="str">
            <v>physa</v>
          </cell>
          <cell r="I3417" t="str">
            <v>hour 24</v>
          </cell>
          <cell r="J3417" t="str">
            <v>Oral</v>
          </cell>
          <cell r="K3417">
            <v>2.1803537627378486</v>
          </cell>
          <cell r="L3417" t="str">
            <v>0 to 8</v>
          </cell>
          <cell r="M3417" t="str">
            <v>Oral</v>
          </cell>
          <cell r="N3417">
            <v>1.4079175001835511</v>
          </cell>
        </row>
        <row r="3418">
          <cell r="A3418" t="str">
            <v>NEMVEDRAFT_v1g239187</v>
          </cell>
          <cell r="B3418" t="str">
            <v>predicted protein</v>
          </cell>
          <cell r="C3418">
            <v>1.08754E-2</v>
          </cell>
          <cell r="D3418">
            <v>0.43019563485467399</v>
          </cell>
          <cell r="E3418">
            <v>0.14419574550931399</v>
          </cell>
          <cell r="F3418" t="str">
            <v>none</v>
          </cell>
          <cell r="G3418">
            <v>0.8555190014070857</v>
          </cell>
          <cell r="H3418" t="str">
            <v>physa</v>
          </cell>
          <cell r="I3418" t="str">
            <v>hour 8</v>
          </cell>
          <cell r="J3418" t="str">
            <v>Physa</v>
          </cell>
          <cell r="K3418">
            <v>1.1668005438322613</v>
          </cell>
          <cell r="L3418" t="str">
            <v>0 to 8</v>
          </cell>
          <cell r="M3418" t="str">
            <v>Physa</v>
          </cell>
          <cell r="N3418">
            <v>1.1668005438322613</v>
          </cell>
        </row>
        <row r="3419">
          <cell r="A3419" t="str">
            <v>NEMVEDRAFT_v1g244405</v>
          </cell>
          <cell r="B3419" t="str">
            <v>protein</v>
          </cell>
          <cell r="C3419">
            <v>6.2559700000000003E-5</v>
          </cell>
          <cell r="D3419">
            <v>1.6433668820412198E-2</v>
          </cell>
          <cell r="E3419">
            <v>3.8374241591784597E-2</v>
          </cell>
          <cell r="F3419" t="str">
            <v>both</v>
          </cell>
          <cell r="G3419">
            <v>0.85556270194695383</v>
          </cell>
          <cell r="H3419" t="str">
            <v>physa</v>
          </cell>
          <cell r="I3419" t="str">
            <v>hour 24</v>
          </cell>
          <cell r="J3419" t="str">
            <v>Oral</v>
          </cell>
          <cell r="K3419">
            <v>1.6418747983444004</v>
          </cell>
          <cell r="L3419" t="str">
            <v>0 to 8</v>
          </cell>
          <cell r="M3419" t="str">
            <v>Physa</v>
          </cell>
          <cell r="N3419">
            <v>1.6187483344931584</v>
          </cell>
        </row>
        <row r="3420">
          <cell r="A3420" t="str">
            <v>NEMVEDRAFT_v1g97132</v>
          </cell>
          <cell r="B3420" t="str">
            <v>collagen triple helix repeat protein (down at all times)</v>
          </cell>
          <cell r="C3420">
            <v>3.6844999999999999E-7</v>
          </cell>
          <cell r="D3420">
            <v>1.1617017260420199E-3</v>
          </cell>
          <cell r="E3420">
            <v>7.1876345160255799E-3</v>
          </cell>
          <cell r="F3420" t="str">
            <v>both</v>
          </cell>
          <cell r="G3420">
            <v>0.85563006699479227</v>
          </cell>
          <cell r="H3420" t="str">
            <v>Oral</v>
          </cell>
          <cell r="I3420" t="str">
            <v>hour 24</v>
          </cell>
          <cell r="J3420" t="str">
            <v>Oral</v>
          </cell>
          <cell r="K3420">
            <v>3.0044666016270676</v>
          </cell>
          <cell r="L3420" t="str">
            <v>0 to 8</v>
          </cell>
          <cell r="M3420" t="str">
            <v>Physa</v>
          </cell>
          <cell r="N3420">
            <v>2.1377513853482344</v>
          </cell>
        </row>
        <row r="3421">
          <cell r="A3421" t="str">
            <v>NEMVEDRAFT_v1g113799</v>
          </cell>
          <cell r="B3421" t="str">
            <v>cholesterol 24-hydroxylase-like</v>
          </cell>
          <cell r="C3421">
            <v>4.74253E-4</v>
          </cell>
          <cell r="D3421">
            <v>3.0503482249844002E-2</v>
          </cell>
          <cell r="E3421">
            <v>0.17100086955186899</v>
          </cell>
          <cell r="F3421" t="str">
            <v>Oral</v>
          </cell>
          <cell r="G3421">
            <v>0.8559281349996144</v>
          </cell>
          <cell r="H3421" t="str">
            <v>physa</v>
          </cell>
          <cell r="I3421" t="str">
            <v>hour 24</v>
          </cell>
          <cell r="J3421" t="str">
            <v>Oral</v>
          </cell>
          <cell r="K3421">
            <v>4.3810687840681188</v>
          </cell>
          <cell r="L3421" t="str">
            <v>0 to 8</v>
          </cell>
          <cell r="M3421" t="str">
            <v>Oral</v>
          </cell>
          <cell r="N3421">
            <v>3.1865962714172849</v>
          </cell>
        </row>
        <row r="3422">
          <cell r="A3422" t="str">
            <v>NEMVEDRAFT_v1g204287</v>
          </cell>
          <cell r="B3422" t="str">
            <v>probable protein kinase-like protein 071 homolog</v>
          </cell>
          <cell r="C3422">
            <v>2.1497199999999999E-3</v>
          </cell>
          <cell r="D3422">
            <v>0.112243129853889</v>
          </cell>
          <cell r="E3422">
            <v>0.18126026791164199</v>
          </cell>
          <cell r="F3422" t="str">
            <v>none</v>
          </cell>
          <cell r="G3422">
            <v>0.85594555321242893</v>
          </cell>
          <cell r="H3422" t="str">
            <v>physa</v>
          </cell>
          <cell r="I3422" t="str">
            <v>hour 8</v>
          </cell>
          <cell r="J3422" t="str">
            <v>Oral</v>
          </cell>
          <cell r="K3422">
            <v>0.97525006078924492</v>
          </cell>
          <cell r="L3422" t="str">
            <v>0 to 8</v>
          </cell>
          <cell r="M3422" t="str">
            <v>Oral</v>
          </cell>
          <cell r="N3422">
            <v>0.97525006078924492</v>
          </cell>
        </row>
        <row r="3423">
          <cell r="A3423" t="str">
            <v>NEMVEDRAFT_v1g201671</v>
          </cell>
          <cell r="B3423" t="str">
            <v>transmembrane protein 116</v>
          </cell>
          <cell r="C3423">
            <v>1.0103999999999999E-4</v>
          </cell>
          <cell r="D3423">
            <v>4.8805809300542402E-2</v>
          </cell>
          <cell r="E3423">
            <v>3.4426862312231299E-2</v>
          </cell>
          <cell r="F3423" t="str">
            <v>both</v>
          </cell>
          <cell r="G3423">
            <v>0.85602884299434112</v>
          </cell>
          <cell r="H3423" t="str">
            <v>Oral</v>
          </cell>
          <cell r="I3423" t="str">
            <v>hour 8</v>
          </cell>
          <cell r="J3423" t="str">
            <v>Physa</v>
          </cell>
          <cell r="K3423">
            <v>1.4250114209386013</v>
          </cell>
          <cell r="L3423" t="str">
            <v>0 to 8</v>
          </cell>
          <cell r="M3423" t="str">
            <v>Physa</v>
          </cell>
          <cell r="N3423">
            <v>1.4250114209386013</v>
          </cell>
        </row>
        <row r="3424">
          <cell r="A3424" t="str">
            <v>NEMVEDRAFT_v1g244220</v>
          </cell>
          <cell r="B3424" t="str">
            <v>calponin transgelin</v>
          </cell>
          <cell r="C3424">
            <v>1.0723200000000001E-4</v>
          </cell>
          <cell r="D3424">
            <v>2.5440944538513699E-2</v>
          </cell>
          <cell r="E3424">
            <v>6.9808212555476895E-2</v>
          </cell>
          <cell r="F3424" t="str">
            <v>Oral</v>
          </cell>
          <cell r="G3424">
            <v>0.85633497049512219</v>
          </cell>
          <cell r="H3424" t="str">
            <v>Oral</v>
          </cell>
          <cell r="I3424" t="str">
            <v>hour 24</v>
          </cell>
          <cell r="J3424" t="str">
            <v>Oral</v>
          </cell>
          <cell r="K3424">
            <v>2.4053921894175017</v>
          </cell>
          <cell r="L3424" t="str">
            <v>8 to 24</v>
          </cell>
          <cell r="M3424" t="str">
            <v>Oral</v>
          </cell>
          <cell r="N3424">
            <v>1.7706399173247755</v>
          </cell>
        </row>
        <row r="3425">
          <cell r="A3425" t="str">
            <v>NEMVEDRAFT_v1g235065</v>
          </cell>
          <cell r="B3425" t="str">
            <v>protein</v>
          </cell>
          <cell r="C3425">
            <v>1.8377199999999999E-3</v>
          </cell>
          <cell r="D3425">
            <v>9.1533918480314794E-2</v>
          </cell>
          <cell r="E3425">
            <v>0.15330794152560101</v>
          </cell>
          <cell r="F3425" t="str">
            <v>none</v>
          </cell>
          <cell r="G3425">
            <v>0.85634708391381653</v>
          </cell>
          <cell r="H3425" t="str">
            <v>physa</v>
          </cell>
          <cell r="I3425" t="str">
            <v>hour 8</v>
          </cell>
          <cell r="J3425" t="str">
            <v>Oral</v>
          </cell>
          <cell r="K3425">
            <v>1.7193154906671926</v>
          </cell>
          <cell r="L3425" t="str">
            <v>0 to 8</v>
          </cell>
          <cell r="M3425" t="str">
            <v>Oral</v>
          </cell>
          <cell r="N3425">
            <v>1.7193154906671926</v>
          </cell>
        </row>
        <row r="3426">
          <cell r="A3426" t="str">
            <v>NEMVEDRAFT_v1g205684</v>
          </cell>
          <cell r="B3426" t="str">
            <v>protein</v>
          </cell>
          <cell r="C3426">
            <v>1.08056E-4</v>
          </cell>
          <cell r="D3426">
            <v>7.8164200446864795E-3</v>
          </cell>
          <cell r="E3426">
            <v>6.1170408454792997E-2</v>
          </cell>
          <cell r="F3426" t="str">
            <v>Oral</v>
          </cell>
          <cell r="G3426">
            <v>0.85648392488599923</v>
          </cell>
          <cell r="H3426" t="str">
            <v>physa</v>
          </cell>
          <cell r="I3426" t="str">
            <v>hour 8</v>
          </cell>
          <cell r="J3426" t="str">
            <v>Oral</v>
          </cell>
          <cell r="K3426">
            <v>1.5573462721939562</v>
          </cell>
          <cell r="L3426" t="str">
            <v>0 to 8</v>
          </cell>
          <cell r="M3426" t="str">
            <v>Oral</v>
          </cell>
          <cell r="N3426">
            <v>1.5573462721939562</v>
          </cell>
        </row>
        <row r="3427">
          <cell r="A3427" t="str">
            <v>NEMVEDRAFT_v1g190019</v>
          </cell>
          <cell r="B3427" t="str">
            <v>cathepsin l-like</v>
          </cell>
          <cell r="C3427">
            <v>1.8493E-7</v>
          </cell>
          <cell r="D3427">
            <v>1.07532131445381E-5</v>
          </cell>
          <cell r="E3427">
            <v>8.1123966716527302E-2</v>
          </cell>
          <cell r="F3427" t="str">
            <v>Oral</v>
          </cell>
          <cell r="G3427">
            <v>0.85653300452168324</v>
          </cell>
          <cell r="H3427" t="str">
            <v>physa</v>
          </cell>
          <cell r="I3427" t="str">
            <v>hour 24</v>
          </cell>
          <cell r="J3427" t="str">
            <v>Oral</v>
          </cell>
          <cell r="K3427">
            <v>2.552696453420559</v>
          </cell>
          <cell r="L3427" t="str">
            <v>0 to 8</v>
          </cell>
          <cell r="M3427" t="str">
            <v>Oral</v>
          </cell>
          <cell r="N3427">
            <v>1.8019773839669455</v>
          </cell>
        </row>
        <row r="3428">
          <cell r="A3428" t="str">
            <v>NEMVEDRAFT_v1g211050</v>
          </cell>
          <cell r="B3428" t="str">
            <v>NA</v>
          </cell>
          <cell r="C3428">
            <v>1.42338E-2</v>
          </cell>
          <cell r="D3428">
            <v>0.146158919823835</v>
          </cell>
          <cell r="E3428">
            <v>0.38251325516538798</v>
          </cell>
          <cell r="F3428" t="str">
            <v>none</v>
          </cell>
          <cell r="G3428">
            <v>0.85662970075756484</v>
          </cell>
          <cell r="H3428" t="str">
            <v>physa</v>
          </cell>
          <cell r="I3428" t="str">
            <v>hour 8</v>
          </cell>
          <cell r="J3428" t="str">
            <v>Oral</v>
          </cell>
          <cell r="K3428">
            <v>1.469319580095743</v>
          </cell>
          <cell r="L3428" t="str">
            <v>0 to 8</v>
          </cell>
          <cell r="M3428" t="str">
            <v>Oral</v>
          </cell>
          <cell r="N3428">
            <v>1.469319580095743</v>
          </cell>
        </row>
        <row r="3429">
          <cell r="A3429" t="str">
            <v>NEMVEDRAFT_v1g238216</v>
          </cell>
          <cell r="B3429" t="str">
            <v>shootin-1 isoform 1</v>
          </cell>
          <cell r="C3429">
            <v>4.3868999999999998E-2</v>
          </cell>
          <cell r="D3429">
            <v>0.26562981543918002</v>
          </cell>
          <cell r="E3429">
            <v>0.56251878247066001</v>
          </cell>
          <cell r="F3429" t="str">
            <v>none</v>
          </cell>
          <cell r="G3429">
            <v>0.85669864602669255</v>
          </cell>
          <cell r="H3429" t="str">
            <v>physa</v>
          </cell>
          <cell r="I3429" t="str">
            <v>hour 8</v>
          </cell>
          <cell r="J3429" t="str">
            <v>Physa</v>
          </cell>
          <cell r="K3429">
            <v>0.74019124904575928</v>
          </cell>
          <cell r="L3429" t="str">
            <v>0 to 8</v>
          </cell>
          <cell r="M3429" t="str">
            <v>Physa</v>
          </cell>
          <cell r="N3429">
            <v>0.74019124904575928</v>
          </cell>
        </row>
        <row r="3430">
          <cell r="A3430" t="str">
            <v>NEMVEDRAFT_v1g210187</v>
          </cell>
          <cell r="B3430" t="str">
            <v>thioredoxin domain-containing protein 11</v>
          </cell>
          <cell r="C3430">
            <v>1.20075E-3</v>
          </cell>
          <cell r="D3430">
            <v>0.27522142523383902</v>
          </cell>
          <cell r="E3430">
            <v>2.9119143724127401E-2</v>
          </cell>
          <cell r="F3430" t="str">
            <v>Physa</v>
          </cell>
          <cell r="G3430">
            <v>0.85694650943697337</v>
          </cell>
          <cell r="H3430" t="str">
            <v>physa</v>
          </cell>
          <cell r="I3430" t="str">
            <v>hour 8</v>
          </cell>
          <cell r="J3430" t="str">
            <v>Physa</v>
          </cell>
          <cell r="K3430">
            <v>1.5773656094014294</v>
          </cell>
          <cell r="L3430" t="str">
            <v>0 to 8</v>
          </cell>
          <cell r="M3430" t="str">
            <v>Physa</v>
          </cell>
          <cell r="N3430">
            <v>1.5773656094014294</v>
          </cell>
        </row>
        <row r="3431">
          <cell r="A3431" t="str">
            <v>NEMVEDRAFT_v1g188431</v>
          </cell>
          <cell r="B3431" t="str">
            <v>dna mismatch repair protein msh2</v>
          </cell>
          <cell r="C3431">
            <v>7.4505399999999999E-4</v>
          </cell>
          <cell r="D3431">
            <v>0.102210232699865</v>
          </cell>
          <cell r="E3431">
            <v>6.4118469682149307E-2</v>
          </cell>
          <cell r="F3431" t="str">
            <v>none</v>
          </cell>
          <cell r="G3431">
            <v>0.85697724841558298</v>
          </cell>
          <cell r="H3431" t="str">
            <v>physa</v>
          </cell>
          <cell r="I3431" t="str">
            <v>hour 8</v>
          </cell>
          <cell r="J3431" t="str">
            <v>Physa</v>
          </cell>
          <cell r="K3431">
            <v>0.95094135100349042</v>
          </cell>
          <cell r="L3431" t="str">
            <v>8 to 24</v>
          </cell>
          <cell r="M3431" t="str">
            <v>Physa</v>
          </cell>
          <cell r="N3431">
            <v>1.2800643055488672</v>
          </cell>
        </row>
        <row r="3432">
          <cell r="A3432" t="str">
            <v>NEMVEDRAFT_v1g242476</v>
          </cell>
          <cell r="B3432" t="str">
            <v>predicted protein</v>
          </cell>
          <cell r="C3432">
            <v>9.4518099999999999E-5</v>
          </cell>
          <cell r="D3432">
            <v>2.6848786960415E-2</v>
          </cell>
          <cell r="E3432">
            <v>2.96022325990251E-2</v>
          </cell>
          <cell r="F3432" t="str">
            <v>both</v>
          </cell>
          <cell r="G3432">
            <v>0.85706298859025709</v>
          </cell>
          <cell r="H3432" t="str">
            <v>physa</v>
          </cell>
          <cell r="I3432" t="str">
            <v>hour 8</v>
          </cell>
          <cell r="J3432" t="str">
            <v>Physa</v>
          </cell>
          <cell r="K3432">
            <v>2.2736273862559693</v>
          </cell>
          <cell r="L3432" t="str">
            <v>0 to 8</v>
          </cell>
          <cell r="M3432" t="str">
            <v>Physa</v>
          </cell>
          <cell r="N3432">
            <v>2.2736273862559693</v>
          </cell>
        </row>
        <row r="3433">
          <cell r="A3433" t="str">
            <v>NEMVEDRAFT_v1g246971</v>
          </cell>
          <cell r="B3433" t="str">
            <v>predicted protein</v>
          </cell>
          <cell r="C3433">
            <v>3.63958E-9</v>
          </cell>
          <cell r="D3433">
            <v>1.0889566655191899E-5</v>
          </cell>
          <cell r="E3433">
            <v>9.8104141052927293E-3</v>
          </cell>
          <cell r="F3433" t="str">
            <v>both</v>
          </cell>
          <cell r="G3433">
            <v>0.85735453125075167</v>
          </cell>
          <cell r="H3433" t="str">
            <v>physa</v>
          </cell>
          <cell r="I3433" t="str">
            <v>hour 24</v>
          </cell>
          <cell r="J3433" t="str">
            <v>Oral</v>
          </cell>
          <cell r="K3433">
            <v>3.8783122405342088</v>
          </cell>
          <cell r="L3433" t="str">
            <v>8 to 24</v>
          </cell>
          <cell r="M3433" t="str">
            <v>Oral</v>
          </cell>
          <cell r="N3433">
            <v>2.8959389649211085</v>
          </cell>
        </row>
        <row r="3434">
          <cell r="A3434" t="str">
            <v>NEMVEDRAFT_v1g167234</v>
          </cell>
          <cell r="B3434" t="str">
            <v>protein</v>
          </cell>
          <cell r="C3434">
            <v>2.1984099999999999E-2</v>
          </cell>
          <cell r="D3434">
            <v>0.17073224977207799</v>
          </cell>
          <cell r="E3434">
            <v>0.53379969027808305</v>
          </cell>
          <cell r="F3434" t="str">
            <v>none</v>
          </cell>
          <cell r="G3434">
            <v>0.8574027600040991</v>
          </cell>
          <cell r="H3434" t="str">
            <v>Oral</v>
          </cell>
          <cell r="I3434" t="str">
            <v>hour 72</v>
          </cell>
          <cell r="J3434" t="str">
            <v>Oral</v>
          </cell>
          <cell r="K3434">
            <v>1.1314053479299016</v>
          </cell>
          <cell r="L3434" t="str">
            <v>0 to 8</v>
          </cell>
          <cell r="M3434" t="str">
            <v>Oral</v>
          </cell>
          <cell r="N3434">
            <v>0.50245303869055657</v>
          </cell>
        </row>
        <row r="3435">
          <cell r="A3435" t="str">
            <v>NEMVEDRAFT_v1g211693</v>
          </cell>
          <cell r="B3435" t="str">
            <v>protein (GPCR-7tm)</v>
          </cell>
          <cell r="C3435">
            <v>6.0823800000000001E-3</v>
          </cell>
          <cell r="D3435">
            <v>0.208957998733176</v>
          </cell>
          <cell r="E3435">
            <v>0.202869050996592</v>
          </cell>
          <cell r="F3435" t="str">
            <v>none</v>
          </cell>
          <cell r="G3435">
            <v>0.85745824380507474</v>
          </cell>
          <cell r="H3435" t="str">
            <v>physa</v>
          </cell>
          <cell r="I3435" t="str">
            <v>hour 24</v>
          </cell>
          <cell r="J3435" t="str">
            <v>Oral</v>
          </cell>
          <cell r="K3435">
            <v>1.424738868076789</v>
          </cell>
          <cell r="L3435" t="str">
            <v>0 to 8</v>
          </cell>
          <cell r="M3435" t="str">
            <v>Physa</v>
          </cell>
          <cell r="N3435">
            <v>0.87061209902475789</v>
          </cell>
        </row>
        <row r="3436">
          <cell r="A3436" t="str">
            <v>NEMVEDRAFT_v1g215228</v>
          </cell>
          <cell r="B3436" t="str">
            <v>amp-binding enzyme</v>
          </cell>
          <cell r="C3436">
            <v>6.07588E-13</v>
          </cell>
          <cell r="D3436">
            <v>4.7335037706712698E-6</v>
          </cell>
          <cell r="E3436">
            <v>1.9287451455057E-5</v>
          </cell>
          <cell r="F3436" t="str">
            <v>both</v>
          </cell>
          <cell r="G3436">
            <v>0.85751030374229786</v>
          </cell>
          <cell r="H3436" t="str">
            <v>Oral</v>
          </cell>
          <cell r="I3436" t="str">
            <v>hour 72</v>
          </cell>
          <cell r="J3436" t="str">
            <v>Physa</v>
          </cell>
          <cell r="K3436">
            <v>3.043361273868824</v>
          </cell>
          <cell r="L3436" t="str">
            <v>0 to 8</v>
          </cell>
          <cell r="M3436" t="str">
            <v>Oral</v>
          </cell>
          <cell r="N3436">
            <v>3.0057522952811575</v>
          </cell>
        </row>
        <row r="3437">
          <cell r="A3437" t="str">
            <v>NEMVEDRAFT_v1g137553</v>
          </cell>
          <cell r="B3437" t="str">
            <v>protein</v>
          </cell>
          <cell r="C3437">
            <v>6.0005500000000003E-3</v>
          </cell>
          <cell r="D3437">
            <v>0.2402883678818</v>
          </cell>
          <cell r="E3437">
            <v>0.160132592809001</v>
          </cell>
          <cell r="F3437" t="str">
            <v>none</v>
          </cell>
          <cell r="G3437">
            <v>0.8577640005126077</v>
          </cell>
          <cell r="H3437" t="str">
            <v>Oral</v>
          </cell>
          <cell r="I3437" t="str">
            <v>hour 24</v>
          </cell>
          <cell r="J3437" t="str">
            <v>Physa</v>
          </cell>
          <cell r="K3437">
            <v>1.4790877933757751</v>
          </cell>
          <cell r="L3437" t="str">
            <v>8 to 24</v>
          </cell>
          <cell r="M3437" t="str">
            <v>Oral</v>
          </cell>
          <cell r="N3437">
            <v>1.4297853315643145</v>
          </cell>
        </row>
        <row r="3438">
          <cell r="A3438" t="str">
            <v>NEMVEDRAFT_v1g218744</v>
          </cell>
          <cell r="B3438" t="str">
            <v>protein</v>
          </cell>
          <cell r="C3438">
            <v>1.1771999999999999E-2</v>
          </cell>
          <cell r="D3438">
            <v>0.40738170664551598</v>
          </cell>
          <cell r="E3438">
            <v>0.137902002275476</v>
          </cell>
          <cell r="F3438" t="str">
            <v>none</v>
          </cell>
          <cell r="G3438">
            <v>0.85782812165796174</v>
          </cell>
          <cell r="H3438" t="str">
            <v>Oral</v>
          </cell>
          <cell r="I3438" t="str">
            <v>hour 24</v>
          </cell>
          <cell r="J3438" t="str">
            <v>Physa</v>
          </cell>
          <cell r="K3438">
            <v>1.3172855034650768</v>
          </cell>
          <cell r="L3438" t="str">
            <v>0 to 8</v>
          </cell>
          <cell r="M3438" t="str">
            <v>Physa</v>
          </cell>
          <cell r="N3438">
            <v>0.69538392346259703</v>
          </cell>
        </row>
        <row r="3439">
          <cell r="A3439" t="str">
            <v>NEMVEDRAFT_v1g242725</v>
          </cell>
          <cell r="B3439" t="str">
            <v>protein</v>
          </cell>
          <cell r="C3439">
            <v>8.6793300000000001E-5</v>
          </cell>
          <cell r="D3439">
            <v>2.8213876238090698E-3</v>
          </cell>
          <cell r="E3439">
            <v>0.13114278521030101</v>
          </cell>
          <cell r="F3439" t="str">
            <v>Oral</v>
          </cell>
          <cell r="G3439">
            <v>0.85813784384025416</v>
          </cell>
          <cell r="H3439" t="str">
            <v>physa</v>
          </cell>
          <cell r="I3439" t="str">
            <v>hour 24</v>
          </cell>
          <cell r="J3439" t="str">
            <v>Oral</v>
          </cell>
          <cell r="K3439">
            <v>2.3895974439034569</v>
          </cell>
          <cell r="L3439" t="str">
            <v>0 to 8</v>
          </cell>
          <cell r="M3439" t="str">
            <v>Oral</v>
          </cell>
          <cell r="N3439">
            <v>1.4391305259473746</v>
          </cell>
        </row>
        <row r="3440">
          <cell r="A3440" t="str">
            <v>NEMVEDRAFT_v1g15493</v>
          </cell>
          <cell r="B3440" t="str">
            <v>alpha-1b adrenergic receptor</v>
          </cell>
          <cell r="C3440">
            <v>1.2489800000000001E-2</v>
          </cell>
          <cell r="D3440">
            <v>0.20701686313595499</v>
          </cell>
          <cell r="E3440">
            <v>0.24712517721443</v>
          </cell>
          <cell r="F3440" t="str">
            <v>none</v>
          </cell>
          <cell r="G3440">
            <v>0.85829050779426375</v>
          </cell>
          <cell r="H3440" t="str">
            <v>Oral</v>
          </cell>
          <cell r="I3440" t="str">
            <v>hour 8</v>
          </cell>
          <cell r="J3440" t="str">
            <v>Physa</v>
          </cell>
          <cell r="K3440">
            <v>1.7301563034091496</v>
          </cell>
          <cell r="L3440" t="str">
            <v>0 to 8</v>
          </cell>
          <cell r="M3440" t="str">
            <v>Physa</v>
          </cell>
          <cell r="N3440">
            <v>1.7301563034091496</v>
          </cell>
        </row>
        <row r="3441">
          <cell r="A3441" t="str">
            <v>NEMVEDRAFT_v1g101864</v>
          </cell>
          <cell r="B3441" t="str">
            <v>carbonic anhydrase 7</v>
          </cell>
          <cell r="C3441">
            <v>3.84125E-10</v>
          </cell>
          <cell r="D3441">
            <v>8.1727718283461296E-6</v>
          </cell>
          <cell r="E3441">
            <v>2.0920785976559302E-3</v>
          </cell>
          <cell r="F3441" t="str">
            <v>both</v>
          </cell>
          <cell r="G3441">
            <v>0.85848387625246492</v>
          </cell>
          <cell r="H3441" t="str">
            <v>Oral</v>
          </cell>
          <cell r="I3441" t="str">
            <v>hour 72</v>
          </cell>
          <cell r="J3441" t="str">
            <v>Oral</v>
          </cell>
          <cell r="K3441">
            <v>2.2395433561440514</v>
          </cell>
          <cell r="L3441" t="str">
            <v>0 to 8</v>
          </cell>
          <cell r="M3441" t="str">
            <v>Physa</v>
          </cell>
          <cell r="N3441">
            <v>1.2214340425147947</v>
          </cell>
        </row>
        <row r="3442">
          <cell r="A3442" t="str">
            <v>NEMVEDRAFT_v1g170199</v>
          </cell>
          <cell r="B3442" t="str">
            <v>gtp-binding nuclear protein ran</v>
          </cell>
          <cell r="C3442">
            <v>9.2030800000000006E-3</v>
          </cell>
          <cell r="D3442">
            <v>0.14647246828361901</v>
          </cell>
          <cell r="E3442">
            <v>0.33486487889786098</v>
          </cell>
          <cell r="F3442" t="str">
            <v>none</v>
          </cell>
          <cell r="G3442">
            <v>0.8586187134679738</v>
          </cell>
          <cell r="H3442" t="str">
            <v>Oral</v>
          </cell>
          <cell r="I3442" t="str">
            <v>hour 72</v>
          </cell>
          <cell r="J3442" t="str">
            <v>Oral</v>
          </cell>
          <cell r="K3442">
            <v>1.1462207648342049</v>
          </cell>
          <cell r="L3442" t="str">
            <v>0 to 8</v>
          </cell>
          <cell r="M3442" t="str">
            <v>Physa</v>
          </cell>
          <cell r="N3442">
            <v>0.90553862599974311</v>
          </cell>
        </row>
        <row r="3443">
          <cell r="A3443" t="str">
            <v>NEMVEDRAFT_v1g8322</v>
          </cell>
          <cell r="B3443" t="str">
            <v>carnitine o-palmitoyltransferase muscle isoform isoform 1</v>
          </cell>
          <cell r="C3443">
            <v>0</v>
          </cell>
          <cell r="D3443">
            <v>4.23332268710618E-12</v>
          </cell>
          <cell r="E3443">
            <v>2.5721776380977002E-7</v>
          </cell>
          <cell r="F3443" t="str">
            <v>both</v>
          </cell>
          <cell r="G3443">
            <v>0.85869234337695866</v>
          </cell>
          <cell r="H3443" t="str">
            <v>Oral</v>
          </cell>
          <cell r="I3443" t="str">
            <v>hour 24</v>
          </cell>
          <cell r="J3443" t="str">
            <v>Oral</v>
          </cell>
          <cell r="K3443">
            <v>3.6378908326253296</v>
          </cell>
          <cell r="L3443" t="str">
            <v>0 to 8</v>
          </cell>
          <cell r="M3443" t="str">
            <v>Oral</v>
          </cell>
          <cell r="N3443">
            <v>3.5527582233693527</v>
          </cell>
        </row>
        <row r="3444">
          <cell r="A3444" t="str">
            <v>NEMVEDRAFT_v1g11859</v>
          </cell>
          <cell r="B3444" t="str">
            <v>NA</v>
          </cell>
          <cell r="C3444">
            <v>1.1016299999999999E-11</v>
          </cell>
          <cell r="D3444">
            <v>8.3150826015470893E-9</v>
          </cell>
          <cell r="E3444">
            <v>8.55920006649139E-3</v>
          </cell>
          <cell r="F3444" t="str">
            <v>both</v>
          </cell>
          <cell r="G3444">
            <v>0.85880218649807105</v>
          </cell>
          <cell r="H3444" t="str">
            <v>physa</v>
          </cell>
          <cell r="I3444" t="str">
            <v>hour 24</v>
          </cell>
          <cell r="J3444" t="str">
            <v>Oral</v>
          </cell>
          <cell r="K3444">
            <v>3.1620640982987394</v>
          </cell>
          <cell r="L3444" t="str">
            <v>0 to 8</v>
          </cell>
          <cell r="M3444" t="str">
            <v>Oral</v>
          </cell>
          <cell r="N3444">
            <v>2.4239535561645615</v>
          </cell>
        </row>
        <row r="3445">
          <cell r="A3445" t="str">
            <v>NEMVEDRAFT_v1g199927</v>
          </cell>
          <cell r="B3445" t="str">
            <v>protein</v>
          </cell>
          <cell r="C3445">
            <v>1.09365E-7</v>
          </cell>
          <cell r="D3445">
            <v>1.51380003734817E-5</v>
          </cell>
          <cell r="E3445">
            <v>2.58752776145958E-2</v>
          </cell>
          <cell r="F3445" t="str">
            <v>both</v>
          </cell>
          <cell r="G3445">
            <v>0.85890004513098805</v>
          </cell>
          <cell r="H3445" t="str">
            <v>physa</v>
          </cell>
          <cell r="I3445" t="str">
            <v>hour 24</v>
          </cell>
          <cell r="J3445" t="str">
            <v>Oral</v>
          </cell>
          <cell r="K3445">
            <v>2.4705605055388866</v>
          </cell>
          <cell r="L3445" t="str">
            <v>0 to 8</v>
          </cell>
          <cell r="M3445" t="str">
            <v>Physa</v>
          </cell>
          <cell r="N3445">
            <v>1.7006982187320501</v>
          </cell>
        </row>
        <row r="3446">
          <cell r="A3446" t="str">
            <v>NEMVEDRAFT_v1g37122</v>
          </cell>
          <cell r="B3446" t="str">
            <v>riboflavin-binding protein precursor</v>
          </cell>
          <cell r="C3446">
            <v>2.6047100000000001E-3</v>
          </cell>
          <cell r="D3446">
            <v>8.4116044234013407E-2</v>
          </cell>
          <cell r="E3446">
            <v>0.21064479460678001</v>
          </cell>
          <cell r="F3446" t="str">
            <v>none</v>
          </cell>
          <cell r="G3446">
            <v>0.85890200885856349</v>
          </cell>
          <cell r="H3446" t="str">
            <v>physa</v>
          </cell>
          <cell r="I3446" t="str">
            <v>hour 72</v>
          </cell>
          <cell r="J3446" t="str">
            <v>Physa</v>
          </cell>
          <cell r="K3446">
            <v>1.2314449297377315</v>
          </cell>
          <cell r="L3446" t="str">
            <v>0 to 8</v>
          </cell>
          <cell r="M3446" t="str">
            <v>Oral</v>
          </cell>
          <cell r="N3446">
            <v>1.1950466889305218</v>
          </cell>
        </row>
        <row r="3447">
          <cell r="A3447" t="str">
            <v>NEMVEDRAFT_v1g182068</v>
          </cell>
          <cell r="B3447" t="str">
            <v>Fascin</v>
          </cell>
          <cell r="C3447">
            <v>1.06875E-3</v>
          </cell>
          <cell r="D3447">
            <v>0.13719171205025699</v>
          </cell>
          <cell r="E3447">
            <v>7.9406728001250801E-2</v>
          </cell>
          <cell r="F3447" t="str">
            <v>none</v>
          </cell>
          <cell r="G3447">
            <v>0.85910931032144633</v>
          </cell>
          <cell r="H3447" t="str">
            <v>Oral</v>
          </cell>
          <cell r="I3447" t="str">
            <v>hour 72</v>
          </cell>
          <cell r="J3447" t="str">
            <v>Physa</v>
          </cell>
          <cell r="K3447">
            <v>1.3484792157056933</v>
          </cell>
          <cell r="L3447" t="str">
            <v>0 to 8</v>
          </cell>
          <cell r="M3447" t="str">
            <v>Oral</v>
          </cell>
          <cell r="N3447">
            <v>1.0502443875731873</v>
          </cell>
        </row>
        <row r="3448">
          <cell r="A3448" t="str">
            <v>NEMVEDRAFT_v1g122070</v>
          </cell>
          <cell r="B3448" t="str">
            <v>endoribonuclease dicer</v>
          </cell>
          <cell r="C3448">
            <v>1.1604200000000001E-6</v>
          </cell>
          <cell r="D3448">
            <v>3.2818447907295E-3</v>
          </cell>
          <cell r="E3448">
            <v>1.1777090842363501E-2</v>
          </cell>
          <cell r="F3448" t="str">
            <v>both</v>
          </cell>
          <cell r="G3448">
            <v>0.85932010088924604</v>
          </cell>
          <cell r="H3448" t="str">
            <v>physa</v>
          </cell>
          <cell r="I3448" t="str">
            <v>hour 72</v>
          </cell>
          <cell r="J3448" t="str">
            <v>Oral</v>
          </cell>
          <cell r="K3448">
            <v>1.77252117170776</v>
          </cell>
          <cell r="L3448" t="str">
            <v>0 to 8</v>
          </cell>
          <cell r="M3448" t="str">
            <v>Oral</v>
          </cell>
          <cell r="N3448">
            <v>1.1650126086881423</v>
          </cell>
        </row>
        <row r="3449">
          <cell r="A3449" t="str">
            <v>NEMVEDRAFT_v1g207545</v>
          </cell>
          <cell r="B3449" t="str">
            <v>protein</v>
          </cell>
          <cell r="C3449">
            <v>2.7242799999999999E-11</v>
          </cell>
          <cell r="D3449">
            <v>6.7439302118334004E-4</v>
          </cell>
          <cell r="E3449">
            <v>1.56099393457653E-6</v>
          </cell>
          <cell r="F3449" t="str">
            <v>both</v>
          </cell>
          <cell r="G3449">
            <v>0.85936022570000115</v>
          </cell>
          <cell r="H3449" t="str">
            <v>physa</v>
          </cell>
          <cell r="I3449" t="str">
            <v>hour 8</v>
          </cell>
          <cell r="J3449" t="str">
            <v>Physa</v>
          </cell>
          <cell r="K3449">
            <v>3.2046222149633681</v>
          </cell>
          <cell r="L3449" t="str">
            <v>0 to 8</v>
          </cell>
          <cell r="M3449" t="str">
            <v>Physa</v>
          </cell>
          <cell r="N3449">
            <v>3.2046222149633681</v>
          </cell>
        </row>
        <row r="3450">
          <cell r="A3450" t="str">
            <v>NEMVEDRAFT_v1g222619</v>
          </cell>
          <cell r="B3450" t="str">
            <v>collagen alpha-1 chain-like</v>
          </cell>
          <cell r="C3450">
            <v>3.6126300000000001E-4</v>
          </cell>
          <cell r="D3450">
            <v>5.8083210077871901E-3</v>
          </cell>
          <cell r="E3450">
            <v>8.2793592231013305E-2</v>
          </cell>
          <cell r="F3450" t="str">
            <v>Oral</v>
          </cell>
          <cell r="G3450">
            <v>0.85939147115650982</v>
          </cell>
          <cell r="H3450" t="str">
            <v>physa</v>
          </cell>
          <cell r="I3450" t="str">
            <v>hour 72</v>
          </cell>
          <cell r="J3450" t="str">
            <v>Physa</v>
          </cell>
          <cell r="K3450">
            <v>3.1413937146044204</v>
          </cell>
          <cell r="L3450" t="str">
            <v>0 to 8</v>
          </cell>
          <cell r="M3450" t="str">
            <v>Physa</v>
          </cell>
          <cell r="N3450">
            <v>2.5229434413096401</v>
          </cell>
        </row>
        <row r="3451">
          <cell r="A3451" t="str">
            <v>NEMVEDRAFT_v1g13425</v>
          </cell>
          <cell r="B3451" t="str">
            <v>protein</v>
          </cell>
          <cell r="C3451">
            <v>3.4053100000000003E-2</v>
          </cell>
          <cell r="D3451">
            <v>0.41918122725614798</v>
          </cell>
          <cell r="E3451">
            <v>0.27570202129973498</v>
          </cell>
          <cell r="F3451" t="str">
            <v>none</v>
          </cell>
          <cell r="G3451">
            <v>0.85944036059850004</v>
          </cell>
          <cell r="H3451" t="str">
            <v>Oral</v>
          </cell>
          <cell r="I3451" t="str">
            <v>hour 72</v>
          </cell>
          <cell r="J3451" t="str">
            <v>Oral</v>
          </cell>
          <cell r="K3451">
            <v>1.4694707509501965</v>
          </cell>
          <cell r="L3451" t="str">
            <v>24 to 72</v>
          </cell>
          <cell r="M3451" t="str">
            <v>Physa</v>
          </cell>
          <cell r="N3451">
            <v>1.2607509186160581</v>
          </cell>
        </row>
        <row r="3452">
          <cell r="A3452" t="str">
            <v>NEMVEDRAFT_v1g236565</v>
          </cell>
          <cell r="B3452" t="str">
            <v>calretinin-like</v>
          </cell>
          <cell r="C3452">
            <v>2.74178E-9</v>
          </cell>
          <cell r="D3452">
            <v>5.3047227070752597E-5</v>
          </cell>
          <cell r="E3452">
            <v>2.62145841435468E-3</v>
          </cell>
          <cell r="F3452" t="str">
            <v>both</v>
          </cell>
          <cell r="G3452">
            <v>0.85970622358817372</v>
          </cell>
          <cell r="H3452" t="str">
            <v>Oral</v>
          </cell>
          <cell r="I3452" t="str">
            <v>hour 24</v>
          </cell>
          <cell r="J3452" t="str">
            <v>Oral</v>
          </cell>
          <cell r="K3452">
            <v>2.0830722615045008</v>
          </cell>
          <cell r="L3452" t="str">
            <v>0 to 8</v>
          </cell>
          <cell r="M3452" t="str">
            <v>Oral</v>
          </cell>
          <cell r="N3452">
            <v>1.2487213432047992</v>
          </cell>
        </row>
        <row r="3453">
          <cell r="A3453" t="str">
            <v>NEMVEDRAFT_v1g208281</v>
          </cell>
          <cell r="B3453" t="str">
            <v>steroid 17-alpha-hydroxylase lyase-like</v>
          </cell>
          <cell r="C3453">
            <v>8.1137400000000006E-9</v>
          </cell>
          <cell r="D3453">
            <v>9.9832693932158604E-5</v>
          </cell>
          <cell r="E3453">
            <v>4.2394287863190802E-4</v>
          </cell>
          <cell r="F3453" t="str">
            <v>both</v>
          </cell>
          <cell r="G3453">
            <v>0.85996161634587842</v>
          </cell>
          <cell r="H3453" t="str">
            <v>physa</v>
          </cell>
          <cell r="I3453" t="str">
            <v>hour 8</v>
          </cell>
          <cell r="J3453" t="str">
            <v>Physa</v>
          </cell>
          <cell r="K3453">
            <v>3.0543098564488207</v>
          </cell>
          <cell r="L3453" t="str">
            <v>0 to 8</v>
          </cell>
          <cell r="M3453" t="str">
            <v>Physa</v>
          </cell>
          <cell r="N3453">
            <v>3.0543098564488207</v>
          </cell>
        </row>
        <row r="3454">
          <cell r="A3454" t="str">
            <v>NEMVEDRAFT_v1g242477</v>
          </cell>
          <cell r="B3454" t="str">
            <v>predicted protein</v>
          </cell>
          <cell r="C3454">
            <v>6.7308699999999994E-8</v>
          </cell>
          <cell r="D3454">
            <v>7.3501811086519101E-5</v>
          </cell>
          <cell r="E3454">
            <v>1.6138364267075499E-2</v>
          </cell>
          <cell r="F3454" t="str">
            <v>both</v>
          </cell>
          <cell r="G3454">
            <v>0.85998329570846377</v>
          </cell>
          <cell r="H3454" t="str">
            <v>physa</v>
          </cell>
          <cell r="I3454" t="str">
            <v>hour 24</v>
          </cell>
          <cell r="J3454" t="str">
            <v>Oral</v>
          </cell>
          <cell r="K3454">
            <v>1.8646165554087037</v>
          </cell>
          <cell r="L3454" t="str">
            <v>0 to 8</v>
          </cell>
          <cell r="M3454" t="str">
            <v>Oral</v>
          </cell>
          <cell r="N3454">
            <v>1.748274885061474</v>
          </cell>
        </row>
        <row r="3455">
          <cell r="A3455" t="str">
            <v>NEMVEDRAFT_v1g200459</v>
          </cell>
          <cell r="B3455" t="str">
            <v>zinc finger protein 564-like</v>
          </cell>
          <cell r="C3455">
            <v>5.1214099999999999E-3</v>
          </cell>
          <cell r="D3455">
            <v>9.6085007346085397E-2</v>
          </cell>
          <cell r="E3455">
            <v>0.30773841893998799</v>
          </cell>
          <cell r="F3455" t="str">
            <v>none</v>
          </cell>
          <cell r="G3455">
            <v>0.86024216572093881</v>
          </cell>
          <cell r="H3455" t="str">
            <v>Oral</v>
          </cell>
          <cell r="I3455" t="str">
            <v>hour 24</v>
          </cell>
          <cell r="J3455" t="str">
            <v>Oral</v>
          </cell>
          <cell r="K3455">
            <v>1.5247579165021585</v>
          </cell>
          <cell r="L3455" t="str">
            <v>8 to 24</v>
          </cell>
          <cell r="M3455" t="str">
            <v>Oral</v>
          </cell>
          <cell r="N3455">
            <v>0.98694408711174486</v>
          </cell>
        </row>
        <row r="3456">
          <cell r="A3456" t="str">
            <v>NEMVEDRAFT_v1g214461</v>
          </cell>
          <cell r="B3456" t="str">
            <v>protein</v>
          </cell>
          <cell r="C3456">
            <v>2.2602299999999999E-8</v>
          </cell>
          <cell r="D3456">
            <v>9.3593446508725801E-3</v>
          </cell>
          <cell r="E3456">
            <v>2.3890083953800299E-5</v>
          </cell>
          <cell r="F3456" t="str">
            <v>both</v>
          </cell>
          <cell r="G3456">
            <v>0.86063338640317877</v>
          </cell>
          <cell r="H3456" t="str">
            <v>physa</v>
          </cell>
          <cell r="I3456" t="str">
            <v>hour 72</v>
          </cell>
          <cell r="J3456" t="str">
            <v>Physa</v>
          </cell>
          <cell r="K3456">
            <v>1.7548895104246398</v>
          </cell>
          <cell r="L3456" t="str">
            <v>8 to 24</v>
          </cell>
          <cell r="M3456" t="str">
            <v>Physa</v>
          </cell>
          <cell r="N3456">
            <v>1.5087315943636683</v>
          </cell>
        </row>
        <row r="3457">
          <cell r="A3457" t="str">
            <v>NEMVEDRAFT_v1g209418</v>
          </cell>
          <cell r="B3457" t="str">
            <v>isoform d</v>
          </cell>
          <cell r="C3457">
            <v>8.3329600000000003E-7</v>
          </cell>
          <cell r="D3457">
            <v>4.23610179984329E-5</v>
          </cell>
          <cell r="E3457">
            <v>5.8713330242895503E-2</v>
          </cell>
          <cell r="F3457" t="str">
            <v>Oral</v>
          </cell>
          <cell r="G3457">
            <v>0.86077726258494025</v>
          </cell>
          <cell r="H3457" t="str">
            <v>physa</v>
          </cell>
          <cell r="I3457" t="str">
            <v>hour 24</v>
          </cell>
          <cell r="J3457" t="str">
            <v>Oral</v>
          </cell>
          <cell r="K3457">
            <v>2.7859915310404992</v>
          </cell>
          <cell r="L3457" t="str">
            <v>0 to 8</v>
          </cell>
          <cell r="M3457" t="str">
            <v>Oral</v>
          </cell>
          <cell r="N3457">
            <v>1.88238073304277</v>
          </cell>
        </row>
        <row r="3458">
          <cell r="A3458" t="str">
            <v>NEMVEDRAFT_v1g69123</v>
          </cell>
          <cell r="B3458" t="str">
            <v>megakaryocyte stimulating factor</v>
          </cell>
          <cell r="C3458">
            <v>2.39646E-3</v>
          </cell>
          <cell r="D3458">
            <v>0.51066783139678795</v>
          </cell>
          <cell r="E3458">
            <v>1.14739441453351E-2</v>
          </cell>
          <cell r="F3458" t="str">
            <v>Physa</v>
          </cell>
          <cell r="G3458">
            <v>0.86091990101884663</v>
          </cell>
          <cell r="H3458" t="str">
            <v>Oral</v>
          </cell>
          <cell r="I3458" t="str">
            <v>hour 24</v>
          </cell>
          <cell r="J3458" t="str">
            <v>Physa</v>
          </cell>
          <cell r="K3458">
            <v>3.1168060520007428</v>
          </cell>
          <cell r="L3458" t="str">
            <v>0 to 8</v>
          </cell>
          <cell r="M3458" t="str">
            <v>Physa</v>
          </cell>
          <cell r="N3458">
            <v>2.282072184334234</v>
          </cell>
        </row>
        <row r="3459">
          <cell r="A3459" t="str">
            <v>NEMVEDRAFT_v1g240480</v>
          </cell>
          <cell r="B3459" t="str">
            <v>predicted protein</v>
          </cell>
          <cell r="C3459">
            <v>9.9240599999999993E-4</v>
          </cell>
          <cell r="D3459">
            <v>1.6192256140400499E-2</v>
          </cell>
          <cell r="E3459">
            <v>0.26866811749659503</v>
          </cell>
          <cell r="F3459" t="str">
            <v>Oral</v>
          </cell>
          <cell r="G3459">
            <v>0.86095475200797977</v>
          </cell>
          <cell r="H3459" t="str">
            <v>physa</v>
          </cell>
          <cell r="I3459" t="str">
            <v>hour 24</v>
          </cell>
          <cell r="J3459" t="str">
            <v>Oral</v>
          </cell>
          <cell r="K3459">
            <v>3.1334970406402012</v>
          </cell>
          <cell r="L3459" t="str">
            <v>0 to 8</v>
          </cell>
          <cell r="M3459" t="str">
            <v>Oral</v>
          </cell>
          <cell r="N3459">
            <v>2.6845721072724276</v>
          </cell>
        </row>
        <row r="3460">
          <cell r="A3460" t="str">
            <v>NEMVEDRAFT_v1g217414</v>
          </cell>
          <cell r="B3460" t="str">
            <v>cub and lccl domain containing 1 precursor</v>
          </cell>
          <cell r="C3460">
            <v>2.0437500000000001E-9</v>
          </cell>
          <cell r="D3460">
            <v>1.3182167176592999E-3</v>
          </cell>
          <cell r="E3460">
            <v>3.5327007462843097E-5</v>
          </cell>
          <cell r="F3460" t="str">
            <v>both</v>
          </cell>
          <cell r="G3460">
            <v>0.86107467024550433</v>
          </cell>
          <cell r="H3460" t="str">
            <v>Oral</v>
          </cell>
          <cell r="I3460" t="str">
            <v>hour 72</v>
          </cell>
          <cell r="J3460" t="str">
            <v>Physa</v>
          </cell>
          <cell r="K3460">
            <v>2.0945375338627699</v>
          </cell>
          <cell r="L3460" t="str">
            <v>0 to 8</v>
          </cell>
          <cell r="M3460" t="str">
            <v>Physa</v>
          </cell>
          <cell r="N3460">
            <v>1.677423042747231</v>
          </cell>
        </row>
        <row r="3461">
          <cell r="A3461" t="str">
            <v>NEMVEDRAFT_v1g93709</v>
          </cell>
          <cell r="B3461" t="str">
            <v>Guanylate cyclase (Fragment)</v>
          </cell>
          <cell r="C3461">
            <v>1.55867E-2</v>
          </cell>
          <cell r="D3461">
            <v>9.0910753118038701E-2</v>
          </cell>
          <cell r="E3461">
            <v>0.59698891561109402</v>
          </cell>
          <cell r="F3461" t="str">
            <v>none</v>
          </cell>
          <cell r="G3461">
            <v>0.86155266963841115</v>
          </cell>
          <cell r="H3461" t="str">
            <v>physa</v>
          </cell>
          <cell r="I3461" t="str">
            <v>hour 24</v>
          </cell>
          <cell r="J3461" t="str">
            <v>Oral</v>
          </cell>
          <cell r="K3461">
            <v>1.64248883918432</v>
          </cell>
          <cell r="L3461" t="str">
            <v>24 to 72</v>
          </cell>
          <cell r="M3461" t="str">
            <v>Oral</v>
          </cell>
          <cell r="N3461">
            <v>1.0354145693314987</v>
          </cell>
        </row>
        <row r="3462">
          <cell r="A3462" t="str">
            <v>NEMVEDRAFT_v1g245026</v>
          </cell>
          <cell r="B3462" t="str">
            <v>predicted protein</v>
          </cell>
          <cell r="C3462">
            <v>2.1947400000000001E-3</v>
          </cell>
          <cell r="D3462">
            <v>0.57119291923147797</v>
          </cell>
          <cell r="E3462">
            <v>1.10170156928074E-2</v>
          </cell>
          <cell r="F3462" t="str">
            <v>Physa</v>
          </cell>
          <cell r="G3462">
            <v>0.86155920041032341</v>
          </cell>
          <cell r="H3462" t="str">
            <v>Oral</v>
          </cell>
          <cell r="I3462" t="str">
            <v>hour 8</v>
          </cell>
          <cell r="J3462" t="str">
            <v>Physa</v>
          </cell>
          <cell r="K3462">
            <v>1.3161967357798334</v>
          </cell>
          <cell r="L3462" t="str">
            <v>8 to 24</v>
          </cell>
          <cell r="M3462" t="str">
            <v>Physa</v>
          </cell>
          <cell r="N3462">
            <v>1.7129047993952282</v>
          </cell>
        </row>
        <row r="3463">
          <cell r="A3463" t="str">
            <v>NEMVEDRAFT_v1g81511</v>
          </cell>
          <cell r="B3463" t="str">
            <v>astacin 3</v>
          </cell>
          <cell r="C3463">
            <v>1.7977499999999999E-4</v>
          </cell>
          <cell r="D3463">
            <v>7.0713916397897999E-3</v>
          </cell>
          <cell r="E3463">
            <v>0.175385027487196</v>
          </cell>
          <cell r="F3463" t="str">
            <v>Oral</v>
          </cell>
          <cell r="G3463">
            <v>0.86162376287331699</v>
          </cell>
          <cell r="H3463" t="str">
            <v>physa</v>
          </cell>
          <cell r="I3463" t="str">
            <v>hour 24</v>
          </cell>
          <cell r="J3463" t="str">
            <v>Oral</v>
          </cell>
          <cell r="K3463">
            <v>2.0398581318673501</v>
          </cell>
          <cell r="L3463" t="str">
            <v>0 to 8</v>
          </cell>
          <cell r="M3463" t="str">
            <v>Oral</v>
          </cell>
          <cell r="N3463">
            <v>1.3674379746131917</v>
          </cell>
        </row>
        <row r="3464">
          <cell r="A3464" t="str">
            <v>NEMVEDRAFT_v1g239321</v>
          </cell>
          <cell r="B3464" t="str">
            <v>leucine-rich repeat and wd repeat-containing protein 1</v>
          </cell>
          <cell r="C3464">
            <v>2.4981099999999999E-2</v>
          </cell>
          <cell r="D3464">
            <v>0.14359499801532899</v>
          </cell>
          <cell r="E3464">
            <v>0.60220567743142706</v>
          </cell>
          <cell r="F3464" t="str">
            <v>none</v>
          </cell>
          <cell r="G3464">
            <v>0.86176151543860358</v>
          </cell>
          <cell r="H3464" t="str">
            <v>physa</v>
          </cell>
          <cell r="I3464" t="str">
            <v>hour 24</v>
          </cell>
          <cell r="J3464" t="str">
            <v>Oral</v>
          </cell>
          <cell r="K3464">
            <v>1.0532645257308393</v>
          </cell>
          <cell r="L3464" t="str">
            <v>8 to 24</v>
          </cell>
          <cell r="M3464" t="str">
            <v>Oral</v>
          </cell>
          <cell r="N3464">
            <v>0.86746238523713748</v>
          </cell>
        </row>
        <row r="3465">
          <cell r="A3465" t="str">
            <v>NEMVEDRAFT_v1g110192</v>
          </cell>
          <cell r="B3465" t="str">
            <v>glutamate kainate 2-like</v>
          </cell>
          <cell r="C3465">
            <v>5.6103799999999999E-3</v>
          </cell>
          <cell r="D3465">
            <v>5.4971531962518597E-2</v>
          </cell>
          <cell r="E3465">
            <v>0.42035411756416402</v>
          </cell>
          <cell r="F3465" t="str">
            <v>none</v>
          </cell>
          <cell r="G3465">
            <v>0.86187281634878565</v>
          </cell>
          <cell r="H3465" t="str">
            <v>physa</v>
          </cell>
          <cell r="I3465" t="str">
            <v>hour 72</v>
          </cell>
          <cell r="J3465" t="str">
            <v>Oral</v>
          </cell>
          <cell r="K3465">
            <v>1.5017496826142556</v>
          </cell>
          <cell r="L3465" t="str">
            <v>24 to 72</v>
          </cell>
          <cell r="M3465" t="str">
            <v>Oral</v>
          </cell>
          <cell r="N3465">
            <v>0.88933850962773042</v>
          </cell>
        </row>
        <row r="3466">
          <cell r="A3466" t="str">
            <v>NEMVEDRAFT_v1g242041</v>
          </cell>
          <cell r="B3466" t="str">
            <v>ankyrin repeat domain-containing protein 6-like</v>
          </cell>
          <cell r="C3466">
            <v>8.2980900000000002E-8</v>
          </cell>
          <cell r="D3466">
            <v>3.729226181408E-5</v>
          </cell>
          <cell r="E3466">
            <v>3.11163144285087E-2</v>
          </cell>
          <cell r="F3466" t="str">
            <v>both</v>
          </cell>
          <cell r="G3466">
            <v>0.86199921633680243</v>
          </cell>
          <cell r="H3466" t="str">
            <v>Oral</v>
          </cell>
          <cell r="I3466" t="str">
            <v>hour 8</v>
          </cell>
          <cell r="J3466" t="str">
            <v>Oral</v>
          </cell>
          <cell r="K3466">
            <v>2.1716983723238967</v>
          </cell>
          <cell r="L3466" t="str">
            <v>0 to 8</v>
          </cell>
          <cell r="M3466" t="str">
            <v>Oral</v>
          </cell>
          <cell r="N3466">
            <v>2.1716983723238967</v>
          </cell>
        </row>
        <row r="3467">
          <cell r="A3467" t="str">
            <v>NEMVEDRAFT_v1g1139</v>
          </cell>
          <cell r="B3467" t="str">
            <v>NA</v>
          </cell>
          <cell r="C3467">
            <v>1.6567200000000001E-2</v>
          </cell>
          <cell r="D3467">
            <v>0.38366424910559999</v>
          </cell>
          <cell r="E3467">
            <v>0.21156848083378399</v>
          </cell>
          <cell r="F3467" t="str">
            <v>none</v>
          </cell>
          <cell r="G3467">
            <v>0.8621054654918785</v>
          </cell>
          <cell r="H3467" t="str">
            <v>Oral</v>
          </cell>
          <cell r="I3467" t="str">
            <v>hour 24</v>
          </cell>
          <cell r="J3467" t="str">
            <v>Physa</v>
          </cell>
          <cell r="K3467">
            <v>1.2221447892477111</v>
          </cell>
          <cell r="L3467" t="str">
            <v>0 to 8</v>
          </cell>
          <cell r="M3467" t="str">
            <v>Oral</v>
          </cell>
          <cell r="N3467">
            <v>0.86874557610766789</v>
          </cell>
        </row>
        <row r="3468">
          <cell r="A3468" t="str">
            <v>NEMVEDRAFT_v1g169450</v>
          </cell>
          <cell r="B3468" t="str">
            <v>kelch-like protein 17-like</v>
          </cell>
          <cell r="C3468">
            <v>3.9679399999999997E-3</v>
          </cell>
          <cell r="D3468">
            <v>0.224132801197652</v>
          </cell>
          <cell r="E3468">
            <v>0.14812235333372301</v>
          </cell>
          <cell r="F3468" t="str">
            <v>none</v>
          </cell>
          <cell r="G3468">
            <v>0.86251989139072827</v>
          </cell>
          <cell r="H3468" t="str">
            <v>physa</v>
          </cell>
          <cell r="I3468" t="str">
            <v>hour 24</v>
          </cell>
          <cell r="J3468" t="str">
            <v>Oral</v>
          </cell>
          <cell r="K3468">
            <v>0.91483577001441319</v>
          </cell>
          <cell r="L3468" t="str">
            <v>8 to 24</v>
          </cell>
          <cell r="M3468" t="str">
            <v>Physa</v>
          </cell>
          <cell r="N3468">
            <v>1.2450840776135952</v>
          </cell>
        </row>
        <row r="3469">
          <cell r="A3469" t="str">
            <v>NEMVEDRAFT_v1g241022</v>
          </cell>
          <cell r="B3469" t="str">
            <v>microtubule-associated tumor suppressor candidate 2-like</v>
          </cell>
          <cell r="C3469">
            <v>7.6362299999999999E-3</v>
          </cell>
          <cell r="D3469">
            <v>0.35453129583931198</v>
          </cell>
          <cell r="E3469">
            <v>0.107446653141836</v>
          </cell>
          <cell r="F3469" t="str">
            <v>none</v>
          </cell>
          <cell r="G3469">
            <v>0.86278026184717838</v>
          </cell>
          <cell r="H3469" t="str">
            <v>physa</v>
          </cell>
          <cell r="I3469" t="str">
            <v>hour 8</v>
          </cell>
          <cell r="J3469" t="str">
            <v>Physa</v>
          </cell>
          <cell r="K3469">
            <v>1.3940214552031691</v>
          </cell>
          <cell r="L3469" t="str">
            <v>0 to 8</v>
          </cell>
          <cell r="M3469" t="str">
            <v>Physa</v>
          </cell>
          <cell r="N3469">
            <v>1.3940214552031691</v>
          </cell>
        </row>
        <row r="3470">
          <cell r="A3470" t="str">
            <v>NEMVEDRAFT_v1g232691</v>
          </cell>
          <cell r="B3470" t="str">
            <v>probable atp-dependent rna helicase dhx35-like</v>
          </cell>
          <cell r="C3470">
            <v>1.3631000000000001E-2</v>
          </cell>
          <cell r="D3470">
            <v>0.113210780215784</v>
          </cell>
          <cell r="E3470">
            <v>0.52029618169102498</v>
          </cell>
          <cell r="F3470" t="str">
            <v>none</v>
          </cell>
          <cell r="G3470">
            <v>0.86286683174380152</v>
          </cell>
          <cell r="H3470" t="str">
            <v>Oral</v>
          </cell>
          <cell r="I3470" t="str">
            <v>hour 24</v>
          </cell>
          <cell r="J3470" t="str">
            <v>Oral</v>
          </cell>
          <cell r="K3470">
            <v>1.2943809673173781</v>
          </cell>
          <cell r="L3470" t="str">
            <v>0 to 8</v>
          </cell>
          <cell r="M3470" t="str">
            <v>Oral</v>
          </cell>
          <cell r="N3470">
            <v>0.74045407071174829</v>
          </cell>
        </row>
        <row r="3471">
          <cell r="A3471" t="str">
            <v>NEMVEDRAFT_v1g202200</v>
          </cell>
          <cell r="B3471" t="str">
            <v>predicted protein</v>
          </cell>
          <cell r="C3471">
            <v>0</v>
          </cell>
          <cell r="D3471">
            <v>0</v>
          </cell>
          <cell r="E3471">
            <v>1.56626843295859E-9</v>
          </cell>
          <cell r="F3471" t="str">
            <v>both</v>
          </cell>
          <cell r="G3471">
            <v>0.86295240954568775</v>
          </cell>
          <cell r="H3471" t="str">
            <v>physa</v>
          </cell>
          <cell r="I3471" t="str">
            <v>hour 24</v>
          </cell>
          <cell r="J3471" t="str">
            <v>Oral</v>
          </cell>
          <cell r="K3471">
            <v>3.3087119292509986</v>
          </cell>
          <cell r="L3471" t="str">
            <v>0 to 8</v>
          </cell>
          <cell r="M3471" t="str">
            <v>Physa</v>
          </cell>
          <cell r="N3471">
            <v>2.6248552752095766</v>
          </cell>
        </row>
        <row r="3472">
          <cell r="A3472" t="str">
            <v>NEMVEDRAFT_v1g227385</v>
          </cell>
          <cell r="B3472" t="str">
            <v>4-aminobutyrate mitochondrial</v>
          </cell>
          <cell r="C3472">
            <v>4.57785E-4</v>
          </cell>
          <cell r="D3472">
            <v>0.135983018354048</v>
          </cell>
          <cell r="E3472">
            <v>3.1324607011379797E-2</v>
          </cell>
          <cell r="F3472" t="str">
            <v>Physa</v>
          </cell>
          <cell r="G3472">
            <v>0.86295705132637968</v>
          </cell>
          <cell r="H3472" t="str">
            <v>Oral</v>
          </cell>
          <cell r="I3472" t="str">
            <v>hour 8</v>
          </cell>
          <cell r="J3472" t="str">
            <v>Physa</v>
          </cell>
          <cell r="K3472">
            <v>1.3042017945829503</v>
          </cell>
          <cell r="L3472" t="str">
            <v>0 to 8</v>
          </cell>
          <cell r="M3472" t="str">
            <v>Physa</v>
          </cell>
          <cell r="N3472">
            <v>1.3042017945829503</v>
          </cell>
        </row>
        <row r="3473">
          <cell r="A3473" t="str">
            <v>NEMVEDRAFT_v1g93634</v>
          </cell>
          <cell r="B3473" t="str">
            <v>cytoplasmic 2(ACTIN)</v>
          </cell>
          <cell r="C3473">
            <v>4.4372000000000002E-2</v>
          </cell>
          <cell r="D3473">
            <v>0.38898591974915397</v>
          </cell>
          <cell r="E3473">
            <v>0.42639413231712697</v>
          </cell>
          <cell r="F3473" t="str">
            <v>none</v>
          </cell>
          <cell r="G3473">
            <v>0.86305865684921101</v>
          </cell>
          <cell r="H3473" t="str">
            <v>Oral</v>
          </cell>
          <cell r="I3473" t="str">
            <v>hour 24</v>
          </cell>
          <cell r="J3473" t="str">
            <v>Oral</v>
          </cell>
          <cell r="K3473">
            <v>0.98715952124657802</v>
          </cell>
          <cell r="L3473" t="str">
            <v>24 to 72</v>
          </cell>
          <cell r="M3473" t="str">
            <v>Physa</v>
          </cell>
          <cell r="N3473">
            <v>0.82203111866242751</v>
          </cell>
        </row>
        <row r="3474">
          <cell r="A3474" t="str">
            <v>NEMVEDRAFT_v1g8445</v>
          </cell>
          <cell r="B3474" t="str">
            <v>kunitz-type proteinase inhibitor-like</v>
          </cell>
          <cell r="C3474">
            <v>7.7611599999999996E-3</v>
          </cell>
          <cell r="D3474">
            <v>0.17771659474505999</v>
          </cell>
          <cell r="E3474">
            <v>0.18380423899344001</v>
          </cell>
          <cell r="F3474" t="str">
            <v>none</v>
          </cell>
          <cell r="G3474">
            <v>0.86309960668014574</v>
          </cell>
          <cell r="H3474" t="str">
            <v>physa</v>
          </cell>
          <cell r="I3474" t="str">
            <v>hour 8</v>
          </cell>
          <cell r="J3474" t="str">
            <v>Physa</v>
          </cell>
          <cell r="K3474">
            <v>1.223969852797369</v>
          </cell>
          <cell r="L3474" t="str">
            <v>0 to 8</v>
          </cell>
          <cell r="M3474" t="str">
            <v>Physa</v>
          </cell>
          <cell r="N3474">
            <v>1.223969852797369</v>
          </cell>
        </row>
        <row r="3475">
          <cell r="A3475" t="str">
            <v>NEMVEDRAFT_v1g194562</v>
          </cell>
          <cell r="B3475" t="str">
            <v>Transmembrane emp24 domain-containing protein</v>
          </cell>
          <cell r="C3475">
            <v>9.7263999999999996E-5</v>
          </cell>
          <cell r="D3475">
            <v>2.7393475763920001E-2</v>
          </cell>
          <cell r="E3475">
            <v>3.8374241591784597E-2</v>
          </cell>
          <cell r="F3475" t="str">
            <v>both</v>
          </cell>
          <cell r="G3475">
            <v>0.86338890321423067</v>
          </cell>
          <cell r="H3475" t="str">
            <v>Oral</v>
          </cell>
          <cell r="I3475" t="str">
            <v>hour 8</v>
          </cell>
          <cell r="J3475" t="str">
            <v>Physa</v>
          </cell>
          <cell r="K3475">
            <v>1.5012585920937094</v>
          </cell>
          <cell r="L3475" t="str">
            <v>0 to 8</v>
          </cell>
          <cell r="M3475" t="str">
            <v>Physa</v>
          </cell>
          <cell r="N3475">
            <v>1.5012585920937094</v>
          </cell>
        </row>
        <row r="3476">
          <cell r="A3476" t="str">
            <v>NEMVEDRAFT_v1g160405</v>
          </cell>
          <cell r="B3476" t="str">
            <v>l-asparaginase</v>
          </cell>
          <cell r="C3476">
            <v>1.6865199999999999E-3</v>
          </cell>
          <cell r="D3476">
            <v>0.12590598143357101</v>
          </cell>
          <cell r="E3476">
            <v>6.4975358911617806E-2</v>
          </cell>
          <cell r="F3476" t="str">
            <v>none</v>
          </cell>
          <cell r="G3476">
            <v>0.86354009510809815</v>
          </cell>
          <cell r="H3476" t="str">
            <v>Oral</v>
          </cell>
          <cell r="I3476" t="str">
            <v>hour 72</v>
          </cell>
          <cell r="J3476" t="str">
            <v>Oral</v>
          </cell>
          <cell r="K3476">
            <v>1.1918898626695542</v>
          </cell>
          <cell r="L3476" t="str">
            <v>8 to 24</v>
          </cell>
          <cell r="M3476" t="str">
            <v>Physa</v>
          </cell>
          <cell r="N3476">
            <v>0.98942982893522136</v>
          </cell>
        </row>
        <row r="3477">
          <cell r="A3477" t="str">
            <v>NEMVEDRAFT_v1g244520</v>
          </cell>
          <cell r="B3477" t="str">
            <v>egf-like- multiple 3</v>
          </cell>
          <cell r="C3477">
            <v>1.0889399999999999E-10</v>
          </cell>
          <cell r="D3477">
            <v>2.5996465022432501E-6</v>
          </cell>
          <cell r="E3477">
            <v>2.2969519096674101E-4</v>
          </cell>
          <cell r="F3477" t="str">
            <v>both</v>
          </cell>
          <cell r="G3477">
            <v>0.86365197853731812</v>
          </cell>
          <cell r="H3477" t="str">
            <v>physa</v>
          </cell>
          <cell r="I3477" t="str">
            <v>hour 24</v>
          </cell>
          <cell r="J3477" t="str">
            <v>Oral</v>
          </cell>
          <cell r="K3477">
            <v>2.2286348325373284</v>
          </cell>
          <cell r="L3477" t="str">
            <v>0 to 8</v>
          </cell>
          <cell r="M3477" t="str">
            <v>Physa</v>
          </cell>
          <cell r="N3477">
            <v>2.0759327613946814</v>
          </cell>
        </row>
        <row r="3478">
          <cell r="A3478" t="str">
            <v>NEMVEDRAFT_v1g126084</v>
          </cell>
          <cell r="B3478" t="str">
            <v>keratin-associated protein 4-3-like</v>
          </cell>
          <cell r="C3478">
            <v>3.7170799999999997E-2</v>
          </cell>
          <cell r="D3478">
            <v>0.57515238717020301</v>
          </cell>
          <cell r="E3478">
            <v>0.25481074975021401</v>
          </cell>
          <cell r="F3478" t="str">
            <v>none</v>
          </cell>
          <cell r="G3478">
            <v>0.86387956583531211</v>
          </cell>
          <cell r="H3478" t="str">
            <v>physa</v>
          </cell>
          <cell r="I3478" t="str">
            <v>hour 24</v>
          </cell>
          <cell r="J3478" t="str">
            <v>Physa</v>
          </cell>
          <cell r="K3478">
            <v>1.7882558619704931</v>
          </cell>
          <cell r="L3478" t="str">
            <v>24 to 72</v>
          </cell>
          <cell r="M3478" t="str">
            <v>Physa</v>
          </cell>
          <cell r="N3478">
            <v>1.6325159289140572</v>
          </cell>
        </row>
        <row r="3479">
          <cell r="A3479" t="str">
            <v>NEMVEDRAFT_v1g114506</v>
          </cell>
          <cell r="B3479" t="str">
            <v>predicted protein</v>
          </cell>
          <cell r="C3479">
            <v>3.2790900000000001E-3</v>
          </cell>
          <cell r="D3479">
            <v>5.7883356583803898E-2</v>
          </cell>
          <cell r="E3479">
            <v>0.34335388807073802</v>
          </cell>
          <cell r="F3479" t="str">
            <v>none</v>
          </cell>
          <cell r="G3479">
            <v>0.86390680440030765</v>
          </cell>
          <cell r="H3479" t="str">
            <v>physa</v>
          </cell>
          <cell r="I3479" t="str">
            <v>hour 72</v>
          </cell>
          <cell r="J3479" t="str">
            <v>Oral</v>
          </cell>
          <cell r="K3479">
            <v>1.6461219846228321</v>
          </cell>
          <cell r="L3479" t="str">
            <v>8 to 24</v>
          </cell>
          <cell r="M3479" t="str">
            <v>Physa</v>
          </cell>
          <cell r="N3479">
            <v>0.85991395422303152</v>
          </cell>
        </row>
        <row r="3480">
          <cell r="A3480" t="str">
            <v>NEMVEDRAFT_v1g7075</v>
          </cell>
          <cell r="B3480" t="str">
            <v>macrophage-expressed gene 1</v>
          </cell>
          <cell r="C3480">
            <v>1.9666400000000001E-2</v>
          </cell>
          <cell r="D3480">
            <v>0.17934517203818201</v>
          </cell>
          <cell r="E3480">
            <v>0.390295121238176</v>
          </cell>
          <cell r="F3480" t="str">
            <v>none</v>
          </cell>
          <cell r="G3480">
            <v>0.86409522881848499</v>
          </cell>
          <cell r="H3480" t="str">
            <v>physa</v>
          </cell>
          <cell r="I3480" t="str">
            <v>hour 24</v>
          </cell>
          <cell r="J3480" t="str">
            <v>Oral</v>
          </cell>
          <cell r="K3480">
            <v>2.4932658220403092</v>
          </cell>
          <cell r="L3480" t="str">
            <v>0 to 8</v>
          </cell>
          <cell r="M3480" t="str">
            <v>Physa</v>
          </cell>
          <cell r="N3480">
            <v>2.0268308843084673</v>
          </cell>
        </row>
        <row r="3481">
          <cell r="A3481" t="str">
            <v>NEMVEDRAFT_v1g132786</v>
          </cell>
          <cell r="B3481" t="str">
            <v>protein</v>
          </cell>
          <cell r="C3481">
            <v>4.6745599999999999E-4</v>
          </cell>
          <cell r="D3481">
            <v>7.4109070936673503E-3</v>
          </cell>
          <cell r="E3481">
            <v>0.29763878948377598</v>
          </cell>
          <cell r="F3481" t="str">
            <v>Oral</v>
          </cell>
          <cell r="G3481">
            <v>0.86411064773313839</v>
          </cell>
          <cell r="H3481" t="str">
            <v>Oral</v>
          </cell>
          <cell r="I3481" t="str">
            <v>hour 72</v>
          </cell>
          <cell r="J3481" t="str">
            <v>Oral</v>
          </cell>
          <cell r="K3481">
            <v>1.8638624528714307</v>
          </cell>
          <cell r="L3481" t="str">
            <v>0 to 8</v>
          </cell>
          <cell r="M3481" t="str">
            <v>Oral</v>
          </cell>
          <cell r="N3481">
            <v>0.65860050908289236</v>
          </cell>
        </row>
        <row r="3482">
          <cell r="A3482" t="str">
            <v>NEMVEDRAFT_v1g200448</v>
          </cell>
          <cell r="B3482" t="str">
            <v>protein</v>
          </cell>
          <cell r="C3482">
            <v>6.4256299999999999E-3</v>
          </cell>
          <cell r="D3482">
            <v>5.3268285198175898E-2</v>
          </cell>
          <cell r="E3482">
            <v>0.52081882099904897</v>
          </cell>
          <cell r="F3482" t="str">
            <v>none</v>
          </cell>
          <cell r="G3482">
            <v>0.86427012518745439</v>
          </cell>
          <cell r="H3482" t="str">
            <v>physa</v>
          </cell>
          <cell r="I3482" t="str">
            <v>hour 24</v>
          </cell>
          <cell r="J3482" t="str">
            <v>Oral</v>
          </cell>
          <cell r="K3482">
            <v>1.7663079436428961</v>
          </cell>
          <cell r="L3482" t="str">
            <v>0 to 8</v>
          </cell>
          <cell r="M3482" t="str">
            <v>Oral</v>
          </cell>
          <cell r="N3482">
            <v>1.0877094418446152</v>
          </cell>
        </row>
        <row r="3483">
          <cell r="A3483" t="str">
            <v>NEMVEDRAFT_v1g239852</v>
          </cell>
          <cell r="B3483" t="str">
            <v>predicted protein</v>
          </cell>
          <cell r="C3483">
            <v>5.0291900000000002E-3</v>
          </cell>
          <cell r="D3483">
            <v>0.222316009823224</v>
          </cell>
          <cell r="E3483">
            <v>0.178284837113903</v>
          </cell>
          <cell r="F3483" t="str">
            <v>none</v>
          </cell>
          <cell r="G3483">
            <v>0.86456669513519235</v>
          </cell>
          <cell r="H3483" t="str">
            <v>Oral</v>
          </cell>
          <cell r="I3483" t="str">
            <v>hour 8</v>
          </cell>
          <cell r="J3483" t="str">
            <v>Oral</v>
          </cell>
          <cell r="K3483">
            <v>1.3249940260053863</v>
          </cell>
          <cell r="L3483" t="str">
            <v>24 to 72</v>
          </cell>
          <cell r="M3483" t="str">
            <v>Physa</v>
          </cell>
          <cell r="N3483">
            <v>1.4870921833480586</v>
          </cell>
        </row>
        <row r="3484">
          <cell r="A3484" t="str">
            <v>NEMVEDRAFT_v1g238509</v>
          </cell>
          <cell r="B3484" t="str">
            <v>predicted protein</v>
          </cell>
          <cell r="C3484">
            <v>2.35972E-3</v>
          </cell>
          <cell r="D3484">
            <v>0.38480775550118801</v>
          </cell>
          <cell r="E3484">
            <v>3.1889903719238902E-2</v>
          </cell>
          <cell r="F3484" t="str">
            <v>Physa</v>
          </cell>
          <cell r="G3484">
            <v>0.8645732593262615</v>
          </cell>
          <cell r="H3484" t="str">
            <v>Oral</v>
          </cell>
          <cell r="I3484" t="str">
            <v>hour 8</v>
          </cell>
          <cell r="J3484" t="str">
            <v>Physa</v>
          </cell>
          <cell r="K3484">
            <v>1.3692613834027691</v>
          </cell>
          <cell r="L3484" t="str">
            <v>0 to 8</v>
          </cell>
          <cell r="M3484" t="str">
            <v>Physa</v>
          </cell>
          <cell r="N3484">
            <v>1.3692613834027691</v>
          </cell>
        </row>
        <row r="3485">
          <cell r="A3485" t="str">
            <v>NEMVEDRAFT_v1g60304</v>
          </cell>
          <cell r="B3485" t="str">
            <v>NA</v>
          </cell>
          <cell r="C3485">
            <v>1.57191E-6</v>
          </cell>
          <cell r="D3485">
            <v>1.84387752787578E-3</v>
          </cell>
          <cell r="E3485">
            <v>2.2892609577906901E-2</v>
          </cell>
          <cell r="F3485" t="str">
            <v>both</v>
          </cell>
          <cell r="G3485">
            <v>0.86482450268297828</v>
          </cell>
          <cell r="H3485" t="str">
            <v>physa</v>
          </cell>
          <cell r="I3485" t="str">
            <v>hour 8</v>
          </cell>
          <cell r="J3485" t="str">
            <v>Oral</v>
          </cell>
          <cell r="K3485">
            <v>1.7791327308238949</v>
          </cell>
          <cell r="L3485" t="str">
            <v>0 to 8</v>
          </cell>
          <cell r="M3485" t="str">
            <v>Oral</v>
          </cell>
          <cell r="N3485">
            <v>1.7791327308238949</v>
          </cell>
        </row>
        <row r="3486">
          <cell r="A3486" t="str">
            <v>NEMVEDRAFT_v1g86027</v>
          </cell>
          <cell r="B3486" t="str">
            <v>calumenin isoform 1 (calcium related protein)</v>
          </cell>
          <cell r="C3486">
            <v>1.8318499999999999E-13</v>
          </cell>
          <cell r="D3486">
            <v>1.01367180730518E-4</v>
          </cell>
          <cell r="E3486">
            <v>1.3008298096568799E-7</v>
          </cell>
          <cell r="F3486" t="str">
            <v>both</v>
          </cell>
          <cell r="G3486">
            <v>0.86485517893489061</v>
          </cell>
          <cell r="H3486" t="str">
            <v>physa</v>
          </cell>
          <cell r="I3486" t="str">
            <v>hour 72</v>
          </cell>
          <cell r="J3486" t="str">
            <v>Physa</v>
          </cell>
          <cell r="K3486">
            <v>4.1144525982722868</v>
          </cell>
          <cell r="L3486" t="str">
            <v>0 to 8</v>
          </cell>
          <cell r="M3486" t="str">
            <v>Physa</v>
          </cell>
          <cell r="N3486">
            <v>3.9514426724648057</v>
          </cell>
        </row>
        <row r="3487">
          <cell r="A3487" t="str">
            <v>NEMVEDRAFT_v1g163145</v>
          </cell>
          <cell r="B3487" t="str">
            <v>beta-glucuronidase precursor</v>
          </cell>
          <cell r="C3487">
            <v>3.7971100000000002E-4</v>
          </cell>
          <cell r="D3487">
            <v>4.86434522838574E-2</v>
          </cell>
          <cell r="E3487">
            <v>7.9265507306889194E-2</v>
          </cell>
          <cell r="F3487" t="str">
            <v>Oral</v>
          </cell>
          <cell r="G3487">
            <v>0.86498843258327007</v>
          </cell>
          <cell r="H3487" t="str">
            <v>Oral</v>
          </cell>
          <cell r="I3487" t="str">
            <v>hour 24</v>
          </cell>
          <cell r="J3487" t="str">
            <v>Oral</v>
          </cell>
          <cell r="K3487">
            <v>1.3512197220301534</v>
          </cell>
          <cell r="L3487" t="str">
            <v>0 to 8</v>
          </cell>
          <cell r="M3487" t="str">
            <v>Oral</v>
          </cell>
          <cell r="N3487">
            <v>0.93378349980795594</v>
          </cell>
        </row>
        <row r="3488">
          <cell r="A3488" t="str">
            <v>NEMVEDRAFT_v1g89179</v>
          </cell>
          <cell r="B3488" t="str">
            <v>dead-box helicase dbp80-like</v>
          </cell>
          <cell r="C3488">
            <v>9.9019500000000003E-5</v>
          </cell>
          <cell r="D3488">
            <v>1.7469804760230301E-2</v>
          </cell>
          <cell r="E3488">
            <v>3.1489212559646797E-2</v>
          </cell>
          <cell r="F3488" t="str">
            <v>both</v>
          </cell>
          <cell r="G3488">
            <v>0.86499653209528427</v>
          </cell>
          <cell r="H3488" t="str">
            <v>Oral</v>
          </cell>
          <cell r="I3488" t="str">
            <v>hour 24</v>
          </cell>
          <cell r="J3488" t="str">
            <v>Oral</v>
          </cell>
          <cell r="K3488">
            <v>1.6012460981846017</v>
          </cell>
          <cell r="L3488" t="str">
            <v>8 to 24</v>
          </cell>
          <cell r="M3488" t="str">
            <v>Physa</v>
          </cell>
          <cell r="N3488">
            <v>1.3141598116198117</v>
          </cell>
        </row>
        <row r="3489">
          <cell r="A3489" t="str">
            <v>NEMVEDRAFT_v1g182231</v>
          </cell>
          <cell r="B3489" t="str">
            <v>dnaj homolog subfamily b member 11</v>
          </cell>
          <cell r="C3489">
            <v>1.1406899999999999E-5</v>
          </cell>
          <cell r="D3489">
            <v>9.918098946935551E-4</v>
          </cell>
          <cell r="E3489">
            <v>8.5450918281801402E-2</v>
          </cell>
          <cell r="F3489" t="str">
            <v>Oral</v>
          </cell>
          <cell r="G3489">
            <v>0.86501418591434642</v>
          </cell>
          <cell r="H3489" t="str">
            <v>physa</v>
          </cell>
          <cell r="I3489" t="str">
            <v>hour 24</v>
          </cell>
          <cell r="J3489" t="str">
            <v>Oral</v>
          </cell>
          <cell r="K3489">
            <v>2.0182199244512122</v>
          </cell>
          <cell r="L3489" t="str">
            <v>0 to 8</v>
          </cell>
          <cell r="M3489" t="str">
            <v>Oral</v>
          </cell>
          <cell r="N3489">
            <v>1.1930085677621924</v>
          </cell>
        </row>
        <row r="3490">
          <cell r="A3490" t="str">
            <v>NEMVEDRAFT_v1g154536</v>
          </cell>
          <cell r="B3490" t="str">
            <v>tenascin-r precursor</v>
          </cell>
          <cell r="C3490">
            <v>1.2636900000000001E-7</v>
          </cell>
          <cell r="D3490">
            <v>1.27549885414119E-4</v>
          </cell>
          <cell r="E3490">
            <v>1.30067502759065E-2</v>
          </cell>
          <cell r="F3490" t="str">
            <v>both</v>
          </cell>
          <cell r="G3490">
            <v>0.86508592307483312</v>
          </cell>
          <cell r="H3490" t="str">
            <v>physa</v>
          </cell>
          <cell r="I3490" t="str">
            <v>hour 72</v>
          </cell>
          <cell r="J3490" t="str">
            <v>Oral</v>
          </cell>
          <cell r="K3490">
            <v>2.8400984297999106</v>
          </cell>
          <cell r="L3490" t="str">
            <v>24 to 72</v>
          </cell>
          <cell r="M3490" t="str">
            <v>Oral</v>
          </cell>
          <cell r="N3490">
            <v>1.7112863119586594</v>
          </cell>
        </row>
        <row r="3491">
          <cell r="A3491" t="str">
            <v>NEMVEDRAFT_v1g204990</v>
          </cell>
          <cell r="B3491" t="str">
            <v>charged multivesicular body protein 4b</v>
          </cell>
          <cell r="C3491">
            <v>9.01971E-4</v>
          </cell>
          <cell r="D3491">
            <v>1.81530751451108E-2</v>
          </cell>
          <cell r="E3491">
            <v>0.31994049291972798</v>
          </cell>
          <cell r="F3491" t="str">
            <v>Oral</v>
          </cell>
          <cell r="G3491">
            <v>0.86527828292330511</v>
          </cell>
          <cell r="H3491" t="str">
            <v>physa</v>
          </cell>
          <cell r="I3491" t="str">
            <v>hour 72</v>
          </cell>
          <cell r="J3491" t="str">
            <v>Oral</v>
          </cell>
          <cell r="K3491">
            <v>1.5099825149452739</v>
          </cell>
          <cell r="L3491" t="str">
            <v>24 to 72</v>
          </cell>
          <cell r="M3491" t="str">
            <v>Oral</v>
          </cell>
          <cell r="N3491">
            <v>2.0322852411300563</v>
          </cell>
        </row>
        <row r="3492">
          <cell r="A3492" t="str">
            <v>NEMVEDRAFT_v1g162278</v>
          </cell>
          <cell r="B3492" t="str">
            <v>long-chain-fatty-acid-- ligase 5-like</v>
          </cell>
          <cell r="C3492">
            <v>4.5224999999999999E-7</v>
          </cell>
          <cell r="D3492">
            <v>1.6826829050430901E-4</v>
          </cell>
          <cell r="E3492">
            <v>3.5571935069489101E-2</v>
          </cell>
          <cell r="F3492" t="str">
            <v>both</v>
          </cell>
          <cell r="G3492">
            <v>0.86535530519425519</v>
          </cell>
          <cell r="H3492" t="str">
            <v>physa</v>
          </cell>
          <cell r="I3492" t="str">
            <v>hour 24</v>
          </cell>
          <cell r="J3492" t="str">
            <v>Oral</v>
          </cell>
          <cell r="K3492">
            <v>2.0704912767671728</v>
          </cell>
          <cell r="L3492" t="str">
            <v>8 to 24</v>
          </cell>
          <cell r="M3492" t="str">
            <v>Oral</v>
          </cell>
          <cell r="N3492">
            <v>1.3122992707609691</v>
          </cell>
        </row>
        <row r="3493">
          <cell r="A3493" t="str">
            <v>NEMVEDRAFT_v1g200084</v>
          </cell>
          <cell r="B3493" t="str">
            <v>tetraspanin-33</v>
          </cell>
          <cell r="C3493">
            <v>7.35054E-3</v>
          </cell>
          <cell r="D3493">
            <v>0.34702046573622097</v>
          </cell>
          <cell r="E3493">
            <v>6.1904072751255701E-2</v>
          </cell>
          <cell r="F3493" t="str">
            <v>none</v>
          </cell>
          <cell r="G3493">
            <v>0.86548708507483296</v>
          </cell>
          <cell r="H3493" t="str">
            <v>physa</v>
          </cell>
          <cell r="I3493" t="str">
            <v>hour 8</v>
          </cell>
          <cell r="J3493" t="str">
            <v>Physa</v>
          </cell>
          <cell r="K3493">
            <v>2.7220626782729078</v>
          </cell>
          <cell r="L3493" t="str">
            <v>0 to 8</v>
          </cell>
          <cell r="M3493" t="str">
            <v>Physa</v>
          </cell>
          <cell r="N3493">
            <v>2.7220626782729078</v>
          </cell>
        </row>
        <row r="3494">
          <cell r="A3494" t="str">
            <v>NEMVEDRAFT_v1g108278</v>
          </cell>
          <cell r="B3494" t="str">
            <v>NA</v>
          </cell>
          <cell r="C3494">
            <v>2.61445E-5</v>
          </cell>
          <cell r="D3494">
            <v>6.0655667587966901E-2</v>
          </cell>
          <cell r="E3494">
            <v>8.7413203921170492E-3</v>
          </cell>
          <cell r="F3494" t="str">
            <v>Physa</v>
          </cell>
          <cell r="G3494">
            <v>0.86568878918750936</v>
          </cell>
          <cell r="H3494" t="str">
            <v>physa</v>
          </cell>
          <cell r="I3494" t="str">
            <v>hour 8</v>
          </cell>
          <cell r="J3494" t="str">
            <v>Physa</v>
          </cell>
          <cell r="K3494">
            <v>1.9892554962740967</v>
          </cell>
          <cell r="L3494" t="str">
            <v>0 to 8</v>
          </cell>
          <cell r="M3494" t="str">
            <v>Physa</v>
          </cell>
          <cell r="N3494">
            <v>1.9892554962740967</v>
          </cell>
        </row>
        <row r="3495">
          <cell r="A3495" t="str">
            <v>NEMVEDRAFT_v1g114446</v>
          </cell>
          <cell r="B3495" t="str">
            <v>scavenger receptor cysteine-rich type 1 protein m130- partial</v>
          </cell>
          <cell r="C3495">
            <v>1.2668600000000001E-4</v>
          </cell>
          <cell r="D3495">
            <v>2.0140990089907201E-2</v>
          </cell>
          <cell r="E3495">
            <v>4.4489723761245999E-2</v>
          </cell>
          <cell r="F3495" t="str">
            <v>both</v>
          </cell>
          <cell r="G3495">
            <v>0.86571023342522246</v>
          </cell>
          <cell r="H3495" t="str">
            <v>physa</v>
          </cell>
          <cell r="I3495" t="str">
            <v>hour 24</v>
          </cell>
          <cell r="J3495" t="str">
            <v>Oral</v>
          </cell>
          <cell r="K3495">
            <v>2.2777275547392595</v>
          </cell>
          <cell r="L3495" t="str">
            <v>0 to 8</v>
          </cell>
          <cell r="M3495" t="str">
            <v>Physa</v>
          </cell>
          <cell r="N3495">
            <v>1.7897254315295286</v>
          </cell>
        </row>
        <row r="3496">
          <cell r="A3496" t="str">
            <v>NEMVEDRAFT_v1g157486</v>
          </cell>
          <cell r="B3496" t="str">
            <v>protein</v>
          </cell>
          <cell r="C3496">
            <v>4.5801699999999997E-3</v>
          </cell>
          <cell r="D3496">
            <v>5.6549242803260402E-2</v>
          </cell>
          <cell r="E3496">
            <v>0.28704241488972998</v>
          </cell>
          <cell r="F3496" t="str">
            <v>none</v>
          </cell>
          <cell r="G3496">
            <v>0.86573881635895089</v>
          </cell>
          <cell r="H3496" t="str">
            <v>Oral</v>
          </cell>
          <cell r="I3496" t="str">
            <v>hour 72</v>
          </cell>
          <cell r="J3496" t="str">
            <v>Oral</v>
          </cell>
          <cell r="K3496">
            <v>1.8143119897046733</v>
          </cell>
          <cell r="L3496" t="str">
            <v>0 to 8</v>
          </cell>
          <cell r="M3496" t="str">
            <v>Physa</v>
          </cell>
          <cell r="N3496">
            <v>1.183625388507564</v>
          </cell>
        </row>
        <row r="3497">
          <cell r="A3497" t="str">
            <v>NEMVEDRAFT_v1g238816</v>
          </cell>
          <cell r="B3497" t="str">
            <v>protein</v>
          </cell>
          <cell r="C3497">
            <v>1.55491E-6</v>
          </cell>
          <cell r="D3497">
            <v>7.8222424039984501E-2</v>
          </cell>
          <cell r="E3497">
            <v>1.72464228402404E-4</v>
          </cell>
          <cell r="F3497" t="str">
            <v>Physa</v>
          </cell>
          <cell r="G3497">
            <v>0.86586184666197075</v>
          </cell>
          <cell r="H3497" t="str">
            <v>Oral</v>
          </cell>
          <cell r="I3497" t="str">
            <v>hour 8</v>
          </cell>
          <cell r="J3497" t="str">
            <v>Physa</v>
          </cell>
          <cell r="K3497">
            <v>2.408119516650078</v>
          </cell>
          <cell r="L3497" t="str">
            <v>0 to 8</v>
          </cell>
          <cell r="M3497" t="str">
            <v>Physa</v>
          </cell>
          <cell r="N3497">
            <v>2.408119516650078</v>
          </cell>
        </row>
        <row r="3498">
          <cell r="A3498" t="str">
            <v>NEMVEDRAFT_v1g238632</v>
          </cell>
          <cell r="B3498" t="str">
            <v>f-box lrr-repeat protein 7-like isoform 1</v>
          </cell>
          <cell r="C3498">
            <v>2.98958E-2</v>
          </cell>
          <cell r="D3498">
            <v>0.37286625547459301</v>
          </cell>
          <cell r="E3498">
            <v>0.390295121238176</v>
          </cell>
          <cell r="F3498" t="str">
            <v>none</v>
          </cell>
          <cell r="G3498">
            <v>0.86634489470510856</v>
          </cell>
          <cell r="H3498" t="str">
            <v>physa</v>
          </cell>
          <cell r="I3498" t="str">
            <v>hour 72</v>
          </cell>
          <cell r="J3498" t="str">
            <v>Oral</v>
          </cell>
          <cell r="K3498">
            <v>1.1602359861491172</v>
          </cell>
          <cell r="L3498" t="str">
            <v>0 to 8</v>
          </cell>
          <cell r="M3498" t="str">
            <v>Oral</v>
          </cell>
          <cell r="N3498">
            <v>0.65812399976611524</v>
          </cell>
        </row>
        <row r="3499">
          <cell r="A3499" t="str">
            <v>NEMVEDRAFT_v1g85928</v>
          </cell>
          <cell r="B3499" t="str">
            <v>protein fuzzy homolog (PCP effector)</v>
          </cell>
          <cell r="C3499">
            <v>2.49708E-3</v>
          </cell>
          <cell r="D3499">
            <v>0.19884697587509401</v>
          </cell>
          <cell r="E3499">
            <v>0.114116096071275</v>
          </cell>
          <cell r="F3499" t="str">
            <v>none</v>
          </cell>
          <cell r="G3499">
            <v>0.86634491801750502</v>
          </cell>
          <cell r="H3499" t="str">
            <v>physa</v>
          </cell>
          <cell r="I3499" t="str">
            <v>hour 8</v>
          </cell>
          <cell r="J3499" t="str">
            <v>Physa</v>
          </cell>
          <cell r="K3499">
            <v>1.6366010054332676</v>
          </cell>
          <cell r="L3499" t="str">
            <v>0 to 8</v>
          </cell>
          <cell r="M3499" t="str">
            <v>Physa</v>
          </cell>
          <cell r="N3499">
            <v>1.6366010054332676</v>
          </cell>
        </row>
        <row r="3500">
          <cell r="A3500" t="str">
            <v>NEMVEDRAFT_v1g231045</v>
          </cell>
          <cell r="B3500" t="str">
            <v>domain-containing protein</v>
          </cell>
          <cell r="C3500">
            <v>2.03131E-5</v>
          </cell>
          <cell r="D3500">
            <v>6.6150277803515498E-4</v>
          </cell>
          <cell r="E3500">
            <v>0.195828043204544</v>
          </cell>
          <cell r="F3500" t="str">
            <v>Oral</v>
          </cell>
          <cell r="G3500">
            <v>0.86688734754830377</v>
          </cell>
          <cell r="H3500" t="str">
            <v>physa</v>
          </cell>
          <cell r="I3500" t="str">
            <v>hour 72</v>
          </cell>
          <cell r="J3500" t="str">
            <v>Oral</v>
          </cell>
          <cell r="K3500">
            <v>1.6539469114784704</v>
          </cell>
          <cell r="L3500" t="str">
            <v>0 to 8</v>
          </cell>
          <cell r="M3500" t="str">
            <v>Oral</v>
          </cell>
          <cell r="N3500">
            <v>1.3189732955434958</v>
          </cell>
        </row>
        <row r="3501">
          <cell r="A3501" t="str">
            <v>NEMVEDRAFT_v1g217601</v>
          </cell>
          <cell r="B3501" t="str">
            <v>adp-ribosyl cyclase 1</v>
          </cell>
          <cell r="C3501">
            <v>1.2065000000000001E-3</v>
          </cell>
          <cell r="D3501">
            <v>1.33857826688633E-2</v>
          </cell>
          <cell r="E3501">
            <v>0.36743750622757698</v>
          </cell>
          <cell r="F3501" t="str">
            <v>Oral</v>
          </cell>
          <cell r="G3501">
            <v>0.86689132358685339</v>
          </cell>
          <cell r="H3501" t="str">
            <v>physa</v>
          </cell>
          <cell r="I3501" t="str">
            <v>hour 24</v>
          </cell>
          <cell r="J3501" t="str">
            <v>Oral</v>
          </cell>
          <cell r="K3501">
            <v>2.1751396753567076</v>
          </cell>
          <cell r="L3501" t="str">
            <v>8 to 24</v>
          </cell>
          <cell r="M3501" t="str">
            <v>Oral</v>
          </cell>
          <cell r="N3501">
            <v>1.5048791906476395</v>
          </cell>
        </row>
        <row r="3502">
          <cell r="A3502" t="str">
            <v>NEMVEDRAFT_v1g248372</v>
          </cell>
          <cell r="B3502" t="str">
            <v>tnfaip3-interacting protein 1</v>
          </cell>
          <cell r="C3502">
            <v>4.6437600000000002E-3</v>
          </cell>
          <cell r="D3502">
            <v>0.34802246332291398</v>
          </cell>
          <cell r="E3502">
            <v>7.2695972428534206E-2</v>
          </cell>
          <cell r="F3502" t="str">
            <v>none</v>
          </cell>
          <cell r="G3502">
            <v>0.8669135249893053</v>
          </cell>
          <cell r="H3502" t="str">
            <v>Oral</v>
          </cell>
          <cell r="I3502" t="str">
            <v>hour 8</v>
          </cell>
          <cell r="J3502" t="str">
            <v>Physa</v>
          </cell>
          <cell r="K3502">
            <v>1.2316393019097709</v>
          </cell>
          <cell r="L3502" t="str">
            <v>0 to 8</v>
          </cell>
          <cell r="M3502" t="str">
            <v>Physa</v>
          </cell>
          <cell r="N3502">
            <v>1.2316393019097709</v>
          </cell>
        </row>
        <row r="3503">
          <cell r="A3503" t="str">
            <v>NEMVEDRAFT_v1g36069</v>
          </cell>
          <cell r="B3503" t="str">
            <v>protein</v>
          </cell>
          <cell r="C3503">
            <v>0</v>
          </cell>
          <cell r="D3503">
            <v>0</v>
          </cell>
          <cell r="E3503">
            <v>0</v>
          </cell>
          <cell r="F3503" t="str">
            <v>both</v>
          </cell>
          <cell r="G3503">
            <v>0.86692649832918822</v>
          </cell>
          <cell r="H3503" t="str">
            <v>Oral</v>
          </cell>
          <cell r="I3503" t="str">
            <v>hour 72</v>
          </cell>
          <cell r="J3503" t="str">
            <v>Oral</v>
          </cell>
          <cell r="K3503">
            <v>5.1925531335004136</v>
          </cell>
          <cell r="L3503" t="str">
            <v>8 to 24</v>
          </cell>
          <cell r="M3503" t="str">
            <v>Physa</v>
          </cell>
          <cell r="N3503">
            <v>2.5160665069813088</v>
          </cell>
        </row>
        <row r="3504">
          <cell r="A3504" t="str">
            <v>NEMVEDRAFT_v1g114387</v>
          </cell>
          <cell r="B3504" t="str">
            <v>acyl-coenzyme a thioesterase 11-like</v>
          </cell>
          <cell r="C3504">
            <v>2.2048099999999999E-4</v>
          </cell>
          <cell r="D3504">
            <v>8.6171723112188296E-3</v>
          </cell>
          <cell r="E3504">
            <v>0.1760476229398</v>
          </cell>
          <cell r="F3504" t="str">
            <v>Oral</v>
          </cell>
          <cell r="G3504">
            <v>0.8669789372937059</v>
          </cell>
          <cell r="H3504" t="str">
            <v>physa</v>
          </cell>
          <cell r="I3504" t="str">
            <v>hour 24</v>
          </cell>
          <cell r="J3504" t="str">
            <v>Oral</v>
          </cell>
          <cell r="K3504">
            <v>1.5355185146745205</v>
          </cell>
          <cell r="L3504" t="str">
            <v>0 to 8</v>
          </cell>
          <cell r="M3504" t="str">
            <v>Oral</v>
          </cell>
          <cell r="N3504">
            <v>1.486206483784372</v>
          </cell>
        </row>
        <row r="3505">
          <cell r="A3505" t="str">
            <v>NEMVEDRAFT_v1g122119</v>
          </cell>
          <cell r="B3505" t="str">
            <v>protein</v>
          </cell>
          <cell r="C3505">
            <v>8.6249499999999995E-13</v>
          </cell>
          <cell r="D3505">
            <v>4.0102696417538998E-6</v>
          </cell>
          <cell r="E3505">
            <v>1.0186256376209E-5</v>
          </cell>
          <cell r="F3505" t="str">
            <v>both</v>
          </cell>
          <cell r="G3505">
            <v>0.86737818869041805</v>
          </cell>
          <cell r="H3505" t="str">
            <v>Oral</v>
          </cell>
          <cell r="I3505" t="str">
            <v>hour 24</v>
          </cell>
          <cell r="J3505" t="str">
            <v>Physa</v>
          </cell>
          <cell r="K3505">
            <v>4.475240521165861</v>
          </cell>
          <cell r="L3505" t="str">
            <v>0 to 8</v>
          </cell>
          <cell r="M3505" t="str">
            <v>Oral</v>
          </cell>
          <cell r="N3505">
            <v>3.6526128926325296</v>
          </cell>
        </row>
        <row r="3506">
          <cell r="A3506" t="str">
            <v>NEMVEDRAFT_v1g114332</v>
          </cell>
          <cell r="B3506" t="str">
            <v>amidase</v>
          </cell>
          <cell r="C3506">
            <v>5.8281399999999997E-4</v>
          </cell>
          <cell r="D3506">
            <v>8.1830616517952898E-2</v>
          </cell>
          <cell r="E3506">
            <v>6.4296159293853697E-2</v>
          </cell>
          <cell r="F3506" t="str">
            <v>none</v>
          </cell>
          <cell r="G3506">
            <v>0.86744871605412399</v>
          </cell>
          <cell r="H3506" t="str">
            <v>Oral</v>
          </cell>
          <cell r="I3506" t="str">
            <v>hour 72</v>
          </cell>
          <cell r="J3506" t="str">
            <v>Oral</v>
          </cell>
          <cell r="K3506">
            <v>1.6969478919531844</v>
          </cell>
          <cell r="L3506" t="str">
            <v>0 to 8</v>
          </cell>
          <cell r="M3506" t="str">
            <v>Physa</v>
          </cell>
          <cell r="N3506">
            <v>1.6048713413468929</v>
          </cell>
        </row>
        <row r="3507">
          <cell r="A3507" t="str">
            <v>NEMVEDRAFT_v1g140417</v>
          </cell>
          <cell r="B3507" t="str">
            <v>endoglycoceramidase isoform 1</v>
          </cell>
          <cell r="C3507">
            <v>1.3254500000000001E-2</v>
          </cell>
          <cell r="D3507">
            <v>0.344527092914791</v>
          </cell>
          <cell r="E3507">
            <v>0.211498140242383</v>
          </cell>
          <cell r="F3507" t="str">
            <v>none</v>
          </cell>
          <cell r="G3507">
            <v>0.86749686426441053</v>
          </cell>
          <cell r="H3507" t="str">
            <v>Oral</v>
          </cell>
          <cell r="I3507" t="str">
            <v>hour 24</v>
          </cell>
          <cell r="J3507" t="str">
            <v>Physa</v>
          </cell>
          <cell r="K3507">
            <v>3.1446155426058175</v>
          </cell>
          <cell r="L3507" t="str">
            <v>8 to 24</v>
          </cell>
          <cell r="M3507" t="str">
            <v>Oral</v>
          </cell>
          <cell r="N3507">
            <v>2.1394360384506301</v>
          </cell>
        </row>
        <row r="3508">
          <cell r="A3508" t="str">
            <v>NEMVEDRAFT_v1g92750</v>
          </cell>
          <cell r="B3508" t="str">
            <v>deleted in malignant brain tumors 1</v>
          </cell>
          <cell r="C3508">
            <v>1.7078800000000001E-4</v>
          </cell>
          <cell r="D3508">
            <v>5.6380570067535003E-2</v>
          </cell>
          <cell r="E3508">
            <v>4.4489723761245999E-2</v>
          </cell>
          <cell r="F3508" t="str">
            <v>Physa</v>
          </cell>
          <cell r="G3508">
            <v>0.86753533217711998</v>
          </cell>
          <cell r="H3508" t="str">
            <v>physa</v>
          </cell>
          <cell r="I3508" t="str">
            <v>hour 8</v>
          </cell>
          <cell r="J3508" t="str">
            <v>Physa</v>
          </cell>
          <cell r="K3508">
            <v>2.1444395454930909</v>
          </cell>
          <cell r="L3508" t="str">
            <v>0 to 8</v>
          </cell>
          <cell r="M3508" t="str">
            <v>Physa</v>
          </cell>
          <cell r="N3508">
            <v>2.1444395454930909</v>
          </cell>
        </row>
        <row r="3509">
          <cell r="A3509" t="str">
            <v>NEMVEDRAFT_v1g195205</v>
          </cell>
          <cell r="B3509" t="str">
            <v>prolyl 4-hydroxylase subunit alpha-2-like</v>
          </cell>
          <cell r="C3509">
            <v>7.2990699999999999E-10</v>
          </cell>
          <cell r="D3509">
            <v>3.10360108121066E-4</v>
          </cell>
          <cell r="E3509">
            <v>8.9842633641763501E-5</v>
          </cell>
          <cell r="F3509" t="str">
            <v>both</v>
          </cell>
          <cell r="G3509">
            <v>0.86760818541507001</v>
          </cell>
          <cell r="H3509" t="str">
            <v>physa</v>
          </cell>
          <cell r="I3509" t="str">
            <v>hour 24</v>
          </cell>
          <cell r="J3509" t="str">
            <v>Physa</v>
          </cell>
          <cell r="K3509">
            <v>2.502835841934433</v>
          </cell>
          <cell r="L3509" t="str">
            <v>0 to 8</v>
          </cell>
          <cell r="M3509" t="str">
            <v>Oral</v>
          </cell>
          <cell r="N3509">
            <v>2.1401271391310357</v>
          </cell>
        </row>
        <row r="3510">
          <cell r="A3510" t="str">
            <v>NEMVEDRAFT_v1g209494</v>
          </cell>
          <cell r="B3510" t="str">
            <v>inactive rhomboid protein 1-like</v>
          </cell>
          <cell r="C3510">
            <v>0</v>
          </cell>
          <cell r="D3510">
            <v>1.6326077252009401E-9</v>
          </cell>
          <cell r="E3510">
            <v>5.7591894216576104E-13</v>
          </cell>
          <cell r="F3510" t="str">
            <v>both</v>
          </cell>
          <cell r="G3510">
            <v>0.86786058787815756</v>
          </cell>
          <cell r="H3510" t="str">
            <v>Oral</v>
          </cell>
          <cell r="I3510" t="str">
            <v>hour 8</v>
          </cell>
          <cell r="J3510" t="str">
            <v>Physa</v>
          </cell>
          <cell r="K3510">
            <v>3.3595480544077709</v>
          </cell>
          <cell r="L3510" t="str">
            <v>0 to 8</v>
          </cell>
          <cell r="M3510" t="str">
            <v>Physa</v>
          </cell>
          <cell r="N3510">
            <v>3.3595480544077709</v>
          </cell>
        </row>
        <row r="3511">
          <cell r="A3511" t="str">
            <v>NEMVEDRAFT_v1g219037</v>
          </cell>
          <cell r="B3511" t="str">
            <v>astacin family metalloendopeptidase farm-1</v>
          </cell>
          <cell r="C3511">
            <v>4.7389099999999998E-3</v>
          </cell>
          <cell r="D3511">
            <v>4.6643519784833998E-2</v>
          </cell>
          <cell r="E3511">
            <v>0.46077335822026</v>
          </cell>
          <cell r="F3511" t="str">
            <v>Oral</v>
          </cell>
          <cell r="G3511">
            <v>0.86828379631367958</v>
          </cell>
          <cell r="H3511" t="str">
            <v>physa</v>
          </cell>
          <cell r="I3511" t="str">
            <v>hour 72</v>
          </cell>
          <cell r="J3511" t="str">
            <v>Oral</v>
          </cell>
          <cell r="K3511">
            <v>2.1758060792001346</v>
          </cell>
          <cell r="L3511" t="str">
            <v>0 to 8</v>
          </cell>
          <cell r="M3511" t="str">
            <v>Oral</v>
          </cell>
          <cell r="N3511">
            <v>1.7642245556915956</v>
          </cell>
        </row>
        <row r="3512">
          <cell r="A3512" t="str">
            <v>NEMVEDRAFT_v1g94933</v>
          </cell>
          <cell r="B3512" t="str">
            <v>signal peptidase complex subunit 3</v>
          </cell>
          <cell r="C3512">
            <v>4.2376999999999998E-2</v>
          </cell>
          <cell r="D3512">
            <v>0.62496991210797403</v>
          </cell>
          <cell r="E3512">
            <v>0.24646298322605401</v>
          </cell>
          <cell r="F3512" t="str">
            <v>none</v>
          </cell>
          <cell r="G3512">
            <v>0.86867439985345063</v>
          </cell>
          <cell r="H3512" t="str">
            <v>Oral</v>
          </cell>
          <cell r="I3512" t="str">
            <v>hour 72</v>
          </cell>
          <cell r="J3512" t="str">
            <v>Physa</v>
          </cell>
          <cell r="K3512">
            <v>1.4781885029501418</v>
          </cell>
          <cell r="L3512" t="str">
            <v>24 to 72</v>
          </cell>
          <cell r="M3512" t="str">
            <v>Physa</v>
          </cell>
          <cell r="N3512">
            <v>0.86850673666863465</v>
          </cell>
        </row>
        <row r="3513">
          <cell r="A3513" t="str">
            <v>NEMVEDRAFT_v1g198999</v>
          </cell>
          <cell r="B3513" t="str">
            <v>protein</v>
          </cell>
          <cell r="C3513">
            <v>9.9958900000000003E-3</v>
          </cell>
          <cell r="D3513">
            <v>0.33382427251997798</v>
          </cell>
          <cell r="E3513">
            <v>0.182501930616289</v>
          </cell>
          <cell r="F3513" t="str">
            <v>none</v>
          </cell>
          <cell r="G3513">
            <v>0.86903732721046434</v>
          </cell>
          <cell r="H3513" t="str">
            <v>Oral</v>
          </cell>
          <cell r="I3513" t="str">
            <v>hour 24</v>
          </cell>
          <cell r="J3513" t="str">
            <v>Physa</v>
          </cell>
          <cell r="K3513">
            <v>1.3510232058928378</v>
          </cell>
          <cell r="L3513" t="str">
            <v>8 to 24</v>
          </cell>
          <cell r="M3513" t="str">
            <v>Oral</v>
          </cell>
          <cell r="N3513">
            <v>0.98174601085716195</v>
          </cell>
        </row>
        <row r="3514">
          <cell r="A3514" t="str">
            <v>NEMVEDRAFT_v1g29680</v>
          </cell>
          <cell r="B3514" t="str">
            <v>jouberin isoform 2 (ciliopathy linked, interacts with catenin)</v>
          </cell>
          <cell r="C3514">
            <v>2.9206499999999999E-3</v>
          </cell>
          <cell r="D3514">
            <v>0.27561934579793501</v>
          </cell>
          <cell r="E3514">
            <v>7.4494633240372005E-2</v>
          </cell>
          <cell r="F3514" t="str">
            <v>none</v>
          </cell>
          <cell r="G3514">
            <v>0.86924116664959128</v>
          </cell>
          <cell r="H3514" t="str">
            <v>Oral</v>
          </cell>
          <cell r="I3514" t="str">
            <v>hour 8</v>
          </cell>
          <cell r="J3514" t="str">
            <v>Physa</v>
          </cell>
          <cell r="K3514">
            <v>1.2704922647241905</v>
          </cell>
          <cell r="L3514" t="str">
            <v>0 to 8</v>
          </cell>
          <cell r="M3514" t="str">
            <v>Physa</v>
          </cell>
          <cell r="N3514">
            <v>1.2704922647241905</v>
          </cell>
        </row>
        <row r="3515">
          <cell r="A3515" t="str">
            <v>NEMVEDRAFT_v1g213955</v>
          </cell>
          <cell r="B3515" t="str">
            <v>mammalian ependymin-related protein 1-like</v>
          </cell>
          <cell r="C3515">
            <v>1.08796E-5</v>
          </cell>
          <cell r="D3515">
            <v>3.9899065968791803E-3</v>
          </cell>
          <cell r="E3515">
            <v>2.7091212048655399E-2</v>
          </cell>
          <cell r="F3515" t="str">
            <v>both</v>
          </cell>
          <cell r="G3515">
            <v>0.86925483434897988</v>
          </cell>
          <cell r="H3515" t="str">
            <v>physa</v>
          </cell>
          <cell r="I3515" t="str">
            <v>hour 72</v>
          </cell>
          <cell r="J3515" t="str">
            <v>Oral</v>
          </cell>
          <cell r="K3515">
            <v>2.274476500881399</v>
          </cell>
          <cell r="L3515" t="str">
            <v>0 to 8</v>
          </cell>
          <cell r="M3515" t="str">
            <v>Oral</v>
          </cell>
          <cell r="N3515">
            <v>1.2525617789664241</v>
          </cell>
        </row>
        <row r="3516">
          <cell r="A3516" t="str">
            <v>NEMVEDRAFT_v1g242624</v>
          </cell>
          <cell r="B3516" t="str">
            <v>tripeptidyl-peptidase 1-like</v>
          </cell>
          <cell r="C3516">
            <v>3.5612699999999998E-12</v>
          </cell>
          <cell r="D3516">
            <v>3.98630463244877E-8</v>
          </cell>
          <cell r="E3516">
            <v>2.13839276100266E-3</v>
          </cell>
          <cell r="F3516" t="str">
            <v>both</v>
          </cell>
          <cell r="G3516">
            <v>0.86940897826657548</v>
          </cell>
          <cell r="H3516" t="str">
            <v>physa</v>
          </cell>
          <cell r="I3516" t="str">
            <v>hour 24</v>
          </cell>
          <cell r="J3516" t="str">
            <v>Oral</v>
          </cell>
          <cell r="K3516">
            <v>3.1720435409148826</v>
          </cell>
          <cell r="L3516" t="str">
            <v>8 to 24</v>
          </cell>
          <cell r="M3516" t="str">
            <v>Oral</v>
          </cell>
          <cell r="N3516">
            <v>2.2197290938395002</v>
          </cell>
        </row>
        <row r="3517">
          <cell r="A3517" t="str">
            <v>NEMVEDRAFT_v1g213259</v>
          </cell>
          <cell r="B3517" t="str">
            <v>peroxidasin-like protein</v>
          </cell>
          <cell r="C3517">
            <v>3.8071800000000003E-11</v>
          </cell>
          <cell r="D3517">
            <v>5.8723757376971804E-6</v>
          </cell>
          <cell r="E3517">
            <v>6.9073146262940406E-5</v>
          </cell>
          <cell r="F3517" t="str">
            <v>both</v>
          </cell>
          <cell r="G3517">
            <v>0.86945438462655644</v>
          </cell>
          <cell r="H3517" t="str">
            <v>physa</v>
          </cell>
          <cell r="I3517" t="str">
            <v>hour 24</v>
          </cell>
          <cell r="J3517" t="str">
            <v>Oral</v>
          </cell>
          <cell r="K3517">
            <v>2.4369292350042184</v>
          </cell>
          <cell r="L3517" t="str">
            <v>0 to 8</v>
          </cell>
          <cell r="M3517" t="str">
            <v>Physa</v>
          </cell>
          <cell r="N3517">
            <v>1.7185108471126092</v>
          </cell>
        </row>
        <row r="3518">
          <cell r="A3518" t="str">
            <v>NEMVEDRAFT_v1g246345</v>
          </cell>
          <cell r="B3518" t="str">
            <v>proline-serine-threonine phosphatase-interacting protein 1</v>
          </cell>
          <cell r="C3518">
            <v>2.0125E-3</v>
          </cell>
          <cell r="D3518">
            <v>3.5357036129985198E-2</v>
          </cell>
          <cell r="E3518">
            <v>0.28103754868757802</v>
          </cell>
          <cell r="F3518" t="str">
            <v>Oral</v>
          </cell>
          <cell r="G3518">
            <v>0.86971337308382946</v>
          </cell>
          <cell r="H3518" t="str">
            <v>physa</v>
          </cell>
          <cell r="I3518" t="str">
            <v>hour 24</v>
          </cell>
          <cell r="J3518" t="str">
            <v>Oral</v>
          </cell>
          <cell r="K3518">
            <v>1.3463900716642048</v>
          </cell>
          <cell r="L3518" t="str">
            <v>0 to 8</v>
          </cell>
          <cell r="M3518" t="str">
            <v>Physa</v>
          </cell>
          <cell r="N3518">
            <v>0.83127499568373198</v>
          </cell>
        </row>
        <row r="3519">
          <cell r="A3519" t="str">
            <v>NEMVEDRAFT_v1g202287</v>
          </cell>
          <cell r="B3519" t="str">
            <v>udp-n-acetylglucosamine 1-carboxyvinyltransferase</v>
          </cell>
          <cell r="C3519">
            <v>1.40957E-3</v>
          </cell>
          <cell r="D3519">
            <v>6.1421921439691399E-2</v>
          </cell>
          <cell r="E3519">
            <v>0.15859625505060301</v>
          </cell>
          <cell r="F3519" t="str">
            <v>none</v>
          </cell>
          <cell r="G3519">
            <v>0.8697331831909082</v>
          </cell>
          <cell r="H3519" t="str">
            <v>Oral</v>
          </cell>
          <cell r="I3519" t="str">
            <v>hour 24</v>
          </cell>
          <cell r="J3519" t="str">
            <v>Physa</v>
          </cell>
          <cell r="K3519">
            <v>2.437721825358325</v>
          </cell>
          <cell r="L3519" t="str">
            <v>8 to 24</v>
          </cell>
          <cell r="M3519" t="str">
            <v>Oral</v>
          </cell>
          <cell r="N3519">
            <v>1.6859691598495434</v>
          </cell>
        </row>
        <row r="3520">
          <cell r="A3520" t="str">
            <v>NEMVEDRAFT_v1g194639</v>
          </cell>
          <cell r="B3520" t="str">
            <v>ldlr chaperone mesd</v>
          </cell>
          <cell r="C3520">
            <v>1.3369199999999999E-2</v>
          </cell>
          <cell r="D3520">
            <v>0.37457354569678702</v>
          </cell>
          <cell r="E3520">
            <v>0.16016422972605701</v>
          </cell>
          <cell r="F3520" t="str">
            <v>none</v>
          </cell>
          <cell r="G3520">
            <v>0.86981090574757269</v>
          </cell>
          <cell r="H3520" t="str">
            <v>Oral</v>
          </cell>
          <cell r="I3520" t="str">
            <v>hour 24</v>
          </cell>
          <cell r="J3520" t="str">
            <v>Physa</v>
          </cell>
          <cell r="K3520">
            <v>1.3357961575918593</v>
          </cell>
          <cell r="L3520" t="str">
            <v>0 to 8</v>
          </cell>
          <cell r="M3520" t="str">
            <v>Physa</v>
          </cell>
          <cell r="N3520">
            <v>1.1482268828208795</v>
          </cell>
        </row>
        <row r="3521">
          <cell r="A3521" t="str">
            <v>NEMVEDRAFT_v1g144209</v>
          </cell>
          <cell r="B3521" t="str">
            <v>xaa-pro dipeptidase</v>
          </cell>
          <cell r="C3521">
            <v>1.9216500000000002E-11</v>
          </cell>
          <cell r="D3521">
            <v>3.7902394843675498E-6</v>
          </cell>
          <cell r="E3521">
            <v>4.2660535423640099E-4</v>
          </cell>
          <cell r="F3521" t="str">
            <v>both</v>
          </cell>
          <cell r="G3521">
            <v>0.87000738540236122</v>
          </cell>
          <cell r="H3521" t="str">
            <v>Oral</v>
          </cell>
          <cell r="I3521" t="str">
            <v>hour 24</v>
          </cell>
          <cell r="J3521" t="str">
            <v>Oral</v>
          </cell>
          <cell r="K3521">
            <v>2.1466575248286657</v>
          </cell>
          <cell r="L3521" t="str">
            <v>8 to 24</v>
          </cell>
          <cell r="M3521" t="str">
            <v>Physa</v>
          </cell>
          <cell r="N3521">
            <v>1.205787862780402</v>
          </cell>
        </row>
        <row r="3522">
          <cell r="A3522" t="str">
            <v>NEMVEDRAFT_v1g242034</v>
          </cell>
          <cell r="B3522" t="str">
            <v>n-acylethanolamine-hydrolyzing acid amidase isoform 1</v>
          </cell>
          <cell r="C3522">
            <v>6.0981899999999996E-9</v>
          </cell>
          <cell r="D3522">
            <v>1.52810553782706E-6</v>
          </cell>
          <cell r="E3522">
            <v>3.85236570716678E-2</v>
          </cell>
          <cell r="F3522" t="str">
            <v>both</v>
          </cell>
          <cell r="G3522">
            <v>0.87018336369062665</v>
          </cell>
          <cell r="H3522" t="str">
            <v>physa</v>
          </cell>
          <cell r="I3522" t="str">
            <v>hour 24</v>
          </cell>
          <cell r="J3522" t="str">
            <v>Oral</v>
          </cell>
          <cell r="K3522">
            <v>2.4442375126884848</v>
          </cell>
          <cell r="L3522" t="str">
            <v>0 to 8</v>
          </cell>
          <cell r="M3522" t="str">
            <v>Oral</v>
          </cell>
          <cell r="N3522">
            <v>1.6976469477858991</v>
          </cell>
        </row>
        <row r="3523">
          <cell r="A3523" t="str">
            <v>NEMVEDRAFT_v1g246770</v>
          </cell>
          <cell r="B3523" t="str">
            <v>mismatch repair endonuclease pms2</v>
          </cell>
          <cell r="C3523">
            <v>8.8211599999999995E-4</v>
          </cell>
          <cell r="D3523">
            <v>1.07127600901376E-2</v>
          </cell>
          <cell r="E3523">
            <v>0.37102768334351399</v>
          </cell>
          <cell r="F3523" t="str">
            <v>Oral</v>
          </cell>
          <cell r="G3523">
            <v>0.8702310708061749</v>
          </cell>
          <cell r="H3523" t="str">
            <v>physa</v>
          </cell>
          <cell r="I3523" t="str">
            <v>hour 8</v>
          </cell>
          <cell r="J3523" t="str">
            <v>Oral</v>
          </cell>
          <cell r="K3523">
            <v>1.8469830204892279</v>
          </cell>
          <cell r="L3523" t="str">
            <v>0 to 8</v>
          </cell>
          <cell r="M3523" t="str">
            <v>Oral</v>
          </cell>
          <cell r="N3523">
            <v>1.8469830204892279</v>
          </cell>
        </row>
        <row r="3524">
          <cell r="A3524" t="str">
            <v>NEMVEDRAFT_v1g238576</v>
          </cell>
          <cell r="B3524" t="str">
            <v>protein</v>
          </cell>
          <cell r="C3524">
            <v>2.7321499999999998E-7</v>
          </cell>
          <cell r="D3524">
            <v>1.68817584767725E-4</v>
          </cell>
          <cell r="E3524">
            <v>2.9464254468944798E-2</v>
          </cell>
          <cell r="F3524" t="str">
            <v>both</v>
          </cell>
          <cell r="G3524">
            <v>0.87050903435302951</v>
          </cell>
          <cell r="H3524" t="str">
            <v>Oral</v>
          </cell>
          <cell r="I3524" t="str">
            <v>hour 8</v>
          </cell>
          <cell r="J3524" t="str">
            <v>Oral</v>
          </cell>
          <cell r="K3524">
            <v>2.3765630721331146</v>
          </cell>
          <cell r="L3524" t="str">
            <v>0 to 8</v>
          </cell>
          <cell r="M3524" t="str">
            <v>Oral</v>
          </cell>
          <cell r="N3524">
            <v>2.3765630721331146</v>
          </cell>
        </row>
        <row r="3525">
          <cell r="A3525" t="str">
            <v>NEMVEDRAFT_v1g165676</v>
          </cell>
          <cell r="B3525" t="str">
            <v>probable histone-binding protein caf1-like</v>
          </cell>
          <cell r="C3525">
            <v>9.3063899999999995E-3</v>
          </cell>
          <cell r="D3525">
            <v>5.8595986825892302E-2</v>
          </cell>
          <cell r="E3525">
            <v>0.58234636820512597</v>
          </cell>
          <cell r="F3525" t="str">
            <v>none</v>
          </cell>
          <cell r="G3525">
            <v>0.87064566093871798</v>
          </cell>
          <cell r="H3525" t="str">
            <v>physa</v>
          </cell>
          <cell r="I3525" t="str">
            <v>hour 72</v>
          </cell>
          <cell r="J3525" t="str">
            <v>Oral</v>
          </cell>
          <cell r="K3525">
            <v>1.2514623882894094</v>
          </cell>
          <cell r="L3525" t="str">
            <v>8 to 24</v>
          </cell>
          <cell r="M3525" t="str">
            <v>Oral</v>
          </cell>
          <cell r="N3525">
            <v>0.7314512300190833</v>
          </cell>
        </row>
        <row r="3526">
          <cell r="A3526" t="str">
            <v>NEMVEDRAFT_v1g233194</v>
          </cell>
          <cell r="B3526" t="str">
            <v>proline-rich protein 5</v>
          </cell>
          <cell r="C3526">
            <v>4.1486099999999998E-2</v>
          </cell>
          <cell r="D3526">
            <v>0.48388860534777001</v>
          </cell>
          <cell r="E3526">
            <v>0.37102768334351399</v>
          </cell>
          <cell r="F3526" t="str">
            <v>none</v>
          </cell>
          <cell r="G3526">
            <v>0.87068412986585786</v>
          </cell>
          <cell r="H3526" t="str">
            <v>Oral</v>
          </cell>
          <cell r="I3526" t="str">
            <v>hour 8</v>
          </cell>
          <cell r="J3526" t="str">
            <v>Physa</v>
          </cell>
          <cell r="K3526">
            <v>1.1387994752902957</v>
          </cell>
          <cell r="L3526" t="str">
            <v>0 to 8</v>
          </cell>
          <cell r="M3526" t="str">
            <v>Physa</v>
          </cell>
          <cell r="N3526">
            <v>1.1387994752902957</v>
          </cell>
        </row>
        <row r="3527">
          <cell r="A3527" t="str">
            <v>NEMVEDRAFT_v1g218210</v>
          </cell>
          <cell r="B3527" t="str">
            <v>interferon-induced protein 44-like</v>
          </cell>
          <cell r="C3527">
            <v>7.0870099999999999E-6</v>
          </cell>
          <cell r="D3527">
            <v>1.29530924596901E-3</v>
          </cell>
          <cell r="E3527">
            <v>8.0118747052656494E-2</v>
          </cell>
          <cell r="F3527" t="str">
            <v>Oral</v>
          </cell>
          <cell r="G3527">
            <v>0.87069216526631221</v>
          </cell>
          <cell r="H3527" t="str">
            <v>physa</v>
          </cell>
          <cell r="I3527" t="str">
            <v>hour 24</v>
          </cell>
          <cell r="J3527" t="str">
            <v>Oral</v>
          </cell>
          <cell r="K3527">
            <v>2.5197693789222901</v>
          </cell>
          <cell r="L3527" t="str">
            <v>0 to 8</v>
          </cell>
          <cell r="M3527" t="str">
            <v>Oral</v>
          </cell>
          <cell r="N3527">
            <v>1.2741369308048502</v>
          </cell>
        </row>
        <row r="3528">
          <cell r="A3528" t="str">
            <v>NEMVEDRAFT_v1g138108</v>
          </cell>
          <cell r="B3528" t="str">
            <v>protein</v>
          </cell>
          <cell r="C3528">
            <v>1.33511E-5</v>
          </cell>
          <cell r="D3528">
            <v>1.6228166276555699E-3</v>
          </cell>
          <cell r="E3528">
            <v>0.104406361063832</v>
          </cell>
          <cell r="F3528" t="str">
            <v>Oral</v>
          </cell>
          <cell r="G3528">
            <v>0.87081543122947858</v>
          </cell>
          <cell r="H3528" t="str">
            <v>physa</v>
          </cell>
          <cell r="I3528" t="str">
            <v>hour 24</v>
          </cell>
          <cell r="J3528" t="str">
            <v>Oral</v>
          </cell>
          <cell r="K3528">
            <v>2.2487196643748173</v>
          </cell>
          <cell r="L3528" t="str">
            <v>0 to 8</v>
          </cell>
          <cell r="M3528" t="str">
            <v>Oral</v>
          </cell>
          <cell r="N3528">
            <v>1.4912866949746317</v>
          </cell>
        </row>
        <row r="3529">
          <cell r="A3529" t="str">
            <v>NEMVEDRAFT_v1g197737</v>
          </cell>
          <cell r="B3529" t="str">
            <v>solute carrier family 46 member 3 precursor</v>
          </cell>
          <cell r="C3529">
            <v>3.7430699999999998E-3</v>
          </cell>
          <cell r="D3529">
            <v>0.103129262119581</v>
          </cell>
          <cell r="E3529">
            <v>0.26572979345309999</v>
          </cell>
          <cell r="F3529" t="str">
            <v>none</v>
          </cell>
          <cell r="G3529">
            <v>0.87088294564796254</v>
          </cell>
          <cell r="H3529" t="str">
            <v>physa</v>
          </cell>
          <cell r="I3529" t="str">
            <v>hour 24</v>
          </cell>
          <cell r="J3529" t="str">
            <v>Oral</v>
          </cell>
          <cell r="K3529">
            <v>1.6314690806747068</v>
          </cell>
          <cell r="L3529" t="str">
            <v>24 to 72</v>
          </cell>
          <cell r="M3529" t="str">
            <v>Oral</v>
          </cell>
          <cell r="N3529">
            <v>0.8958360384575077</v>
          </cell>
        </row>
        <row r="3530">
          <cell r="A3530" t="str">
            <v>NEMVEDRAFT_v1g31202</v>
          </cell>
          <cell r="B3530" t="str">
            <v>histone h2a deubiquitinase mysm1</v>
          </cell>
          <cell r="C3530">
            <v>1.04992E-4</v>
          </cell>
          <cell r="D3530">
            <v>7.0053140198010396E-3</v>
          </cell>
          <cell r="E3530">
            <v>0.15605920814607899</v>
          </cell>
          <cell r="F3530" t="str">
            <v>Oral</v>
          </cell>
          <cell r="G3530">
            <v>0.87090889701631646</v>
          </cell>
          <cell r="H3530" t="str">
            <v>Oral</v>
          </cell>
          <cell r="I3530" t="str">
            <v>hour 24</v>
          </cell>
          <cell r="J3530" t="str">
            <v>Oral</v>
          </cell>
          <cell r="K3530">
            <v>1.7727982116426173</v>
          </cell>
          <cell r="L3530" t="str">
            <v>0 to 8</v>
          </cell>
          <cell r="M3530" t="str">
            <v>Oral</v>
          </cell>
          <cell r="N3530">
            <v>1.6310733983086454</v>
          </cell>
        </row>
        <row r="3531">
          <cell r="A3531" t="str">
            <v>NEMVEDRAFT_v1g80315</v>
          </cell>
          <cell r="B3531" t="str">
            <v>syntaxin 4</v>
          </cell>
          <cell r="C3531">
            <v>2.1950499999999999E-4</v>
          </cell>
          <cell r="D3531">
            <v>7.3023711125334706E-2</v>
          </cell>
          <cell r="E3531">
            <v>1.4564460087018701E-2</v>
          </cell>
          <cell r="F3531" t="str">
            <v>Physa</v>
          </cell>
          <cell r="G3531">
            <v>0.87095152760609718</v>
          </cell>
          <cell r="H3531" t="str">
            <v>Oral</v>
          </cell>
          <cell r="I3531" t="str">
            <v>hour 24</v>
          </cell>
          <cell r="J3531" t="str">
            <v>Physa</v>
          </cell>
          <cell r="K3531">
            <v>3.346245017371849</v>
          </cell>
          <cell r="L3531" t="str">
            <v>0 to 8</v>
          </cell>
          <cell r="M3531" t="str">
            <v>Physa</v>
          </cell>
          <cell r="N3531">
            <v>3.1116657821651499</v>
          </cell>
        </row>
        <row r="3532">
          <cell r="A3532" t="str">
            <v>NEMVEDRAFT_v1g137996</v>
          </cell>
          <cell r="B3532" t="str">
            <v>probable 28s ribosomal protein mitochondrial-like</v>
          </cell>
          <cell r="C3532">
            <v>4.7378099999999999E-2</v>
          </cell>
          <cell r="D3532">
            <v>0.44991064085945498</v>
          </cell>
          <cell r="E3532">
            <v>0.40837934001699799</v>
          </cell>
          <cell r="F3532" t="str">
            <v>none</v>
          </cell>
          <cell r="G3532">
            <v>0.8709588311995663</v>
          </cell>
          <cell r="H3532" t="str">
            <v>Oral</v>
          </cell>
          <cell r="I3532" t="str">
            <v>hour 24</v>
          </cell>
          <cell r="J3532" t="str">
            <v>Oral</v>
          </cell>
          <cell r="K3532">
            <v>0.91060543639310354</v>
          </cell>
          <cell r="L3532" t="str">
            <v>8 to 24</v>
          </cell>
          <cell r="M3532" t="str">
            <v>Physa</v>
          </cell>
          <cell r="N3532">
            <v>0.8000962714951696</v>
          </cell>
        </row>
        <row r="3533">
          <cell r="A3533" t="str">
            <v>NEMVEDRAFT_v1g245400</v>
          </cell>
          <cell r="B3533" t="str">
            <v>bone morphogenetic protein 1-like</v>
          </cell>
          <cell r="C3533">
            <v>2.7240999999999999E-6</v>
          </cell>
          <cell r="D3533">
            <v>4.24549707286843E-4</v>
          </cell>
          <cell r="E3533">
            <v>8.0118747052656494E-2</v>
          </cell>
          <cell r="F3533" t="str">
            <v>Oral</v>
          </cell>
          <cell r="G3533">
            <v>0.87111384115350254</v>
          </cell>
          <cell r="H3533" t="str">
            <v>physa</v>
          </cell>
          <cell r="I3533" t="str">
            <v>hour 8</v>
          </cell>
          <cell r="J3533" t="str">
            <v>Oral</v>
          </cell>
          <cell r="K3533">
            <v>1.990393210260829</v>
          </cell>
          <cell r="L3533" t="str">
            <v>0 to 8</v>
          </cell>
          <cell r="M3533" t="str">
            <v>Oral</v>
          </cell>
          <cell r="N3533">
            <v>1.990393210260829</v>
          </cell>
        </row>
        <row r="3534">
          <cell r="A3534" t="str">
            <v>NEMVEDRAFT_v1g129799</v>
          </cell>
          <cell r="B3534" t="str">
            <v>rna-binding protein musashi homolog rbp6-like</v>
          </cell>
          <cell r="C3534">
            <v>5.4996299999999999E-4</v>
          </cell>
          <cell r="D3534">
            <v>0.28662831940081501</v>
          </cell>
          <cell r="E3534">
            <v>7.7219666347026397E-3</v>
          </cell>
          <cell r="F3534" t="str">
            <v>Physa</v>
          </cell>
          <cell r="G3534">
            <v>0.87116958463353578</v>
          </cell>
          <cell r="H3534" t="str">
            <v>physa</v>
          </cell>
          <cell r="I3534" t="str">
            <v>hour 8</v>
          </cell>
          <cell r="J3534" t="str">
            <v>Physa</v>
          </cell>
          <cell r="K3534">
            <v>1.1673897597571223</v>
          </cell>
          <cell r="L3534" t="str">
            <v>8 to 24</v>
          </cell>
          <cell r="M3534" t="str">
            <v>Physa</v>
          </cell>
          <cell r="N3534">
            <v>1.8878037842602284</v>
          </cell>
        </row>
        <row r="3535">
          <cell r="A3535" t="str">
            <v>NEMVEDRAFT_v1g239456</v>
          </cell>
          <cell r="B3535" t="str">
            <v>niban-like protein 1-like</v>
          </cell>
          <cell r="C3535">
            <v>5.0487499999999997E-14</v>
          </cell>
          <cell r="D3535">
            <v>5.5959707951831399E-8</v>
          </cell>
          <cell r="E3535">
            <v>7.3138279664350004E-5</v>
          </cell>
          <cell r="F3535" t="str">
            <v>both</v>
          </cell>
          <cell r="G3535">
            <v>0.87128873806996321</v>
          </cell>
          <cell r="H3535" t="str">
            <v>physa</v>
          </cell>
          <cell r="I3535" t="str">
            <v>hour 72</v>
          </cell>
          <cell r="J3535" t="str">
            <v>Oral</v>
          </cell>
          <cell r="K3535">
            <v>2.4037793560875582</v>
          </cell>
          <cell r="L3535" t="str">
            <v>8 to 24</v>
          </cell>
          <cell r="M3535" t="str">
            <v>Physa</v>
          </cell>
          <cell r="N3535">
            <v>1.3473237879250077</v>
          </cell>
        </row>
        <row r="3536">
          <cell r="A3536" t="str">
            <v>NEMVEDRAFT_v1g232819</v>
          </cell>
          <cell r="B3536" t="str">
            <v>predicted protein</v>
          </cell>
          <cell r="C3536">
            <v>0</v>
          </cell>
          <cell r="D3536">
            <v>5.0017339001970597E-10</v>
          </cell>
          <cell r="E3536">
            <v>2.6867332601134601E-10</v>
          </cell>
          <cell r="F3536" t="str">
            <v>both</v>
          </cell>
          <cell r="G3536">
            <v>0.87138978617519647</v>
          </cell>
          <cell r="H3536" t="str">
            <v>physa</v>
          </cell>
          <cell r="I3536" t="str">
            <v>hour 8</v>
          </cell>
          <cell r="J3536" t="str">
            <v>Physa</v>
          </cell>
          <cell r="K3536">
            <v>3.3020879101587886</v>
          </cell>
          <cell r="L3536" t="str">
            <v>0 to 8</v>
          </cell>
          <cell r="M3536" t="str">
            <v>Physa</v>
          </cell>
          <cell r="N3536">
            <v>3.3020879101587886</v>
          </cell>
        </row>
        <row r="3537">
          <cell r="A3537" t="str">
            <v>NEMVEDRAFT_v1g117505</v>
          </cell>
          <cell r="B3537" t="str">
            <v>NA</v>
          </cell>
          <cell r="C3537">
            <v>3.1405400000000003E-5</v>
          </cell>
          <cell r="D3537">
            <v>1.39583925770534E-2</v>
          </cell>
          <cell r="E3537">
            <v>2.6088413959052401E-2</v>
          </cell>
          <cell r="F3537" t="str">
            <v>both</v>
          </cell>
          <cell r="G3537">
            <v>0.8713901779730685</v>
          </cell>
          <cell r="H3537" t="str">
            <v>physa</v>
          </cell>
          <cell r="I3537" t="str">
            <v>hour 24</v>
          </cell>
          <cell r="J3537" t="str">
            <v>Physa</v>
          </cell>
          <cell r="K3537">
            <v>2.512617988889958</v>
          </cell>
          <cell r="L3537" t="str">
            <v>0 to 8</v>
          </cell>
          <cell r="M3537" t="str">
            <v>Oral</v>
          </cell>
          <cell r="N3537">
            <v>2.4206069664897938</v>
          </cell>
        </row>
        <row r="3538">
          <cell r="A3538" t="str">
            <v>NEMVEDRAFT_v1g163628</v>
          </cell>
          <cell r="B3538" t="str">
            <v>peptidase prolyl oligopeptidase active site region</v>
          </cell>
          <cell r="C3538">
            <v>0</v>
          </cell>
          <cell r="D3538">
            <v>7.5885425889227403E-14</v>
          </cell>
          <cell r="E3538">
            <v>7.6315599704987899E-8</v>
          </cell>
          <cell r="F3538" t="str">
            <v>both</v>
          </cell>
          <cell r="G3538">
            <v>0.87144636978606205</v>
          </cell>
          <cell r="H3538" t="str">
            <v>physa</v>
          </cell>
          <cell r="I3538" t="str">
            <v>hour 24</v>
          </cell>
          <cell r="J3538" t="str">
            <v>Oral</v>
          </cell>
          <cell r="K3538">
            <v>3.5583350810738672</v>
          </cell>
          <cell r="L3538" t="str">
            <v>8 to 24</v>
          </cell>
          <cell r="M3538" t="str">
            <v>Oral</v>
          </cell>
          <cell r="N3538">
            <v>1.9127252445258554</v>
          </cell>
        </row>
        <row r="3539">
          <cell r="A3539" t="str">
            <v>NEMVEDRAFT_v1g246951</v>
          </cell>
          <cell r="B3539" t="str">
            <v>Glucose-6-phosphate 1-dehydrogenase</v>
          </cell>
          <cell r="C3539">
            <v>1.0546799999999999E-6</v>
          </cell>
          <cell r="D3539">
            <v>1.8605108818655001E-4</v>
          </cell>
          <cell r="E3539">
            <v>3.3686637662461598E-2</v>
          </cell>
          <cell r="F3539" t="str">
            <v>both</v>
          </cell>
          <cell r="G3539">
            <v>0.87153979528633641</v>
          </cell>
          <cell r="H3539" t="str">
            <v>physa</v>
          </cell>
          <cell r="I3539" t="str">
            <v>hour 24</v>
          </cell>
          <cell r="J3539" t="str">
            <v>Oral</v>
          </cell>
          <cell r="K3539">
            <v>1.8590286665723539</v>
          </cell>
          <cell r="L3539" t="str">
            <v>0 to 8</v>
          </cell>
          <cell r="M3539" t="str">
            <v>Physa</v>
          </cell>
          <cell r="N3539">
            <v>1.4911294635917525</v>
          </cell>
        </row>
        <row r="3540">
          <cell r="A3540" t="str">
            <v>NEMVEDRAFT_v1g113255</v>
          </cell>
          <cell r="B3540" t="str">
            <v>sigma class glutathione-s-transferase 2-like isoform 1</v>
          </cell>
          <cell r="C3540">
            <v>0</v>
          </cell>
          <cell r="D3540">
            <v>1.3958678068648001E-7</v>
          </cell>
          <cell r="E3540">
            <v>2.7380830294689403E-7</v>
          </cell>
          <cell r="F3540" t="str">
            <v>both</v>
          </cell>
          <cell r="G3540">
            <v>0.87159842003909827</v>
          </cell>
          <cell r="H3540" t="str">
            <v>Oral</v>
          </cell>
          <cell r="I3540" t="str">
            <v>hour 72</v>
          </cell>
          <cell r="J3540" t="str">
            <v>Oral</v>
          </cell>
          <cell r="K3540">
            <v>2.4482536667902521</v>
          </cell>
          <cell r="L3540" t="str">
            <v>8 to 24</v>
          </cell>
          <cell r="M3540" t="str">
            <v>Physa</v>
          </cell>
          <cell r="N3540">
            <v>1.4986277612711578</v>
          </cell>
        </row>
        <row r="3541">
          <cell r="A3541" t="str">
            <v>NEMVEDRAFT_v1g131938</v>
          </cell>
          <cell r="B3541" t="str">
            <v>Serine/threonine-protein kinase RIO1 (Fragment)</v>
          </cell>
          <cell r="C3541">
            <v>2.0403199999999999E-4</v>
          </cell>
          <cell r="D3541">
            <v>5.2964253618601902E-2</v>
          </cell>
          <cell r="E3541">
            <v>4.2704353808917503E-2</v>
          </cell>
          <cell r="F3541" t="str">
            <v>Physa</v>
          </cell>
          <cell r="G3541">
            <v>0.87175404541967283</v>
          </cell>
          <cell r="H3541" t="str">
            <v>Oral</v>
          </cell>
          <cell r="I3541" t="str">
            <v>hour 8</v>
          </cell>
          <cell r="J3541" t="str">
            <v>Physa</v>
          </cell>
          <cell r="K3541">
            <v>1.4805377046520922</v>
          </cell>
          <cell r="L3541" t="str">
            <v>0 to 8</v>
          </cell>
          <cell r="M3541" t="str">
            <v>Physa</v>
          </cell>
          <cell r="N3541">
            <v>1.4805377046520922</v>
          </cell>
        </row>
        <row r="3542">
          <cell r="A3542" t="str">
            <v>NEMVEDRAFT_v1g216288</v>
          </cell>
          <cell r="B3542" t="str">
            <v>predicted protein</v>
          </cell>
          <cell r="C3542">
            <v>1.4126999999999999E-7</v>
          </cell>
          <cell r="D3542">
            <v>1.6753627361594502E-5</v>
          </cell>
          <cell r="E3542">
            <v>3.0562133890396501E-2</v>
          </cell>
          <cell r="F3542" t="str">
            <v>both</v>
          </cell>
          <cell r="G3542">
            <v>0.87209552576899529</v>
          </cell>
          <cell r="H3542" t="str">
            <v>Oral</v>
          </cell>
          <cell r="I3542" t="str">
            <v>hour 24</v>
          </cell>
          <cell r="J3542" t="str">
            <v>Oral</v>
          </cell>
          <cell r="K3542">
            <v>2.5219221687956832</v>
          </cell>
          <cell r="L3542" t="str">
            <v>0 to 8</v>
          </cell>
          <cell r="M3542" t="str">
            <v>Oral</v>
          </cell>
          <cell r="N3542">
            <v>1.6957824829820041</v>
          </cell>
        </row>
        <row r="3543">
          <cell r="A3543" t="str">
            <v>NEMVEDRAFT_v1g194654</v>
          </cell>
          <cell r="B3543" t="str">
            <v>eukaryotic translation initiation factor 4e-binding protein 1-like</v>
          </cell>
          <cell r="C3543">
            <v>1.0660800000000001E-3</v>
          </cell>
          <cell r="D3543">
            <v>7.1842050091064993E-2</v>
          </cell>
          <cell r="E3543">
            <v>0.12119347914558699</v>
          </cell>
          <cell r="F3543" t="str">
            <v>none</v>
          </cell>
          <cell r="G3543">
            <v>0.87226577966805574</v>
          </cell>
          <cell r="H3543" t="str">
            <v>Oral</v>
          </cell>
          <cell r="I3543" t="str">
            <v>hour 8</v>
          </cell>
          <cell r="J3543" t="str">
            <v>Physa</v>
          </cell>
          <cell r="K3543">
            <v>1.3034739869317089</v>
          </cell>
          <cell r="L3543" t="str">
            <v>0 to 8</v>
          </cell>
          <cell r="M3543" t="str">
            <v>Physa</v>
          </cell>
          <cell r="N3543">
            <v>1.3034739869317089</v>
          </cell>
        </row>
        <row r="3544">
          <cell r="A3544" t="str">
            <v>NEMVEDRAFT_v1g30680</v>
          </cell>
          <cell r="B3544" t="str">
            <v>Anoctamin (Fragment)</v>
          </cell>
          <cell r="C3544">
            <v>0</v>
          </cell>
          <cell r="D3544">
            <v>1.5318361236681798E-11</v>
          </cell>
          <cell r="E3544">
            <v>1.4169198738544901E-5</v>
          </cell>
          <cell r="F3544" t="str">
            <v>both</v>
          </cell>
          <cell r="G3544">
            <v>0.87227194750325943</v>
          </cell>
          <cell r="H3544" t="str">
            <v>physa</v>
          </cell>
          <cell r="I3544" t="str">
            <v>hour 24</v>
          </cell>
          <cell r="J3544" t="str">
            <v>Oral</v>
          </cell>
          <cell r="K3544">
            <v>3.3451132283409599</v>
          </cell>
          <cell r="L3544" t="str">
            <v>8 to 24</v>
          </cell>
          <cell r="M3544" t="str">
            <v>Oral</v>
          </cell>
          <cell r="N3544">
            <v>1.9336103410385921</v>
          </cell>
        </row>
        <row r="3545">
          <cell r="A3545" t="str">
            <v>NEMVEDRAFT_v1g212994</v>
          </cell>
          <cell r="B3545" t="str">
            <v>predicted protein</v>
          </cell>
          <cell r="C3545">
            <v>2.7772799999999999E-6</v>
          </cell>
          <cell r="D3545">
            <v>1.7709299816111501E-3</v>
          </cell>
          <cell r="E3545">
            <v>3.5910244233878202E-2</v>
          </cell>
          <cell r="F3545" t="str">
            <v>both</v>
          </cell>
          <cell r="G3545">
            <v>0.8723568964256353</v>
          </cell>
          <cell r="H3545" t="str">
            <v>Oral</v>
          </cell>
          <cell r="I3545" t="str">
            <v>hour 8</v>
          </cell>
          <cell r="J3545" t="str">
            <v>Oral</v>
          </cell>
          <cell r="K3545">
            <v>1.9552068536806679</v>
          </cell>
          <cell r="L3545" t="str">
            <v>0 to 8</v>
          </cell>
          <cell r="M3545" t="str">
            <v>Oral</v>
          </cell>
          <cell r="N3545">
            <v>1.9552068536806679</v>
          </cell>
        </row>
        <row r="3546">
          <cell r="A3546" t="str">
            <v>NEMVEDRAFT_v1g89958</v>
          </cell>
          <cell r="B3546" t="str">
            <v>sodium glucose cotransporter 4-like</v>
          </cell>
          <cell r="C3546">
            <v>1.2606400000000001E-8</v>
          </cell>
          <cell r="D3546">
            <v>5.9904537561997799E-5</v>
          </cell>
          <cell r="E3546">
            <v>5.3157223331356503E-3</v>
          </cell>
          <cell r="F3546" t="str">
            <v>both</v>
          </cell>
          <cell r="G3546">
            <v>0.87237285387192509</v>
          </cell>
          <cell r="H3546" t="str">
            <v>physa</v>
          </cell>
          <cell r="I3546" t="str">
            <v>hour 24</v>
          </cell>
          <cell r="J3546" t="str">
            <v>Oral</v>
          </cell>
          <cell r="K3546">
            <v>2.0411083024726615</v>
          </cell>
          <cell r="L3546" t="str">
            <v>0 to 8</v>
          </cell>
          <cell r="M3546" t="str">
            <v>Oral</v>
          </cell>
          <cell r="N3546">
            <v>1.4235140444632866</v>
          </cell>
        </row>
        <row r="3547">
          <cell r="A3547" t="str">
            <v>NEMVEDRAFT_v1g220123</v>
          </cell>
          <cell r="B3547" t="str">
            <v>golgi-associated plant pathogenesis-related protein 1</v>
          </cell>
          <cell r="C3547">
            <v>4.1537099999999999E-4</v>
          </cell>
          <cell r="D3547">
            <v>4.4630602566049102E-2</v>
          </cell>
          <cell r="E3547">
            <v>2.64872946191681E-2</v>
          </cell>
          <cell r="F3547" t="str">
            <v>both</v>
          </cell>
          <cell r="G3547">
            <v>0.87237713096428759</v>
          </cell>
          <cell r="H3547" t="str">
            <v>Oral</v>
          </cell>
          <cell r="I3547" t="str">
            <v>hour 24</v>
          </cell>
          <cell r="J3547" t="str">
            <v>Physa</v>
          </cell>
          <cell r="K3547">
            <v>3.5140803629145196</v>
          </cell>
          <cell r="L3547" t="str">
            <v>0 to 8</v>
          </cell>
          <cell r="M3547" t="str">
            <v>Physa</v>
          </cell>
          <cell r="N3547">
            <v>1.8528573977241674</v>
          </cell>
        </row>
        <row r="3548">
          <cell r="A3548" t="str">
            <v>NEMVEDRAFT_v1g72697</v>
          </cell>
          <cell r="B3548" t="str">
            <v>NA</v>
          </cell>
          <cell r="C3548">
            <v>3.2230100000000001E-3</v>
          </cell>
          <cell r="D3548">
            <v>7.6368978911116006E-2</v>
          </cell>
          <cell r="E3548">
            <v>0.11782708342085001</v>
          </cell>
          <cell r="F3548" t="str">
            <v>none</v>
          </cell>
          <cell r="G3548">
            <v>0.87239612442124137</v>
          </cell>
          <cell r="H3548" t="str">
            <v>Oral</v>
          </cell>
          <cell r="I3548" t="str">
            <v>hour 8</v>
          </cell>
          <cell r="J3548" t="str">
            <v>Oral</v>
          </cell>
          <cell r="K3548">
            <v>3.0084752357747684</v>
          </cell>
          <cell r="L3548" t="str">
            <v>0 to 8</v>
          </cell>
          <cell r="M3548" t="str">
            <v>Oral</v>
          </cell>
          <cell r="N3548">
            <v>3.0084752357747684</v>
          </cell>
        </row>
        <row r="3549">
          <cell r="A3549" t="str">
            <v>NEMVEDRAFT_v1g74684</v>
          </cell>
          <cell r="B3549" t="str">
            <v>calmodulin</v>
          </cell>
          <cell r="C3549">
            <v>4.52469E-2</v>
          </cell>
          <cell r="D3549">
            <v>0.586894080934518</v>
          </cell>
          <cell r="E3549">
            <v>0.25036062921680502</v>
          </cell>
          <cell r="F3549" t="str">
            <v>none</v>
          </cell>
          <cell r="G3549">
            <v>0.87260578801177713</v>
          </cell>
          <cell r="H3549" t="str">
            <v>Oral</v>
          </cell>
          <cell r="I3549" t="str">
            <v>hour 8</v>
          </cell>
          <cell r="J3549" t="str">
            <v>Physa</v>
          </cell>
          <cell r="K3549">
            <v>1.2064990301454939</v>
          </cell>
          <cell r="L3549" t="str">
            <v>0 to 8</v>
          </cell>
          <cell r="M3549" t="str">
            <v>Physa</v>
          </cell>
          <cell r="N3549">
            <v>1.2064990301454939</v>
          </cell>
        </row>
        <row r="3550">
          <cell r="A3550" t="str">
            <v>NEMVEDRAFT_v1g198894</v>
          </cell>
          <cell r="B3550" t="str">
            <v>metabotropic glutamate receptor 3 isoform 1</v>
          </cell>
          <cell r="C3550">
            <v>1.7889800000000001E-2</v>
          </cell>
          <cell r="D3550">
            <v>0.13102064471021899</v>
          </cell>
          <cell r="E3550">
            <v>0.53855863792070902</v>
          </cell>
          <cell r="F3550" t="str">
            <v>none</v>
          </cell>
          <cell r="G3550">
            <v>0.87262685323610634</v>
          </cell>
          <cell r="H3550" t="str">
            <v>Oral</v>
          </cell>
          <cell r="I3550" t="str">
            <v>hour 24</v>
          </cell>
          <cell r="J3550" t="str">
            <v>Oral</v>
          </cell>
          <cell r="K3550">
            <v>2.0914408830698279</v>
          </cell>
          <cell r="L3550" t="str">
            <v>0 to 8</v>
          </cell>
          <cell r="M3550" t="str">
            <v>Oral</v>
          </cell>
          <cell r="N3550">
            <v>1.3505490154732032</v>
          </cell>
        </row>
        <row r="3551">
          <cell r="A3551" t="str">
            <v>NEMVEDRAFT_v1g221945</v>
          </cell>
          <cell r="B3551" t="str">
            <v>a disintegrin and metalloproteinase with thrombospondin motifs 12</v>
          </cell>
          <cell r="C3551">
            <v>3.2063800000000003E-2</v>
          </cell>
          <cell r="D3551">
            <v>0.49388215571795402</v>
          </cell>
          <cell r="E3551">
            <v>0.15101720685292699</v>
          </cell>
          <cell r="F3551" t="str">
            <v>none</v>
          </cell>
          <cell r="G3551">
            <v>0.87273465149417961</v>
          </cell>
          <cell r="H3551" t="str">
            <v>Oral</v>
          </cell>
          <cell r="I3551" t="str">
            <v>hour 24</v>
          </cell>
          <cell r="J3551" t="str">
            <v>Physa</v>
          </cell>
          <cell r="K3551">
            <v>4.7068279586976516</v>
          </cell>
          <cell r="L3551" t="str">
            <v>0 to 8</v>
          </cell>
          <cell r="M3551" t="str">
            <v>Oral</v>
          </cell>
          <cell r="N3551">
            <v>3.1623282288413783</v>
          </cell>
        </row>
        <row r="3552">
          <cell r="A3552" t="str">
            <v>NEMVEDRAFT_v1g64675</v>
          </cell>
          <cell r="B3552" t="str">
            <v>gethr pentapeptide repeat (5 copies) family</v>
          </cell>
          <cell r="C3552">
            <v>3.0776700000000001E-2</v>
          </cell>
          <cell r="D3552">
            <v>8.4581200517425903E-2</v>
          </cell>
          <cell r="E3552">
            <v>0.71964495587700805</v>
          </cell>
          <cell r="F3552" t="str">
            <v>none</v>
          </cell>
          <cell r="G3552">
            <v>0.87298861494604596</v>
          </cell>
          <cell r="H3552" t="str">
            <v>physa</v>
          </cell>
          <cell r="I3552" t="str">
            <v>hour 8</v>
          </cell>
          <cell r="J3552" t="str">
            <v>Oral</v>
          </cell>
          <cell r="K3552">
            <v>2.992511815773764</v>
          </cell>
          <cell r="L3552" t="str">
            <v>0 to 8</v>
          </cell>
          <cell r="M3552" t="str">
            <v>Oral</v>
          </cell>
          <cell r="N3552">
            <v>2.992511815773764</v>
          </cell>
        </row>
        <row r="3553">
          <cell r="A3553" t="str">
            <v>NEMVEDRAFT_v1g79411</v>
          </cell>
          <cell r="B3553" t="str">
            <v>protein</v>
          </cell>
          <cell r="C3553">
            <v>1.10861E-2</v>
          </cell>
          <cell r="D3553">
            <v>0.14210137595831199</v>
          </cell>
          <cell r="E3553">
            <v>0.315778806072745</v>
          </cell>
          <cell r="F3553" t="str">
            <v>none</v>
          </cell>
          <cell r="G3553">
            <v>0.87301721390239551</v>
          </cell>
          <cell r="H3553" t="str">
            <v>physa</v>
          </cell>
          <cell r="I3553" t="str">
            <v>hour 24</v>
          </cell>
          <cell r="J3553" t="str">
            <v>Oral</v>
          </cell>
          <cell r="K3553">
            <v>2.0313521554117973</v>
          </cell>
          <cell r="L3553" t="str">
            <v>0 to 8</v>
          </cell>
          <cell r="M3553" t="str">
            <v>Physa</v>
          </cell>
          <cell r="N3553">
            <v>1.7635181549347669</v>
          </cell>
        </row>
        <row r="3554">
          <cell r="A3554" t="str">
            <v>NEMVEDRAFT_v1g23523</v>
          </cell>
          <cell r="B3554" t="str">
            <v>abc transporter g family member 24-like</v>
          </cell>
          <cell r="C3554">
            <v>4.8683999999999998E-2</v>
          </cell>
          <cell r="D3554">
            <v>0.70133587976456502</v>
          </cell>
          <cell r="E3554">
            <v>0.219041795410022</v>
          </cell>
          <cell r="F3554" t="str">
            <v>none</v>
          </cell>
          <cell r="G3554">
            <v>0.87322896379395643</v>
          </cell>
          <cell r="H3554" t="str">
            <v>Oral</v>
          </cell>
          <cell r="I3554" t="str">
            <v>hour 8</v>
          </cell>
          <cell r="J3554" t="str">
            <v>Physa</v>
          </cell>
          <cell r="K3554">
            <v>1.7127452941597623</v>
          </cell>
          <cell r="L3554" t="str">
            <v>0 to 8</v>
          </cell>
          <cell r="M3554" t="str">
            <v>Physa</v>
          </cell>
          <cell r="N3554">
            <v>1.7127452941597623</v>
          </cell>
        </row>
        <row r="3555">
          <cell r="A3555" t="str">
            <v>NEMVEDRAFT_v1g248197</v>
          </cell>
          <cell r="B3555" t="str">
            <v>predicted protein</v>
          </cell>
          <cell r="C3555">
            <v>3.2963599999999997E-5</v>
          </cell>
          <cell r="D3555">
            <v>1.91942624498369E-2</v>
          </cell>
          <cell r="E3555">
            <v>3.4495236300372899E-2</v>
          </cell>
          <cell r="F3555" t="str">
            <v>both</v>
          </cell>
          <cell r="G3555">
            <v>0.87325680897721691</v>
          </cell>
          <cell r="H3555" t="str">
            <v>Oral</v>
          </cell>
          <cell r="I3555" t="str">
            <v>hour 24</v>
          </cell>
          <cell r="J3555" t="str">
            <v>Physa</v>
          </cell>
          <cell r="K3555">
            <v>1.5250444336783131</v>
          </cell>
          <cell r="L3555" t="str">
            <v>0 to 8</v>
          </cell>
          <cell r="M3555" t="str">
            <v>Oral</v>
          </cell>
          <cell r="N3555">
            <v>1.3025994232887683</v>
          </cell>
        </row>
        <row r="3556">
          <cell r="A3556" t="str">
            <v>NEMVEDRAFT_v1g244271</v>
          </cell>
          <cell r="B3556" t="str">
            <v>protein</v>
          </cell>
          <cell r="C3556">
            <v>1.3621700000000001E-6</v>
          </cell>
          <cell r="D3556">
            <v>1.13550454070043E-3</v>
          </cell>
          <cell r="E3556">
            <v>2.37962599826986E-2</v>
          </cell>
          <cell r="F3556" t="str">
            <v>both</v>
          </cell>
          <cell r="G3556">
            <v>0.87344023218475453</v>
          </cell>
          <cell r="H3556" t="str">
            <v>physa</v>
          </cell>
          <cell r="I3556" t="str">
            <v>hour 24</v>
          </cell>
          <cell r="J3556" t="str">
            <v>Oral</v>
          </cell>
          <cell r="K3556">
            <v>2.0149150018896926</v>
          </cell>
          <cell r="L3556" t="str">
            <v>0 to 8</v>
          </cell>
          <cell r="M3556" t="str">
            <v>Oral</v>
          </cell>
          <cell r="N3556">
            <v>1.9026747888741293</v>
          </cell>
        </row>
        <row r="3557">
          <cell r="A3557" t="str">
            <v>NEMVEDRAFT_v1g248010</v>
          </cell>
          <cell r="B3557" t="str">
            <v>ectopic p granules protein 5 homolog</v>
          </cell>
          <cell r="C3557">
            <v>4.1721899999999999E-2</v>
          </cell>
          <cell r="D3557">
            <v>0.235650158790537</v>
          </cell>
          <cell r="E3557">
            <v>0.64387361927341602</v>
          </cell>
          <cell r="F3557" t="str">
            <v>none</v>
          </cell>
          <cell r="G3557">
            <v>0.8734671952448555</v>
          </cell>
          <cell r="H3557" t="str">
            <v>Oral</v>
          </cell>
          <cell r="I3557" t="str">
            <v>hour 72</v>
          </cell>
          <cell r="J3557" t="str">
            <v>Oral</v>
          </cell>
          <cell r="K3557">
            <v>1.8381755182025004</v>
          </cell>
          <cell r="L3557" t="str">
            <v>0 to 8</v>
          </cell>
          <cell r="M3557" t="str">
            <v>Oral</v>
          </cell>
          <cell r="N3557">
            <v>1.4995753285572122</v>
          </cell>
        </row>
        <row r="3558">
          <cell r="A3558" t="str">
            <v>NEMVEDRAFT_v1g213276</v>
          </cell>
          <cell r="B3558" t="str">
            <v>ectonucleotide pyrophosphatase phosphodiesterase family member 3</v>
          </cell>
          <cell r="C3558">
            <v>1.44279E-3</v>
          </cell>
          <cell r="D3558">
            <v>3.0503482249844002E-2</v>
          </cell>
          <cell r="E3558">
            <v>0.27940506925213099</v>
          </cell>
          <cell r="F3558" t="str">
            <v>Oral</v>
          </cell>
          <cell r="G3558">
            <v>0.87370342221197683</v>
          </cell>
          <cell r="H3558" t="str">
            <v>physa</v>
          </cell>
          <cell r="I3558" t="str">
            <v>hour 24</v>
          </cell>
          <cell r="J3558" t="str">
            <v>Oral</v>
          </cell>
          <cell r="K3558">
            <v>1.4681073893443262</v>
          </cell>
          <cell r="L3558" t="str">
            <v>0 to 8</v>
          </cell>
          <cell r="M3558" t="str">
            <v>Physa</v>
          </cell>
          <cell r="N3558">
            <v>0.77662876221386845</v>
          </cell>
        </row>
        <row r="3559">
          <cell r="A3559" t="str">
            <v>NEMVEDRAFT_v1g188332</v>
          </cell>
          <cell r="B3559" t="str">
            <v>Lipase</v>
          </cell>
          <cell r="C3559">
            <v>2.68133E-14</v>
          </cell>
          <cell r="D3559">
            <v>1.43324534606118E-8</v>
          </cell>
          <cell r="E3559">
            <v>6.5213851575286606E-5</v>
          </cell>
          <cell r="F3559" t="str">
            <v>both</v>
          </cell>
          <cell r="G3559">
            <v>0.87372386157169202</v>
          </cell>
          <cell r="H3559" t="str">
            <v>Oral</v>
          </cell>
          <cell r="I3559" t="str">
            <v>hour 24</v>
          </cell>
          <cell r="J3559" t="str">
            <v>Oral</v>
          </cell>
          <cell r="K3559">
            <v>2.7778281243403282</v>
          </cell>
          <cell r="L3559" t="str">
            <v>0 to 8</v>
          </cell>
          <cell r="M3559" t="str">
            <v>Physa</v>
          </cell>
          <cell r="N3559">
            <v>1.7616651464017758</v>
          </cell>
        </row>
        <row r="3560">
          <cell r="A3560" t="str">
            <v>NEMVEDRAFT_v1g140505</v>
          </cell>
          <cell r="B3560" t="str">
            <v>protein</v>
          </cell>
          <cell r="C3560">
            <v>4.2286200000000002E-5</v>
          </cell>
          <cell r="D3560">
            <v>0.30610486070437898</v>
          </cell>
          <cell r="E3560">
            <v>9.3562827290286099E-4</v>
          </cell>
          <cell r="F3560" t="str">
            <v>Physa</v>
          </cell>
          <cell r="G3560">
            <v>0.87381246267976476</v>
          </cell>
          <cell r="H3560" t="str">
            <v>Oral</v>
          </cell>
          <cell r="I3560" t="str">
            <v>hour 8</v>
          </cell>
          <cell r="J3560" t="str">
            <v>Physa</v>
          </cell>
          <cell r="K3560">
            <v>2.4905132567039545</v>
          </cell>
          <cell r="L3560" t="str">
            <v>0 to 8</v>
          </cell>
          <cell r="M3560" t="str">
            <v>Physa</v>
          </cell>
          <cell r="N3560">
            <v>2.4905132567039545</v>
          </cell>
        </row>
        <row r="3561">
          <cell r="A3561" t="str">
            <v>NEMVEDRAFT_v1g200179</v>
          </cell>
          <cell r="B3561" t="str">
            <v>lwamide neuropeptides</v>
          </cell>
          <cell r="C3561">
            <v>4.08762E-5</v>
          </cell>
          <cell r="D3561">
            <v>7.1453336119009798E-3</v>
          </cell>
          <cell r="E3561">
            <v>5.9566831009933902E-2</v>
          </cell>
          <cell r="F3561" t="str">
            <v>Oral</v>
          </cell>
          <cell r="G3561">
            <v>0.87402385956464412</v>
          </cell>
          <cell r="H3561" t="str">
            <v>physa</v>
          </cell>
          <cell r="I3561" t="str">
            <v>hour 24</v>
          </cell>
          <cell r="J3561" t="str">
            <v>Oral</v>
          </cell>
          <cell r="K3561">
            <v>2.0877699471276716</v>
          </cell>
          <cell r="L3561" t="str">
            <v>24 to 72</v>
          </cell>
          <cell r="M3561" t="str">
            <v>Oral</v>
          </cell>
          <cell r="N3561">
            <v>1.690199694677887</v>
          </cell>
        </row>
        <row r="3562">
          <cell r="A3562" t="str">
            <v>NEMVEDRAFT_v1g244860</v>
          </cell>
          <cell r="B3562" t="str">
            <v>lysosomal alpha-mannosidase-like</v>
          </cell>
          <cell r="C3562">
            <v>2.2399099999999999E-12</v>
          </cell>
          <cell r="D3562">
            <v>1.13865011477016E-8</v>
          </cell>
          <cell r="E3562">
            <v>1.41393277359167E-3</v>
          </cell>
          <cell r="F3562" t="str">
            <v>both</v>
          </cell>
          <cell r="G3562">
            <v>0.87438779185695092</v>
          </cell>
          <cell r="H3562" t="str">
            <v>physa</v>
          </cell>
          <cell r="I3562" t="str">
            <v>hour 24</v>
          </cell>
          <cell r="J3562" t="str">
            <v>Oral</v>
          </cell>
          <cell r="K3562">
            <v>3.1329598967187939</v>
          </cell>
          <cell r="L3562" t="str">
            <v>0 to 8</v>
          </cell>
          <cell r="M3562" t="str">
            <v>Physa</v>
          </cell>
          <cell r="N3562">
            <v>2.0129292758796113</v>
          </cell>
        </row>
        <row r="3563">
          <cell r="A3563" t="str">
            <v>NEMVEDRAFT_v1g178864</v>
          </cell>
          <cell r="B3563" t="str">
            <v>spry domain-containing socs box protein 3-like</v>
          </cell>
          <cell r="C3563">
            <v>8.0456299999999996E-11</v>
          </cell>
          <cell r="D3563">
            <v>9.1054948873433997E-4</v>
          </cell>
          <cell r="E3563">
            <v>2.8942133141950801E-6</v>
          </cell>
          <cell r="F3563" t="str">
            <v>both</v>
          </cell>
          <cell r="G3563">
            <v>0.87453678557571235</v>
          </cell>
          <cell r="H3563" t="str">
            <v>Oral</v>
          </cell>
          <cell r="I3563" t="str">
            <v>hour 24</v>
          </cell>
          <cell r="J3563" t="str">
            <v>Physa</v>
          </cell>
          <cell r="K3563">
            <v>3.0190277261740195</v>
          </cell>
          <cell r="L3563" t="str">
            <v>0 to 8</v>
          </cell>
          <cell r="M3563" t="str">
            <v>Physa</v>
          </cell>
          <cell r="N3563">
            <v>2.4428626676032588</v>
          </cell>
        </row>
        <row r="3564">
          <cell r="A3564" t="str">
            <v>NEMVEDRAFT_v1g67598</v>
          </cell>
          <cell r="B3564" t="str">
            <v>ets-related transcription factor elf-1 isoform 2</v>
          </cell>
          <cell r="C3564">
            <v>9.2598200000000002E-3</v>
          </cell>
          <cell r="D3564">
            <v>0.222111985321893</v>
          </cell>
          <cell r="E3564">
            <v>0.211146210847273</v>
          </cell>
          <cell r="F3564" t="str">
            <v>none</v>
          </cell>
          <cell r="G3564">
            <v>0.8746410351391295</v>
          </cell>
          <cell r="H3564" t="str">
            <v>physa</v>
          </cell>
          <cell r="I3564" t="str">
            <v>hour 72</v>
          </cell>
          <cell r="J3564" t="str">
            <v>Oral</v>
          </cell>
          <cell r="K3564">
            <v>1.3962285528512066</v>
          </cell>
          <cell r="L3564" t="str">
            <v>0 to 8</v>
          </cell>
          <cell r="M3564" t="str">
            <v>Physa</v>
          </cell>
          <cell r="N3564">
            <v>1.3684035420434488</v>
          </cell>
        </row>
        <row r="3565">
          <cell r="A3565" t="str">
            <v>NEMVEDRAFT_v1g207016</v>
          </cell>
          <cell r="B3565" t="str">
            <v>polysaccharide lyase family super-sandwich domain protein</v>
          </cell>
          <cell r="C3565">
            <v>6.2196100000000004E-6</v>
          </cell>
          <cell r="D3565">
            <v>1.04017231725195E-2</v>
          </cell>
          <cell r="E3565">
            <v>1.59404059923073E-2</v>
          </cell>
          <cell r="F3565" t="str">
            <v>both</v>
          </cell>
          <cell r="G3565">
            <v>0.87493939627738637</v>
          </cell>
          <cell r="H3565" t="str">
            <v>Oral</v>
          </cell>
          <cell r="I3565" t="str">
            <v>hour 24</v>
          </cell>
          <cell r="J3565" t="str">
            <v>Physa</v>
          </cell>
          <cell r="K3565">
            <v>2.8773482886066359</v>
          </cell>
          <cell r="L3565" t="str">
            <v>0 to 8</v>
          </cell>
          <cell r="M3565" t="str">
            <v>Physa</v>
          </cell>
          <cell r="N3565">
            <v>2.7134538582356749</v>
          </cell>
        </row>
        <row r="3566">
          <cell r="A3566" t="str">
            <v>NEMVEDRAFT_v1g157985</v>
          </cell>
          <cell r="B3566" t="str">
            <v>Coronin</v>
          </cell>
          <cell r="C3566">
            <v>7.26963E-3</v>
          </cell>
          <cell r="D3566">
            <v>9.94016654456754E-2</v>
          </cell>
          <cell r="E3566">
            <v>0.40389600201982001</v>
          </cell>
          <cell r="F3566" t="str">
            <v>none</v>
          </cell>
          <cell r="G3566">
            <v>0.87531557689764394</v>
          </cell>
          <cell r="H3566" t="str">
            <v>Oral</v>
          </cell>
          <cell r="I3566" t="str">
            <v>hour 24</v>
          </cell>
          <cell r="J3566" t="str">
            <v>Oral</v>
          </cell>
          <cell r="K3566">
            <v>1.198272298583255</v>
          </cell>
          <cell r="L3566" t="str">
            <v>8 to 24</v>
          </cell>
          <cell r="M3566" t="str">
            <v>Oral</v>
          </cell>
          <cell r="N3566">
            <v>0.61560579654897696</v>
          </cell>
        </row>
        <row r="3567">
          <cell r="A3567" t="str">
            <v>NEMVEDRAFT_v1g115540</v>
          </cell>
          <cell r="B3567" t="str">
            <v>protein</v>
          </cell>
          <cell r="C3567">
            <v>2.47263E-2</v>
          </cell>
          <cell r="D3567">
            <v>0.47360450481794503</v>
          </cell>
          <cell r="E3567">
            <v>0.20892931884038199</v>
          </cell>
          <cell r="F3567" t="str">
            <v>none</v>
          </cell>
          <cell r="G3567">
            <v>0.87543793329592257</v>
          </cell>
          <cell r="H3567" t="str">
            <v>physa</v>
          </cell>
          <cell r="I3567" t="str">
            <v>hour 8</v>
          </cell>
          <cell r="J3567" t="str">
            <v>Oral</v>
          </cell>
          <cell r="K3567">
            <v>1.3318831491138974</v>
          </cell>
          <cell r="L3567" t="str">
            <v>24 to 72</v>
          </cell>
          <cell r="M3567" t="str">
            <v>Physa</v>
          </cell>
          <cell r="N3567">
            <v>1.5752311530958134</v>
          </cell>
        </row>
        <row r="3568">
          <cell r="A3568" t="str">
            <v>NEMVEDRAFT_v1g242539</v>
          </cell>
          <cell r="B3568" t="str">
            <v>predicted protein</v>
          </cell>
          <cell r="C3568">
            <v>7.6934700000000001E-7</v>
          </cell>
          <cell r="D3568">
            <v>6.3087996636049202E-5</v>
          </cell>
          <cell r="E3568">
            <v>5.9464273872225401E-2</v>
          </cell>
          <cell r="F3568" t="str">
            <v>Oral</v>
          </cell>
          <cell r="G3568">
            <v>0.87550640668768231</v>
          </cell>
          <cell r="H3568" t="str">
            <v>Oral</v>
          </cell>
          <cell r="I3568" t="str">
            <v>hour 24</v>
          </cell>
          <cell r="J3568" t="str">
            <v>Oral</v>
          </cell>
          <cell r="K3568">
            <v>2.5168385797624748</v>
          </cell>
          <cell r="L3568" t="str">
            <v>8 to 24</v>
          </cell>
          <cell r="M3568" t="str">
            <v>Oral</v>
          </cell>
          <cell r="N3568">
            <v>1.6597566117305609</v>
          </cell>
        </row>
        <row r="3569">
          <cell r="A3569" t="str">
            <v>NEMVEDRAFT_v1g9145</v>
          </cell>
          <cell r="B3569" t="str">
            <v>protein</v>
          </cell>
          <cell r="C3569">
            <v>4.1473099999999999E-2</v>
          </cell>
          <cell r="D3569">
            <v>0.65053590407889295</v>
          </cell>
          <cell r="E3569">
            <v>0.22175042427323499</v>
          </cell>
          <cell r="F3569" t="str">
            <v>none</v>
          </cell>
          <cell r="G3569">
            <v>0.87559287968657107</v>
          </cell>
          <cell r="H3569" t="str">
            <v>Oral</v>
          </cell>
          <cell r="I3569" t="str">
            <v>hour 8</v>
          </cell>
          <cell r="J3569" t="str">
            <v>Physa</v>
          </cell>
          <cell r="K3569">
            <v>1.2049902873305842</v>
          </cell>
          <cell r="L3569" t="str">
            <v>8 to 24</v>
          </cell>
          <cell r="M3569" t="str">
            <v>Physa</v>
          </cell>
          <cell r="N3569">
            <v>1.4995542291304278</v>
          </cell>
        </row>
        <row r="3570">
          <cell r="A3570" t="str">
            <v>NEMVEDRAFT_v1g80445</v>
          </cell>
          <cell r="B3570" t="str">
            <v>solute carrier family 23 member 2-like</v>
          </cell>
          <cell r="C3570">
            <v>4.7493200000000001E-6</v>
          </cell>
          <cell r="D3570">
            <v>7.8403347832192195E-3</v>
          </cell>
          <cell r="E3570">
            <v>1.41393277359167E-3</v>
          </cell>
          <cell r="F3570" t="str">
            <v>both</v>
          </cell>
          <cell r="G3570">
            <v>0.87574753171130337</v>
          </cell>
          <cell r="H3570" t="str">
            <v>Oral</v>
          </cell>
          <cell r="I3570" t="str">
            <v>hour 72</v>
          </cell>
          <cell r="J3570" t="str">
            <v>Physa</v>
          </cell>
          <cell r="K3570">
            <v>3.5402188799712428</v>
          </cell>
          <cell r="L3570" t="str">
            <v>24 to 72</v>
          </cell>
          <cell r="M3570" t="str">
            <v>Physa</v>
          </cell>
          <cell r="N3570">
            <v>2.7456158653224874</v>
          </cell>
        </row>
        <row r="3571">
          <cell r="A3571" t="str">
            <v>NEMVEDRAFT_v1g198330</v>
          </cell>
          <cell r="B3571" t="str">
            <v>protein cgmp- type ii-like</v>
          </cell>
          <cell r="C3571">
            <v>5.6920599999999998E-5</v>
          </cell>
          <cell r="D3571">
            <v>2.72126635967091E-2</v>
          </cell>
          <cell r="E3571">
            <v>2.3192265014058501E-2</v>
          </cell>
          <cell r="F3571" t="str">
            <v>both</v>
          </cell>
          <cell r="G3571">
            <v>0.87575804657962841</v>
          </cell>
          <cell r="H3571" t="str">
            <v>Oral</v>
          </cell>
          <cell r="I3571" t="str">
            <v>hour 24</v>
          </cell>
          <cell r="J3571" t="str">
            <v>Physa</v>
          </cell>
          <cell r="K3571">
            <v>2.1832592547927336</v>
          </cell>
          <cell r="L3571" t="str">
            <v>0 to 8</v>
          </cell>
          <cell r="M3571" t="str">
            <v>Physa</v>
          </cell>
          <cell r="N3571">
            <v>1.2500537790903097</v>
          </cell>
        </row>
        <row r="3572">
          <cell r="A3572" t="str">
            <v>NEMVEDRAFT_v1g201879</v>
          </cell>
          <cell r="B3572" t="str">
            <v>a disintegrin and metalloproteinase with thrombospondin motifs 3</v>
          </cell>
          <cell r="C3572">
            <v>2.2366400000000002E-2</v>
          </cell>
          <cell r="D3572">
            <v>0.32134627970997498</v>
          </cell>
          <cell r="E3572">
            <v>0.21619762634431799</v>
          </cell>
          <cell r="F3572" t="str">
            <v>none</v>
          </cell>
          <cell r="G3572">
            <v>0.8757951260288287</v>
          </cell>
          <cell r="H3572" t="str">
            <v>Oral</v>
          </cell>
          <cell r="I3572" t="str">
            <v>hour 24</v>
          </cell>
          <cell r="J3572" t="str">
            <v>Physa</v>
          </cell>
          <cell r="K3572">
            <v>2.5674784569419109</v>
          </cell>
          <cell r="L3572" t="str">
            <v>0 to 8</v>
          </cell>
          <cell r="M3572" t="str">
            <v>Physa</v>
          </cell>
          <cell r="N3572">
            <v>2.0554850243710021</v>
          </cell>
        </row>
        <row r="3573">
          <cell r="A3573" t="str">
            <v>NEMVEDRAFT_v1g221372</v>
          </cell>
          <cell r="B3573" t="str">
            <v>n-acetylmuramoyl-l-alanine amidase-like</v>
          </cell>
          <cell r="C3573">
            <v>3.91793E-12</v>
          </cell>
          <cell r="D3573">
            <v>7.6459152984709208E-6</v>
          </cell>
          <cell r="E3573">
            <v>2.2314281857579699E-5</v>
          </cell>
          <cell r="F3573" t="str">
            <v>both</v>
          </cell>
          <cell r="G3573">
            <v>0.87583458168680683</v>
          </cell>
          <cell r="H3573" t="str">
            <v>Oral</v>
          </cell>
          <cell r="I3573" t="str">
            <v>hour 24</v>
          </cell>
          <cell r="J3573" t="str">
            <v>Physa</v>
          </cell>
          <cell r="K3573">
            <v>3.2023926990621794</v>
          </cell>
          <cell r="L3573" t="str">
            <v>24 to 72</v>
          </cell>
          <cell r="M3573" t="str">
            <v>Physa</v>
          </cell>
          <cell r="N3573">
            <v>2.1894707111367713</v>
          </cell>
        </row>
        <row r="3574">
          <cell r="A3574" t="str">
            <v>NEMVEDRAFT_v1g89449</v>
          </cell>
          <cell r="B3574" t="str">
            <v>heat repeat-containing protein 7a</v>
          </cell>
          <cell r="C3574">
            <v>5.6741699999999999E-5</v>
          </cell>
          <cell r="D3574">
            <v>3.3463622576958099E-3</v>
          </cell>
          <cell r="E3574">
            <v>0.16909231034903</v>
          </cell>
          <cell r="F3574" t="str">
            <v>Oral</v>
          </cell>
          <cell r="G3574">
            <v>0.87603957598632798</v>
          </cell>
          <cell r="H3574" t="str">
            <v>physa</v>
          </cell>
          <cell r="I3574" t="str">
            <v>hour 24</v>
          </cell>
          <cell r="J3574" t="str">
            <v>Oral</v>
          </cell>
          <cell r="K3574">
            <v>1.5949932895570773</v>
          </cell>
          <cell r="L3574" t="str">
            <v>8 to 24</v>
          </cell>
          <cell r="M3574" t="str">
            <v>Oral</v>
          </cell>
          <cell r="N3574">
            <v>0.80394414159091487</v>
          </cell>
        </row>
        <row r="3575">
          <cell r="A3575" t="str">
            <v>NEMVEDRAFT_v1g93030</v>
          </cell>
          <cell r="B3575" t="str">
            <v>scavenger receptor class b member 1</v>
          </cell>
          <cell r="C3575">
            <v>4.08654E-7</v>
          </cell>
          <cell r="D3575">
            <v>1.58972613438066E-4</v>
          </cell>
          <cell r="E3575">
            <v>1.6954543402817102E-2</v>
          </cell>
          <cell r="F3575" t="str">
            <v>both</v>
          </cell>
          <cell r="G3575">
            <v>0.87616311554950121</v>
          </cell>
          <cell r="H3575" t="str">
            <v>physa</v>
          </cell>
          <cell r="I3575" t="str">
            <v>hour 24</v>
          </cell>
          <cell r="J3575" t="str">
            <v>Oral</v>
          </cell>
          <cell r="K3575">
            <v>3.6369923664757557</v>
          </cell>
          <cell r="L3575" t="str">
            <v>24 to 72</v>
          </cell>
          <cell r="M3575" t="str">
            <v>Oral</v>
          </cell>
          <cell r="N3575">
            <v>2.4282825145284659</v>
          </cell>
        </row>
        <row r="3576">
          <cell r="A3576" t="str">
            <v>NEMVEDRAFT_v1g245778</v>
          </cell>
          <cell r="B3576" t="str">
            <v>predicted protein</v>
          </cell>
          <cell r="C3576">
            <v>5.7229600000000001E-11</v>
          </cell>
          <cell r="D3576">
            <v>6.0206022592621502E-6</v>
          </cell>
          <cell r="E3576">
            <v>6.5238901670323999E-4</v>
          </cell>
          <cell r="F3576" t="str">
            <v>both</v>
          </cell>
          <cell r="G3576">
            <v>0.87625039117301518</v>
          </cell>
          <cell r="H3576" t="str">
            <v>Oral</v>
          </cell>
          <cell r="I3576" t="str">
            <v>hour 24</v>
          </cell>
          <cell r="J3576" t="str">
            <v>Oral</v>
          </cell>
          <cell r="K3576">
            <v>3.1525322315551034</v>
          </cell>
          <cell r="L3576" t="str">
            <v>8 to 24</v>
          </cell>
          <cell r="M3576" t="str">
            <v>Oral</v>
          </cell>
          <cell r="N3576">
            <v>1.9646132406722707</v>
          </cell>
        </row>
        <row r="3577">
          <cell r="A3577" t="str">
            <v>NEMVEDRAFT_v1g129266</v>
          </cell>
          <cell r="B3577" t="str">
            <v>dna-(apurinic or apyrimidinic site) lyase-like</v>
          </cell>
          <cell r="C3577">
            <v>4.3759699999999999E-2</v>
          </cell>
          <cell r="D3577">
            <v>0.30635419836255101</v>
          </cell>
          <cell r="E3577">
            <v>0.49624545094026001</v>
          </cell>
          <cell r="F3577" t="str">
            <v>none</v>
          </cell>
          <cell r="G3577">
            <v>0.87640412462275696</v>
          </cell>
          <cell r="H3577" t="str">
            <v>Oral</v>
          </cell>
          <cell r="I3577" t="str">
            <v>hour 24</v>
          </cell>
          <cell r="J3577" t="str">
            <v>Oral</v>
          </cell>
          <cell r="K3577">
            <v>1.1397638013787812</v>
          </cell>
          <cell r="L3577" t="str">
            <v>24 to 72</v>
          </cell>
          <cell r="M3577" t="str">
            <v>Oral</v>
          </cell>
          <cell r="N3577">
            <v>1.0614170816017279</v>
          </cell>
        </row>
        <row r="3578">
          <cell r="A3578" t="str">
            <v>NEMVEDRAFT_v1g246658</v>
          </cell>
          <cell r="B3578" t="str">
            <v>predicted protein</v>
          </cell>
          <cell r="C3578">
            <v>1.1979100000000001E-13</v>
          </cell>
          <cell r="D3578">
            <v>3.34543188165878E-6</v>
          </cell>
          <cell r="E3578">
            <v>4.3581681930442399E-6</v>
          </cell>
          <cell r="F3578" t="str">
            <v>both</v>
          </cell>
          <cell r="G3578">
            <v>0.87648053573140772</v>
          </cell>
          <cell r="H3578" t="str">
            <v>physa</v>
          </cell>
          <cell r="I3578" t="str">
            <v>hour 24</v>
          </cell>
          <cell r="J3578" t="str">
            <v>Physa</v>
          </cell>
          <cell r="K3578">
            <v>4.2755678106796058</v>
          </cell>
          <cell r="L3578" t="str">
            <v>0 to 8</v>
          </cell>
          <cell r="M3578" t="str">
            <v>Oral</v>
          </cell>
          <cell r="N3578">
            <v>3.9893383435152381</v>
          </cell>
        </row>
        <row r="3579">
          <cell r="A3579" t="str">
            <v>NEMVEDRAFT_v1g213557</v>
          </cell>
          <cell r="B3579" t="str">
            <v>3-ketodihydrosphingosine reductase</v>
          </cell>
          <cell r="C3579">
            <v>4.9320299999999996E-3</v>
          </cell>
          <cell r="D3579">
            <v>0.27313747258745302</v>
          </cell>
          <cell r="E3579">
            <v>0.114603003404966</v>
          </cell>
          <cell r="F3579" t="str">
            <v>none</v>
          </cell>
          <cell r="G3579">
            <v>0.87654470429848863</v>
          </cell>
          <cell r="H3579" t="str">
            <v>Oral</v>
          </cell>
          <cell r="I3579" t="str">
            <v>hour 8</v>
          </cell>
          <cell r="J3579" t="str">
            <v>Physa</v>
          </cell>
          <cell r="K3579">
            <v>1.3586939325283451</v>
          </cell>
          <cell r="L3579" t="str">
            <v>0 to 8</v>
          </cell>
          <cell r="M3579" t="str">
            <v>Physa</v>
          </cell>
          <cell r="N3579">
            <v>1.3586939325283451</v>
          </cell>
        </row>
        <row r="3580">
          <cell r="A3580" t="str">
            <v>NEMVEDRAFT_v1g47573</v>
          </cell>
          <cell r="B3580" t="str">
            <v>ets domain-containing protein elk-1</v>
          </cell>
          <cell r="C3580">
            <v>1.6339900000000001E-3</v>
          </cell>
          <cell r="D3580">
            <v>4.18079184962857E-2</v>
          </cell>
          <cell r="E3580">
            <v>0.237373377820388</v>
          </cell>
          <cell r="F3580" t="str">
            <v>Oral</v>
          </cell>
          <cell r="G3580">
            <v>0.87657086849115462</v>
          </cell>
          <cell r="H3580" t="str">
            <v>physa</v>
          </cell>
          <cell r="I3580" t="str">
            <v>hour 72</v>
          </cell>
          <cell r="J3580" t="str">
            <v>Oral</v>
          </cell>
          <cell r="K3580">
            <v>1.3990246414134868</v>
          </cell>
          <cell r="L3580" t="str">
            <v>24 to 72</v>
          </cell>
          <cell r="M3580" t="str">
            <v>Oral</v>
          </cell>
          <cell r="N3580">
            <v>1.1258279486860481</v>
          </cell>
        </row>
        <row r="3581">
          <cell r="A3581" t="str">
            <v>NEMVEDRAFT_v1g64983</v>
          </cell>
          <cell r="B3581" t="str">
            <v>protein white-like</v>
          </cell>
          <cell r="C3581">
            <v>2.0427500000000001E-13</v>
          </cell>
          <cell r="D3581">
            <v>4.87380579526123E-9</v>
          </cell>
          <cell r="E3581">
            <v>1.6269092463858399E-4</v>
          </cell>
          <cell r="F3581" t="str">
            <v>both</v>
          </cell>
          <cell r="G3581">
            <v>0.87657533355289585</v>
          </cell>
          <cell r="H3581" t="str">
            <v>physa</v>
          </cell>
          <cell r="I3581" t="str">
            <v>hour 24</v>
          </cell>
          <cell r="J3581" t="str">
            <v>Oral</v>
          </cell>
          <cell r="K3581">
            <v>3.1153560527139184</v>
          </cell>
          <cell r="L3581" t="str">
            <v>0 to 8</v>
          </cell>
          <cell r="M3581" t="str">
            <v>Physa</v>
          </cell>
          <cell r="N3581">
            <v>1.9061851599793294</v>
          </cell>
        </row>
        <row r="3582">
          <cell r="A3582" t="str">
            <v>NEMVEDRAFT_v1g239043</v>
          </cell>
          <cell r="B3582" t="str">
            <v>NA</v>
          </cell>
          <cell r="C3582">
            <v>1.7249899999999999E-12</v>
          </cell>
          <cell r="D3582">
            <v>5.2048346871330399E-6</v>
          </cell>
          <cell r="E3582">
            <v>2.9552923199989499E-5</v>
          </cell>
          <cell r="F3582" t="str">
            <v>both</v>
          </cell>
          <cell r="G3582">
            <v>0.87670047419936892</v>
          </cell>
          <cell r="H3582" t="str">
            <v>Oral</v>
          </cell>
          <cell r="I3582" t="str">
            <v>hour 72</v>
          </cell>
          <cell r="J3582" t="str">
            <v>Oral</v>
          </cell>
          <cell r="K3582">
            <v>2.0560835947307807</v>
          </cell>
          <cell r="L3582" t="str">
            <v>8 to 24</v>
          </cell>
          <cell r="M3582" t="str">
            <v>Physa</v>
          </cell>
          <cell r="N3582">
            <v>1.5888125488196161</v>
          </cell>
        </row>
        <row r="3583">
          <cell r="A3583" t="str">
            <v>NEMVEDRAFT_v1g216407</v>
          </cell>
          <cell r="B3583" t="str">
            <v>protein</v>
          </cell>
          <cell r="C3583">
            <v>1.1524E-2</v>
          </cell>
          <cell r="D3583">
            <v>0.316765559163245</v>
          </cell>
          <cell r="E3583">
            <v>0.234411183974122</v>
          </cell>
          <cell r="F3583" t="str">
            <v>none</v>
          </cell>
          <cell r="G3583">
            <v>0.87712036649231651</v>
          </cell>
          <cell r="H3583" t="str">
            <v>physa</v>
          </cell>
          <cell r="I3583" t="str">
            <v>hour 24</v>
          </cell>
          <cell r="J3583" t="str">
            <v>Physa</v>
          </cell>
          <cell r="K3583">
            <v>0.99863600859886836</v>
          </cell>
          <cell r="L3583" t="str">
            <v>8 to 24</v>
          </cell>
          <cell r="M3583" t="str">
            <v>Physa</v>
          </cell>
          <cell r="N3583">
            <v>1.2317211643312058</v>
          </cell>
        </row>
        <row r="3584">
          <cell r="A3584" t="str">
            <v>NEMVEDRAFT_v1g119271</v>
          </cell>
          <cell r="B3584" t="str">
            <v>protein</v>
          </cell>
          <cell r="C3584">
            <v>2.6319E-3</v>
          </cell>
          <cell r="D3584">
            <v>2.9052160041300901E-2</v>
          </cell>
          <cell r="E3584">
            <v>0.41206827366805499</v>
          </cell>
          <cell r="F3584" t="str">
            <v>Oral</v>
          </cell>
          <cell r="G3584">
            <v>0.87717298169177627</v>
          </cell>
          <cell r="H3584" t="str">
            <v>physa</v>
          </cell>
          <cell r="I3584" t="str">
            <v>hour 72</v>
          </cell>
          <cell r="J3584" t="str">
            <v>Oral</v>
          </cell>
          <cell r="K3584">
            <v>3.0355632547410383</v>
          </cell>
          <cell r="L3584" t="str">
            <v>0 to 8</v>
          </cell>
          <cell r="M3584" t="str">
            <v>Oral</v>
          </cell>
          <cell r="N3584">
            <v>1.9172761780904937</v>
          </cell>
        </row>
        <row r="3585">
          <cell r="A3585" t="str">
            <v>NEMVEDRAFT_v1g202302</v>
          </cell>
          <cell r="B3585" t="str">
            <v>histamine n-methyltransferase</v>
          </cell>
          <cell r="C3585">
            <v>1.8126400000000001E-2</v>
          </cell>
          <cell r="D3585">
            <v>0.32392805978040001</v>
          </cell>
          <cell r="E3585">
            <v>7.5702885274335399E-2</v>
          </cell>
          <cell r="F3585" t="str">
            <v>none</v>
          </cell>
          <cell r="G3585">
            <v>0.87750057493385047</v>
          </cell>
          <cell r="H3585" t="str">
            <v>Oral</v>
          </cell>
          <cell r="I3585" t="str">
            <v>hour 24</v>
          </cell>
          <cell r="J3585" t="str">
            <v>Oral</v>
          </cell>
          <cell r="K3585">
            <v>2.7185838090885848</v>
          </cell>
          <cell r="L3585" t="str">
            <v>0 to 8</v>
          </cell>
          <cell r="M3585" t="str">
            <v>Oral</v>
          </cell>
          <cell r="N3585">
            <v>2.3317913538115338</v>
          </cell>
        </row>
        <row r="3586">
          <cell r="A3586" t="str">
            <v>NEMVEDRAFT_v1g197457</v>
          </cell>
          <cell r="B3586" t="str">
            <v>protein</v>
          </cell>
          <cell r="C3586">
            <v>0</v>
          </cell>
          <cell r="D3586">
            <v>0</v>
          </cell>
          <cell r="E3586">
            <v>3.1744431644734798E-12</v>
          </cell>
          <cell r="F3586" t="str">
            <v>both</v>
          </cell>
          <cell r="G3586">
            <v>0.87755875480316448</v>
          </cell>
          <cell r="H3586" t="str">
            <v>physa</v>
          </cell>
          <cell r="I3586" t="str">
            <v>hour 24</v>
          </cell>
          <cell r="J3586" t="str">
            <v>Oral</v>
          </cell>
          <cell r="K3586">
            <v>3.9185649281990798</v>
          </cell>
          <cell r="L3586" t="str">
            <v>0 to 8</v>
          </cell>
          <cell r="M3586" t="str">
            <v>Physa</v>
          </cell>
          <cell r="N3586">
            <v>2.8794320667288238</v>
          </cell>
        </row>
        <row r="3587">
          <cell r="A3587" t="str">
            <v>NEMVEDRAFT_v1g79056</v>
          </cell>
          <cell r="B3587" t="str">
            <v>sterile alpha motif domain-containing protein 11</v>
          </cell>
          <cell r="C3587">
            <v>0</v>
          </cell>
          <cell r="D3587">
            <v>2.8127890297009601E-5</v>
          </cell>
          <cell r="E3587">
            <v>1.0462994477082701E-10</v>
          </cell>
          <cell r="F3587" t="str">
            <v>both</v>
          </cell>
          <cell r="G3587">
            <v>0.87770948266588222</v>
          </cell>
          <cell r="H3587" t="str">
            <v>Oral</v>
          </cell>
          <cell r="I3587" t="str">
            <v>hour 8</v>
          </cell>
          <cell r="J3587" t="str">
            <v>Physa</v>
          </cell>
          <cell r="K3587">
            <v>3.4862941735771344</v>
          </cell>
          <cell r="L3587" t="str">
            <v>0 to 8</v>
          </cell>
          <cell r="M3587" t="str">
            <v>Physa</v>
          </cell>
          <cell r="N3587">
            <v>3.4862941735771344</v>
          </cell>
        </row>
        <row r="3588">
          <cell r="A3588" t="str">
            <v>NEMVEDRAFT_v1g245153</v>
          </cell>
          <cell r="B3588" t="str">
            <v>predicted protein</v>
          </cell>
          <cell r="C3588">
            <v>2.0484900000000001E-5</v>
          </cell>
          <cell r="D3588">
            <v>0.14905736152235299</v>
          </cell>
          <cell r="E3588">
            <v>1.12025351360637E-3</v>
          </cell>
          <cell r="F3588" t="str">
            <v>Physa</v>
          </cell>
          <cell r="G3588">
            <v>0.87773010112117422</v>
          </cell>
          <cell r="H3588" t="str">
            <v>physa</v>
          </cell>
          <cell r="I3588" t="str">
            <v>hour 72</v>
          </cell>
          <cell r="J3588" t="str">
            <v>Physa</v>
          </cell>
          <cell r="K3588">
            <v>1.8821218704362666</v>
          </cell>
          <cell r="L3588" t="str">
            <v>24 to 72</v>
          </cell>
          <cell r="M3588" t="str">
            <v>Physa</v>
          </cell>
          <cell r="N3588">
            <v>1.221925332029931</v>
          </cell>
        </row>
        <row r="3589">
          <cell r="A3589" t="str">
            <v>NEMVEDRAFT_v1g244083</v>
          </cell>
          <cell r="B3589" t="str">
            <v>transient receptor potential cation channel subfamily v member 6-like</v>
          </cell>
          <cell r="C3589">
            <v>3.7574799999999998E-5</v>
          </cell>
          <cell r="D3589">
            <v>2.3822547128823299E-2</v>
          </cell>
          <cell r="E3589">
            <v>1.30890001170981E-2</v>
          </cell>
          <cell r="F3589" t="str">
            <v>both</v>
          </cell>
          <cell r="G3589">
            <v>0.87776815046850132</v>
          </cell>
          <cell r="H3589" t="str">
            <v>Oral</v>
          </cell>
          <cell r="I3589" t="str">
            <v>hour 8</v>
          </cell>
          <cell r="J3589" t="str">
            <v>Physa</v>
          </cell>
          <cell r="K3589">
            <v>1.677261368667408</v>
          </cell>
          <cell r="L3589" t="str">
            <v>0 to 8</v>
          </cell>
          <cell r="M3589" t="str">
            <v>Physa</v>
          </cell>
          <cell r="N3589">
            <v>1.677261368667408</v>
          </cell>
        </row>
        <row r="3590">
          <cell r="A3590" t="str">
            <v>NEMVEDRAFT_v1g238114</v>
          </cell>
          <cell r="B3590" t="str">
            <v>predicted protein</v>
          </cell>
          <cell r="C3590">
            <v>0</v>
          </cell>
          <cell r="D3590">
            <v>1.2194832970663199E-6</v>
          </cell>
          <cell r="E3590">
            <v>3.9981149704069401E-13</v>
          </cell>
          <cell r="F3590" t="str">
            <v>both</v>
          </cell>
          <cell r="G3590">
            <v>0.87778221084911845</v>
          </cell>
          <cell r="H3590" t="str">
            <v>Oral</v>
          </cell>
          <cell r="I3590" t="str">
            <v>hour 8</v>
          </cell>
          <cell r="J3590" t="str">
            <v>Physa</v>
          </cell>
          <cell r="K3590">
            <v>3.3956423515668583</v>
          </cell>
          <cell r="L3590" t="str">
            <v>0 to 8</v>
          </cell>
          <cell r="M3590" t="str">
            <v>Physa</v>
          </cell>
          <cell r="N3590">
            <v>3.3956423515668583</v>
          </cell>
        </row>
        <row r="3591">
          <cell r="A3591" t="str">
            <v>NEMVEDRAFT_v1g245101</v>
          </cell>
          <cell r="B3591" t="str">
            <v>protein</v>
          </cell>
          <cell r="C3591">
            <v>6.2915699999999998E-5</v>
          </cell>
          <cell r="D3591">
            <v>5.1109228718394399E-2</v>
          </cell>
          <cell r="E3591">
            <v>1.6020885846044799E-2</v>
          </cell>
          <cell r="F3591" t="str">
            <v>Physa</v>
          </cell>
          <cell r="G3591">
            <v>0.87818120677092071</v>
          </cell>
          <cell r="H3591" t="str">
            <v>Oral</v>
          </cell>
          <cell r="I3591" t="str">
            <v>hour 8</v>
          </cell>
          <cell r="J3591" t="str">
            <v>Physa</v>
          </cell>
          <cell r="K3591">
            <v>1.4920333490048592</v>
          </cell>
          <cell r="L3591" t="str">
            <v>0 to 8</v>
          </cell>
          <cell r="M3591" t="str">
            <v>Physa</v>
          </cell>
          <cell r="N3591">
            <v>1.4920333490048592</v>
          </cell>
        </row>
        <row r="3592">
          <cell r="A3592" t="str">
            <v>NEMVEDRAFT_v1g99329</v>
          </cell>
          <cell r="B3592" t="str">
            <v>tubulin--tyrosine ligase</v>
          </cell>
          <cell r="C3592">
            <v>1.8485700000000001E-2</v>
          </cell>
          <cell r="D3592">
            <v>0.130409031431543</v>
          </cell>
          <cell r="E3592">
            <v>0.57965786681725495</v>
          </cell>
          <cell r="F3592" t="str">
            <v>none</v>
          </cell>
          <cell r="G3592">
            <v>0.87820415867711343</v>
          </cell>
          <cell r="H3592" t="str">
            <v>physa</v>
          </cell>
          <cell r="I3592" t="str">
            <v>hour 72</v>
          </cell>
          <cell r="J3592" t="str">
            <v>Oral</v>
          </cell>
          <cell r="K3592">
            <v>1.1208957661825047</v>
          </cell>
          <cell r="L3592" t="str">
            <v>24 to 72</v>
          </cell>
          <cell r="M3592" t="str">
            <v>Oral</v>
          </cell>
          <cell r="N3592">
            <v>1.2322977978005254</v>
          </cell>
        </row>
        <row r="3593">
          <cell r="A3593" t="str">
            <v>NEMVEDRAFT_v1g52223</v>
          </cell>
          <cell r="B3593" t="str">
            <v>5-hydroxytryptamine receptor 4-like</v>
          </cell>
          <cell r="C3593">
            <v>7.3628500000000002E-5</v>
          </cell>
          <cell r="D3593">
            <v>1.07269774285857E-2</v>
          </cell>
          <cell r="E3593">
            <v>2.03612193167357E-2</v>
          </cell>
          <cell r="F3593" t="str">
            <v>both</v>
          </cell>
          <cell r="G3593">
            <v>0.87824291036942526</v>
          </cell>
          <cell r="H3593" t="str">
            <v>Oral</v>
          </cell>
          <cell r="I3593" t="str">
            <v>hour 24</v>
          </cell>
          <cell r="J3593" t="str">
            <v>Physa</v>
          </cell>
          <cell r="K3593">
            <v>3.5392514595368465</v>
          </cell>
          <cell r="L3593" t="str">
            <v>0 to 8</v>
          </cell>
          <cell r="M3593" t="str">
            <v>Oral</v>
          </cell>
          <cell r="N3593">
            <v>3.4644999390712465</v>
          </cell>
        </row>
        <row r="3594">
          <cell r="A3594" t="str">
            <v>NEMVEDRAFT_v1g90581</v>
          </cell>
          <cell r="B3594" t="str">
            <v>protein</v>
          </cell>
          <cell r="C3594">
            <v>6.5444099999999997E-11</v>
          </cell>
          <cell r="D3594">
            <v>1.37961435734682E-3</v>
          </cell>
          <cell r="E3594">
            <v>4.5444202985966998E-7</v>
          </cell>
          <cell r="F3594" t="str">
            <v>both</v>
          </cell>
          <cell r="G3594">
            <v>0.87848018963019581</v>
          </cell>
          <cell r="H3594" t="str">
            <v>Oral</v>
          </cell>
          <cell r="I3594" t="str">
            <v>hour 24</v>
          </cell>
          <cell r="J3594" t="str">
            <v>Physa</v>
          </cell>
          <cell r="K3594">
            <v>3.3096165124704982</v>
          </cell>
          <cell r="L3594" t="str">
            <v>0 to 8</v>
          </cell>
          <cell r="M3594" t="str">
            <v>Physa</v>
          </cell>
          <cell r="N3594">
            <v>3.0270930886831096</v>
          </cell>
        </row>
        <row r="3595">
          <cell r="A3595" t="str">
            <v>NEMVEDRAFT_v1g198354</v>
          </cell>
          <cell r="B3595" t="str">
            <v>cub and sushi domain-containing protein 2</v>
          </cell>
          <cell r="C3595">
            <v>1.97589E-10</v>
          </cell>
          <cell r="D3595">
            <v>7.2608888560448797E-6</v>
          </cell>
          <cell r="E3595">
            <v>1.57910127366713E-3</v>
          </cell>
          <cell r="F3595" t="str">
            <v>both</v>
          </cell>
          <cell r="G3595">
            <v>0.87875144357829771</v>
          </cell>
          <cell r="H3595" t="str">
            <v>Oral</v>
          </cell>
          <cell r="I3595" t="str">
            <v>hour 24</v>
          </cell>
          <cell r="J3595" t="str">
            <v>Oral</v>
          </cell>
          <cell r="K3595">
            <v>3.0048245137384604</v>
          </cell>
          <cell r="L3595" t="str">
            <v>0 to 8</v>
          </cell>
          <cell r="M3595" t="str">
            <v>Oral</v>
          </cell>
          <cell r="N3595">
            <v>1.5331116144404011</v>
          </cell>
        </row>
        <row r="3596">
          <cell r="A3596" t="str">
            <v>NEMVEDRAFT_v1g239234</v>
          </cell>
          <cell r="B3596" t="str">
            <v>septin-1-like isoform 1 (CDC, GTPase)</v>
          </cell>
          <cell r="C3596">
            <v>5.2880899999999998E-4</v>
          </cell>
          <cell r="D3596">
            <v>0.23101421802562899</v>
          </cell>
          <cell r="E3596">
            <v>1.6873744455357199E-2</v>
          </cell>
          <cell r="F3596" t="str">
            <v>Physa</v>
          </cell>
          <cell r="G3596">
            <v>0.87896524167722578</v>
          </cell>
          <cell r="H3596" t="str">
            <v>Oral</v>
          </cell>
          <cell r="I3596" t="str">
            <v>hour 72</v>
          </cell>
          <cell r="J3596" t="str">
            <v>Physa</v>
          </cell>
          <cell r="K3596">
            <v>1.4148882462520254</v>
          </cell>
          <cell r="L3596" t="str">
            <v>8 to 24</v>
          </cell>
          <cell r="M3596" t="str">
            <v>Physa</v>
          </cell>
          <cell r="N3596">
            <v>0.84599231523108731</v>
          </cell>
        </row>
        <row r="3597">
          <cell r="A3597" t="str">
            <v>NEMVEDRAFT_v1g244615</v>
          </cell>
          <cell r="B3597" t="str">
            <v>protein tweety homolog 3-like</v>
          </cell>
          <cell r="C3597">
            <v>1.86821E-2</v>
          </cell>
          <cell r="D3597">
            <v>0.21568745919198101</v>
          </cell>
          <cell r="E3597">
            <v>0.34878895728416198</v>
          </cell>
          <cell r="F3597" t="str">
            <v>none</v>
          </cell>
          <cell r="G3597">
            <v>0.8790534998215489</v>
          </cell>
          <cell r="H3597" t="str">
            <v>Oral</v>
          </cell>
          <cell r="I3597" t="str">
            <v>hour 24</v>
          </cell>
          <cell r="J3597" t="str">
            <v>Oral</v>
          </cell>
          <cell r="K3597">
            <v>1.1114468527573327</v>
          </cell>
          <cell r="L3597" t="str">
            <v>0 to 8</v>
          </cell>
          <cell r="M3597" t="str">
            <v>Physa</v>
          </cell>
          <cell r="N3597">
            <v>0.76000247762716033</v>
          </cell>
        </row>
        <row r="3598">
          <cell r="A3598" t="str">
            <v>NEMVEDRAFT_v1g242665</v>
          </cell>
          <cell r="B3598" t="str">
            <v>predicted protein</v>
          </cell>
          <cell r="C3598">
            <v>1.6206899999999999E-6</v>
          </cell>
          <cell r="D3598">
            <v>5.9456807217308095E-4</v>
          </cell>
          <cell r="E3598">
            <v>4.4524786451809802E-2</v>
          </cell>
          <cell r="F3598" t="str">
            <v>both</v>
          </cell>
          <cell r="G3598">
            <v>0.87912845487759117</v>
          </cell>
          <cell r="H3598" t="str">
            <v>physa</v>
          </cell>
          <cell r="I3598" t="str">
            <v>hour 72</v>
          </cell>
          <cell r="J3598" t="str">
            <v>Oral</v>
          </cell>
          <cell r="K3598">
            <v>1.8275122529070635</v>
          </cell>
          <cell r="L3598" t="str">
            <v>24 to 72</v>
          </cell>
          <cell r="M3598" t="str">
            <v>Oral</v>
          </cell>
          <cell r="N3598">
            <v>0.94794450626301818</v>
          </cell>
        </row>
        <row r="3599">
          <cell r="A3599" t="str">
            <v>NEMVEDRAFT_v1g97848</v>
          </cell>
          <cell r="B3599" t="str">
            <v>retinol dehydrogenase 8-like</v>
          </cell>
          <cell r="C3599">
            <v>6.6394700000000002E-4</v>
          </cell>
          <cell r="D3599">
            <v>6.01305012454088E-2</v>
          </cell>
          <cell r="E3599">
            <v>0.11365193049986</v>
          </cell>
          <cell r="F3599" t="str">
            <v>none</v>
          </cell>
          <cell r="G3599">
            <v>0.87947286313118522</v>
          </cell>
          <cell r="H3599" t="str">
            <v>Oral</v>
          </cell>
          <cell r="I3599" t="str">
            <v>hour 8</v>
          </cell>
          <cell r="J3599" t="str">
            <v>Oral</v>
          </cell>
          <cell r="K3599">
            <v>1.8826841581658413</v>
          </cell>
          <cell r="L3599" t="str">
            <v>0 to 8</v>
          </cell>
          <cell r="M3599" t="str">
            <v>Oral</v>
          </cell>
          <cell r="N3599">
            <v>1.8826841581658413</v>
          </cell>
        </row>
        <row r="3600">
          <cell r="A3600" t="str">
            <v>NEMVEDRAFT_v1g82630</v>
          </cell>
          <cell r="B3600" t="str">
            <v>zinc-binding alcohol dehydrogenase domain-containing protein 2</v>
          </cell>
          <cell r="C3600">
            <v>3.3709899999999999E-3</v>
          </cell>
          <cell r="D3600">
            <v>0.26700126848989603</v>
          </cell>
          <cell r="E3600">
            <v>7.0528454311785199E-2</v>
          </cell>
          <cell r="F3600" t="str">
            <v>none</v>
          </cell>
          <cell r="G3600">
            <v>0.879542174409087</v>
          </cell>
          <cell r="H3600" t="str">
            <v>Oral</v>
          </cell>
          <cell r="I3600" t="str">
            <v>hour 8</v>
          </cell>
          <cell r="J3600" t="str">
            <v>Physa</v>
          </cell>
          <cell r="K3600">
            <v>1.6497887935546527</v>
          </cell>
          <cell r="L3600" t="str">
            <v>0 to 8</v>
          </cell>
          <cell r="M3600" t="str">
            <v>Physa</v>
          </cell>
          <cell r="N3600">
            <v>1.6497887935546527</v>
          </cell>
        </row>
        <row r="3601">
          <cell r="A3601" t="str">
            <v>NEMVEDRAFT_v1g198406</v>
          </cell>
          <cell r="B3601" t="str">
            <v>tRNA-splicing ligase RtcB homolog</v>
          </cell>
          <cell r="C3601">
            <v>3.2033999999999999E-3</v>
          </cell>
          <cell r="D3601">
            <v>0.25919933402040601</v>
          </cell>
          <cell r="E3601">
            <v>9.3073149732101901E-2</v>
          </cell>
          <cell r="F3601" t="str">
            <v>none</v>
          </cell>
          <cell r="G3601">
            <v>0.87955469661413244</v>
          </cell>
          <cell r="H3601" t="str">
            <v>physa</v>
          </cell>
          <cell r="I3601" t="str">
            <v>hour 8</v>
          </cell>
          <cell r="J3601" t="str">
            <v>Physa</v>
          </cell>
          <cell r="K3601">
            <v>1.4297277886257003</v>
          </cell>
          <cell r="L3601" t="str">
            <v>0 to 8</v>
          </cell>
          <cell r="M3601" t="str">
            <v>Physa</v>
          </cell>
          <cell r="N3601">
            <v>1.4297277886257003</v>
          </cell>
        </row>
        <row r="3602">
          <cell r="A3602" t="str">
            <v>NEMVEDRAFT_v1g113611</v>
          </cell>
          <cell r="B3602" t="str">
            <v>predicted protein</v>
          </cell>
          <cell r="C3602">
            <v>2.50351E-4</v>
          </cell>
          <cell r="D3602">
            <v>1.0003812393809699E-2</v>
          </cell>
          <cell r="E3602">
            <v>0.209235533957214</v>
          </cell>
          <cell r="F3602" t="str">
            <v>Oral</v>
          </cell>
          <cell r="G3602">
            <v>0.87960400699224395</v>
          </cell>
          <cell r="H3602" t="str">
            <v>physa</v>
          </cell>
          <cell r="I3602" t="str">
            <v>hour 24</v>
          </cell>
          <cell r="J3602" t="str">
            <v>Oral</v>
          </cell>
          <cell r="K3602">
            <v>1.6273011378442364</v>
          </cell>
          <cell r="L3602" t="str">
            <v>0 to 8</v>
          </cell>
          <cell r="M3602" t="str">
            <v>Oral</v>
          </cell>
          <cell r="N3602">
            <v>1.247098362527753</v>
          </cell>
        </row>
        <row r="3603">
          <cell r="A3603" t="str">
            <v>NEMVEDRAFT_v1g102703</v>
          </cell>
          <cell r="B3603" t="str">
            <v>dep domain-containing protein 5 isoform 2</v>
          </cell>
          <cell r="C3603">
            <v>1.8203199999999999E-2</v>
          </cell>
          <cell r="D3603">
            <v>0.26962793609251301</v>
          </cell>
          <cell r="E3603">
            <v>0.252410707527082</v>
          </cell>
          <cell r="F3603" t="str">
            <v>none</v>
          </cell>
          <cell r="G3603">
            <v>0.87962845445577231</v>
          </cell>
          <cell r="H3603" t="str">
            <v>Oral</v>
          </cell>
          <cell r="I3603" t="str">
            <v>hour 8</v>
          </cell>
          <cell r="J3603" t="str">
            <v>Physa</v>
          </cell>
          <cell r="K3603">
            <v>2.1950842608513552</v>
          </cell>
          <cell r="L3603" t="str">
            <v>8 to 24</v>
          </cell>
          <cell r="M3603" t="str">
            <v>Physa</v>
          </cell>
          <cell r="N3603">
            <v>2.5098987596211209</v>
          </cell>
        </row>
        <row r="3604">
          <cell r="A3604" t="str">
            <v>NEMVEDRAFT_v1g238475</v>
          </cell>
          <cell r="B3604" t="str">
            <v>predicted protein</v>
          </cell>
          <cell r="C3604">
            <v>1.10766E-7</v>
          </cell>
          <cell r="D3604">
            <v>4.75486238777535E-2</v>
          </cell>
          <cell r="E3604">
            <v>4.4814391896658003E-5</v>
          </cell>
          <cell r="F3604" t="str">
            <v>both</v>
          </cell>
          <cell r="G3604">
            <v>0.8796762272682962</v>
          </cell>
          <cell r="H3604" t="str">
            <v>Oral</v>
          </cell>
          <cell r="I3604" t="str">
            <v>hour 8</v>
          </cell>
          <cell r="J3604" t="str">
            <v>Physa</v>
          </cell>
          <cell r="K3604">
            <v>1.6137467541282215</v>
          </cell>
          <cell r="L3604" t="str">
            <v>0 to 8</v>
          </cell>
          <cell r="M3604" t="str">
            <v>Physa</v>
          </cell>
          <cell r="N3604">
            <v>1.6137467541282215</v>
          </cell>
        </row>
        <row r="3605">
          <cell r="A3605" t="str">
            <v>NEMVEDRAFT_v1g157950</v>
          </cell>
          <cell r="B3605" t="str">
            <v>tetratricopeptide repeat protein 38-like</v>
          </cell>
          <cell r="C3605">
            <v>6.3673600000000005E-4</v>
          </cell>
          <cell r="D3605">
            <v>3.7482427424302599E-2</v>
          </cell>
          <cell r="E3605">
            <v>0.152134796800069</v>
          </cell>
          <cell r="F3605" t="str">
            <v>Oral</v>
          </cell>
          <cell r="G3605">
            <v>0.8797538185522864</v>
          </cell>
          <cell r="H3605" t="str">
            <v>Oral</v>
          </cell>
          <cell r="I3605" t="str">
            <v>hour 24</v>
          </cell>
          <cell r="J3605" t="str">
            <v>Oral</v>
          </cell>
          <cell r="K3605">
            <v>1.2752369424909369</v>
          </cell>
          <cell r="L3605" t="str">
            <v>0 to 8</v>
          </cell>
          <cell r="M3605" t="str">
            <v>Oral</v>
          </cell>
          <cell r="N3605">
            <v>1.2184288615897434</v>
          </cell>
        </row>
        <row r="3606">
          <cell r="A3606" t="str">
            <v>NEMVEDRAFT_v1g230727</v>
          </cell>
          <cell r="B3606" t="str">
            <v>receptor-type tyrosine-protein phosphatase s</v>
          </cell>
          <cell r="C3606">
            <v>1.0546799999999999E-6</v>
          </cell>
          <cell r="D3606">
            <v>8.5561381955880198E-4</v>
          </cell>
          <cell r="E3606">
            <v>1.9728765134834202E-2</v>
          </cell>
          <cell r="F3606" t="str">
            <v>both</v>
          </cell>
          <cell r="G3606">
            <v>0.87977408451857864</v>
          </cell>
          <cell r="H3606" t="str">
            <v>Oral</v>
          </cell>
          <cell r="I3606" t="str">
            <v>hour 72</v>
          </cell>
          <cell r="J3606" t="str">
            <v>Physa</v>
          </cell>
          <cell r="K3606">
            <v>1.4573037768733956</v>
          </cell>
          <cell r="L3606" t="str">
            <v>8 to 24</v>
          </cell>
          <cell r="M3606" t="str">
            <v>Oral</v>
          </cell>
          <cell r="N3606">
            <v>1.5031699955851539</v>
          </cell>
        </row>
        <row r="3607">
          <cell r="A3607" t="str">
            <v>NEMVEDRAFT_v1g238004</v>
          </cell>
          <cell r="B3607" t="str">
            <v>predicted protein</v>
          </cell>
          <cell r="C3607">
            <v>1.6282899999999999E-3</v>
          </cell>
          <cell r="D3607">
            <v>5.1389417231509603E-2</v>
          </cell>
          <cell r="E3607">
            <v>0.13103593165942001</v>
          </cell>
          <cell r="F3607" t="str">
            <v>none</v>
          </cell>
          <cell r="G3607">
            <v>0.87989500579437685</v>
          </cell>
          <cell r="H3607" t="str">
            <v>Oral</v>
          </cell>
          <cell r="I3607" t="str">
            <v>hour 8</v>
          </cell>
          <cell r="J3607" t="str">
            <v>Oral</v>
          </cell>
          <cell r="K3607">
            <v>2.1140850557959432</v>
          </cell>
          <cell r="L3607" t="str">
            <v>0 to 8</v>
          </cell>
          <cell r="M3607" t="str">
            <v>Oral</v>
          </cell>
          <cell r="N3607">
            <v>2.1140850557959432</v>
          </cell>
        </row>
        <row r="3608">
          <cell r="A3608" t="str">
            <v>NEMVEDRAFT_v1g94443</v>
          </cell>
          <cell r="B3608" t="str">
            <v>85 88 kda calcium-independent phospholipase a2 isoform 1</v>
          </cell>
          <cell r="C3608">
            <v>2.7881099999999999E-2</v>
          </cell>
          <cell r="D3608">
            <v>0.68536442104364603</v>
          </cell>
          <cell r="E3608">
            <v>0.14472478455388299</v>
          </cell>
          <cell r="F3608" t="str">
            <v>none</v>
          </cell>
          <cell r="G3608">
            <v>0.87997504519439729</v>
          </cell>
          <cell r="H3608" t="str">
            <v>Oral</v>
          </cell>
          <cell r="I3608" t="str">
            <v>hour 8</v>
          </cell>
          <cell r="J3608" t="str">
            <v>Physa</v>
          </cell>
          <cell r="K3608">
            <v>1.8223021679540432</v>
          </cell>
          <cell r="L3608" t="str">
            <v>0 to 8</v>
          </cell>
          <cell r="M3608" t="str">
            <v>Physa</v>
          </cell>
          <cell r="N3608">
            <v>1.8223021679540432</v>
          </cell>
        </row>
        <row r="3609">
          <cell r="A3609" t="str">
            <v>NEMVEDRAFT_v1g213006</v>
          </cell>
          <cell r="B3609" t="str">
            <v>protein</v>
          </cell>
          <cell r="C3609">
            <v>3.6473000000000001E-4</v>
          </cell>
          <cell r="D3609">
            <v>5.6549242803260402E-2</v>
          </cell>
          <cell r="E3609">
            <v>8.22334903998415E-2</v>
          </cell>
          <cell r="F3609" t="str">
            <v>none</v>
          </cell>
          <cell r="G3609">
            <v>0.88009892306709991</v>
          </cell>
          <cell r="H3609" t="str">
            <v>Oral</v>
          </cell>
          <cell r="I3609" t="str">
            <v>hour 24</v>
          </cell>
          <cell r="J3609" t="str">
            <v>Physa</v>
          </cell>
          <cell r="K3609">
            <v>1.9975552310327702</v>
          </cell>
          <cell r="L3609" t="str">
            <v>0 to 8</v>
          </cell>
          <cell r="M3609" t="str">
            <v>Physa</v>
          </cell>
          <cell r="N3609">
            <v>1.4201784317845607</v>
          </cell>
        </row>
        <row r="3610">
          <cell r="A3610" t="str">
            <v>NEMVEDRAFT_v1g80429</v>
          </cell>
          <cell r="B3610" t="str">
            <v>lutropin-choriogonadotropic hormone receptor</v>
          </cell>
          <cell r="C3610">
            <v>3.3302000000000003E-8</v>
          </cell>
          <cell r="D3610">
            <v>4.8688580500962002E-5</v>
          </cell>
          <cell r="E3610">
            <v>5.4469830880536103E-3</v>
          </cell>
          <cell r="F3610" t="str">
            <v>both</v>
          </cell>
          <cell r="G3610">
            <v>0.88019769873279508</v>
          </cell>
          <cell r="H3610" t="str">
            <v>physa</v>
          </cell>
          <cell r="I3610" t="str">
            <v>hour 24</v>
          </cell>
          <cell r="J3610" t="str">
            <v>Oral</v>
          </cell>
          <cell r="K3610">
            <v>2.5341282301948524</v>
          </cell>
          <cell r="L3610" t="str">
            <v>0 to 8</v>
          </cell>
          <cell r="M3610" t="str">
            <v>Physa</v>
          </cell>
          <cell r="N3610">
            <v>2.3309360232919167</v>
          </cell>
        </row>
        <row r="3611">
          <cell r="A3611" t="str">
            <v>NEMVEDRAFT_v1g207973</v>
          </cell>
          <cell r="B3611" t="str">
            <v>protein (Von Willebrand factor type A)</v>
          </cell>
          <cell r="C3611">
            <v>6.1993500000000002E-3</v>
          </cell>
          <cell r="D3611">
            <v>0.31536382180275402</v>
          </cell>
          <cell r="E3611">
            <v>0.10828244433346799</v>
          </cell>
          <cell r="F3611" t="str">
            <v>none</v>
          </cell>
          <cell r="G3611">
            <v>0.88030058978869863</v>
          </cell>
          <cell r="H3611" t="str">
            <v>Oral</v>
          </cell>
          <cell r="I3611" t="str">
            <v>hour 72</v>
          </cell>
          <cell r="J3611" t="str">
            <v>Physa</v>
          </cell>
          <cell r="K3611">
            <v>3.0326422618371236</v>
          </cell>
          <cell r="L3611" t="str">
            <v>8 to 24</v>
          </cell>
          <cell r="M3611" t="str">
            <v>Physa</v>
          </cell>
          <cell r="N3611">
            <v>1.9482576626923247</v>
          </cell>
        </row>
        <row r="3612">
          <cell r="A3612" t="str">
            <v>NEMVEDRAFT_v1g165768</v>
          </cell>
          <cell r="B3612" t="str">
            <v>saccharopine dehydrogenase</v>
          </cell>
          <cell r="C3612">
            <v>1.2901E-3</v>
          </cell>
          <cell r="D3612">
            <v>4.0859558972819801E-2</v>
          </cell>
          <cell r="E3612">
            <v>0.26417075279465002</v>
          </cell>
          <cell r="F3612" t="str">
            <v>Oral</v>
          </cell>
          <cell r="G3612">
            <v>0.88036372340336577</v>
          </cell>
          <cell r="H3612" t="str">
            <v>Oral</v>
          </cell>
          <cell r="I3612" t="str">
            <v>hour 24</v>
          </cell>
          <cell r="J3612" t="str">
            <v>Oral</v>
          </cell>
          <cell r="K3612">
            <v>1.4323404739304297</v>
          </cell>
          <cell r="L3612" t="str">
            <v>8 to 24</v>
          </cell>
          <cell r="M3612" t="str">
            <v>Oral</v>
          </cell>
          <cell r="N3612">
            <v>0.76212227636430363</v>
          </cell>
        </row>
        <row r="3613">
          <cell r="A3613" t="str">
            <v>NEMVEDRAFT_v1g129447</v>
          </cell>
          <cell r="B3613" t="str">
            <v>protein</v>
          </cell>
          <cell r="C3613">
            <v>8.1512900000000003E-3</v>
          </cell>
          <cell r="D3613">
            <v>0.39140826400011902</v>
          </cell>
          <cell r="E3613">
            <v>6.9189829672835698E-2</v>
          </cell>
          <cell r="F3613" t="str">
            <v>none</v>
          </cell>
          <cell r="G3613">
            <v>0.88036914835121649</v>
          </cell>
          <cell r="H3613" t="str">
            <v>Oral</v>
          </cell>
          <cell r="I3613" t="str">
            <v>hour 24</v>
          </cell>
          <cell r="J3613" t="str">
            <v>Physa</v>
          </cell>
          <cell r="K3613">
            <v>2.7726744938012762</v>
          </cell>
          <cell r="L3613" t="str">
            <v>0 to 8</v>
          </cell>
          <cell r="M3613" t="str">
            <v>Oral</v>
          </cell>
          <cell r="N3613">
            <v>1.6225321522887883</v>
          </cell>
        </row>
        <row r="3614">
          <cell r="A3614" t="str">
            <v>NEMVEDRAFT_v1g79419</v>
          </cell>
          <cell r="B3614" t="str">
            <v>cell division control protein 45 homolog</v>
          </cell>
          <cell r="C3614">
            <v>6.5221600000000006E-5</v>
          </cell>
          <cell r="D3614">
            <v>8.6493603039096596E-3</v>
          </cell>
          <cell r="E3614">
            <v>7.7737588360645704E-2</v>
          </cell>
          <cell r="F3614" t="str">
            <v>Oral</v>
          </cell>
          <cell r="G3614">
            <v>0.88060518696424162</v>
          </cell>
          <cell r="H3614" t="str">
            <v>Oral</v>
          </cell>
          <cell r="I3614" t="str">
            <v>hour 8</v>
          </cell>
          <cell r="J3614" t="str">
            <v>Oral</v>
          </cell>
          <cell r="K3614">
            <v>1.4550853812244606</v>
          </cell>
          <cell r="L3614" t="str">
            <v>8 to 24</v>
          </cell>
          <cell r="M3614" t="str">
            <v>Oral</v>
          </cell>
          <cell r="N3614">
            <v>1.6631380877883857</v>
          </cell>
        </row>
        <row r="3615">
          <cell r="A3615" t="str">
            <v>NEMVEDRAFT_v1g240574</v>
          </cell>
          <cell r="B3615" t="str">
            <v>predicted protein</v>
          </cell>
          <cell r="C3615">
            <v>2.1207E-2</v>
          </cell>
          <cell r="D3615">
            <v>0.31841293329019099</v>
          </cell>
          <cell r="E3615">
            <v>0.34611445088654802</v>
          </cell>
          <cell r="F3615" t="str">
            <v>none</v>
          </cell>
          <cell r="G3615">
            <v>0.8810290543619228</v>
          </cell>
          <cell r="H3615" t="str">
            <v>Oral</v>
          </cell>
          <cell r="I3615" t="str">
            <v>hour 24</v>
          </cell>
          <cell r="J3615" t="str">
            <v>Oral</v>
          </cell>
          <cell r="K3615">
            <v>1.7055759154541055</v>
          </cell>
          <cell r="L3615" t="str">
            <v>8 to 24</v>
          </cell>
          <cell r="M3615" t="str">
            <v>Physa</v>
          </cell>
          <cell r="N3615">
            <v>1.4692894933836322</v>
          </cell>
        </row>
        <row r="3616">
          <cell r="A3616" t="str">
            <v>NEMVEDRAFT_v1g202709</v>
          </cell>
          <cell r="B3616" t="str">
            <v>predicted protein</v>
          </cell>
          <cell r="C3616">
            <v>4.3385899999999998E-10</v>
          </cell>
          <cell r="D3616">
            <v>1.4834546855958399E-6</v>
          </cell>
          <cell r="E3616">
            <v>2.7075649907815301E-3</v>
          </cell>
          <cell r="F3616" t="str">
            <v>both</v>
          </cell>
          <cell r="G3616">
            <v>0.88112104386700785</v>
          </cell>
          <cell r="H3616" t="str">
            <v>physa</v>
          </cell>
          <cell r="I3616" t="str">
            <v>hour 24</v>
          </cell>
          <cell r="J3616" t="str">
            <v>Oral</v>
          </cell>
          <cell r="K3616">
            <v>2.4043180673791675</v>
          </cell>
          <cell r="L3616" t="str">
            <v>0 to 8</v>
          </cell>
          <cell r="M3616" t="str">
            <v>Physa</v>
          </cell>
          <cell r="N3616">
            <v>2.0810802441681009</v>
          </cell>
        </row>
        <row r="3617">
          <cell r="A3617" t="str">
            <v>NEMVEDRAFT_v1g167395</v>
          </cell>
          <cell r="B3617" t="str">
            <v>sodium-coupled monocarboxylate transporter 1</v>
          </cell>
          <cell r="C3617">
            <v>2.32874E-12</v>
          </cell>
          <cell r="D3617">
            <v>1.9399409003042999E-7</v>
          </cell>
          <cell r="E3617">
            <v>6.5238901670323999E-4</v>
          </cell>
          <cell r="F3617" t="str">
            <v>both</v>
          </cell>
          <cell r="G3617">
            <v>0.88115466663792463</v>
          </cell>
          <cell r="H3617" t="str">
            <v>Oral</v>
          </cell>
          <cell r="I3617" t="str">
            <v>hour 24</v>
          </cell>
          <cell r="J3617" t="str">
            <v>Oral</v>
          </cell>
          <cell r="K3617">
            <v>2.7684568760222374</v>
          </cell>
          <cell r="L3617" t="str">
            <v>24 to 72</v>
          </cell>
          <cell r="M3617" t="str">
            <v>Oral</v>
          </cell>
          <cell r="N3617">
            <v>1.534825621845777</v>
          </cell>
        </row>
        <row r="3618">
          <cell r="A3618" t="str">
            <v>NEMVEDRAFT_v1g219712</v>
          </cell>
          <cell r="B3618" t="str">
            <v>uracil-dna glycosylase-like</v>
          </cell>
          <cell r="C3618">
            <v>3.51308E-3</v>
          </cell>
          <cell r="D3618">
            <v>4.71687525997012E-2</v>
          </cell>
          <cell r="E3618">
            <v>0.39696833936479697</v>
          </cell>
          <cell r="F3618" t="str">
            <v>Oral</v>
          </cell>
          <cell r="G3618">
            <v>0.88116249005258807</v>
          </cell>
          <cell r="H3618" t="str">
            <v>physa</v>
          </cell>
          <cell r="I3618" t="str">
            <v>hour 8</v>
          </cell>
          <cell r="J3618" t="str">
            <v>Oral</v>
          </cell>
          <cell r="K3618">
            <v>2.0450256363661663</v>
          </cell>
          <cell r="L3618" t="str">
            <v>0 to 8</v>
          </cell>
          <cell r="M3618" t="str">
            <v>Oral</v>
          </cell>
          <cell r="N3618">
            <v>2.0450256363661663</v>
          </cell>
        </row>
        <row r="3619">
          <cell r="A3619" t="str">
            <v>NEMVEDRAFT_v1g217653</v>
          </cell>
          <cell r="B3619" t="str">
            <v>predicted protein</v>
          </cell>
          <cell r="C3619">
            <v>0</v>
          </cell>
          <cell r="D3619">
            <v>0</v>
          </cell>
          <cell r="E3619">
            <v>0</v>
          </cell>
          <cell r="F3619" t="str">
            <v>both</v>
          </cell>
          <cell r="G3619">
            <v>0.88133683071223423</v>
          </cell>
          <cell r="H3619" t="str">
            <v>Oral</v>
          </cell>
          <cell r="I3619" t="str">
            <v>hour 72</v>
          </cell>
          <cell r="J3619" t="str">
            <v>Oral</v>
          </cell>
          <cell r="K3619">
            <v>4.9407810004183226</v>
          </cell>
          <cell r="L3619" t="str">
            <v>0 to 8</v>
          </cell>
          <cell r="M3619" t="str">
            <v>Physa</v>
          </cell>
          <cell r="N3619">
            <v>2.5379984144500782</v>
          </cell>
        </row>
        <row r="3620">
          <cell r="A3620" t="str">
            <v>NEMVEDRAFT_v1g240575</v>
          </cell>
          <cell r="B3620" t="str">
            <v>interferon-induced protein 44-like</v>
          </cell>
          <cell r="C3620">
            <v>1.1979899999999999E-3</v>
          </cell>
          <cell r="D3620">
            <v>4.2074323862819202E-2</v>
          </cell>
          <cell r="E3620">
            <v>0.24287954439370099</v>
          </cell>
          <cell r="F3620" t="str">
            <v>Oral</v>
          </cell>
          <cell r="G3620">
            <v>0.88139438180757212</v>
          </cell>
          <cell r="H3620" t="str">
            <v>Oral</v>
          </cell>
          <cell r="I3620" t="str">
            <v>hour 24</v>
          </cell>
          <cell r="J3620" t="str">
            <v>Oral</v>
          </cell>
          <cell r="K3620">
            <v>2.3849462622917126</v>
          </cell>
          <cell r="L3620" t="str">
            <v>0 to 8</v>
          </cell>
          <cell r="M3620" t="str">
            <v>Oral</v>
          </cell>
          <cell r="N3620">
            <v>1.3986606932708592</v>
          </cell>
        </row>
        <row r="3621">
          <cell r="A3621" t="str">
            <v>NEMVEDRAFT_v1g30790</v>
          </cell>
          <cell r="B3621" t="str">
            <v>NA</v>
          </cell>
          <cell r="C3621">
            <v>4.8683999999999998E-2</v>
          </cell>
          <cell r="D3621">
            <v>0.61396989317940398</v>
          </cell>
          <cell r="E3621">
            <v>0.32147921940809199</v>
          </cell>
          <cell r="F3621" t="str">
            <v>none</v>
          </cell>
          <cell r="G3621">
            <v>0.88144064526451149</v>
          </cell>
          <cell r="H3621" t="str">
            <v>Oral</v>
          </cell>
          <cell r="I3621" t="str">
            <v>hour 8</v>
          </cell>
          <cell r="J3621" t="str">
            <v>Physa</v>
          </cell>
          <cell r="K3621">
            <v>1.4518901016584722</v>
          </cell>
          <cell r="L3621" t="str">
            <v>0 to 8</v>
          </cell>
          <cell r="M3621" t="str">
            <v>Physa</v>
          </cell>
          <cell r="N3621">
            <v>1.4518901016584722</v>
          </cell>
        </row>
        <row r="3622">
          <cell r="A3622" t="str">
            <v>NEMVEDRAFT_v1g93004</v>
          </cell>
          <cell r="B3622" t="str">
            <v>radial spoke head 1 homolog</v>
          </cell>
          <cell r="C3622">
            <v>1.2999E-5</v>
          </cell>
          <cell r="D3622">
            <v>7.8442977984398302E-4</v>
          </cell>
          <cell r="E3622">
            <v>0.117549738991405</v>
          </cell>
          <cell r="F3622" t="str">
            <v>Oral</v>
          </cell>
          <cell r="G3622">
            <v>0.88168885927572038</v>
          </cell>
          <cell r="H3622" t="str">
            <v>physa</v>
          </cell>
          <cell r="I3622" t="str">
            <v>hour 8</v>
          </cell>
          <cell r="J3622" t="str">
            <v>Oral</v>
          </cell>
          <cell r="K3622">
            <v>1.767070500955277</v>
          </cell>
          <cell r="L3622" t="str">
            <v>0 to 8</v>
          </cell>
          <cell r="M3622" t="str">
            <v>Oral</v>
          </cell>
          <cell r="N3622">
            <v>1.767070500955277</v>
          </cell>
        </row>
        <row r="3623">
          <cell r="A3623" t="str">
            <v>NEMVEDRAFT_v1g37793</v>
          </cell>
          <cell r="B3623" t="str">
            <v>zinc finger protein glis3</v>
          </cell>
          <cell r="C3623">
            <v>6.4049599999999995E-4</v>
          </cell>
          <cell r="D3623">
            <v>0.123811168652218</v>
          </cell>
          <cell r="E3623">
            <v>4.76934658895962E-2</v>
          </cell>
          <cell r="F3623" t="str">
            <v>Physa</v>
          </cell>
          <cell r="G3623">
            <v>0.88183311433732814</v>
          </cell>
          <cell r="H3623" t="str">
            <v>physa</v>
          </cell>
          <cell r="I3623" t="str">
            <v>hour 8</v>
          </cell>
          <cell r="J3623" t="str">
            <v>Physa</v>
          </cell>
          <cell r="K3623">
            <v>1.107412401418431</v>
          </cell>
          <cell r="L3623" t="str">
            <v>8 to 24</v>
          </cell>
          <cell r="M3623" t="str">
            <v>Physa</v>
          </cell>
          <cell r="N3623">
            <v>1.2185618107846865</v>
          </cell>
        </row>
        <row r="3624">
          <cell r="A3624" t="str">
            <v>NEMVEDRAFT_v1g199076</v>
          </cell>
          <cell r="B3624" t="str">
            <v>predicted protein</v>
          </cell>
          <cell r="C3624">
            <v>0</v>
          </cell>
          <cell r="D3624">
            <v>0</v>
          </cell>
          <cell r="E3624">
            <v>1.2470743724284499E-6</v>
          </cell>
          <cell r="F3624" t="str">
            <v>both</v>
          </cell>
          <cell r="G3624">
            <v>0.8819099351688533</v>
          </cell>
          <cell r="H3624" t="str">
            <v>physa</v>
          </cell>
          <cell r="I3624" t="str">
            <v>hour 24</v>
          </cell>
          <cell r="J3624" t="str">
            <v>Oral</v>
          </cell>
          <cell r="K3624">
            <v>4.7347810771955618</v>
          </cell>
          <cell r="L3624" t="str">
            <v>0 to 8</v>
          </cell>
          <cell r="M3624" t="str">
            <v>Oral</v>
          </cell>
          <cell r="N3624">
            <v>3.7477042094553363</v>
          </cell>
        </row>
        <row r="3625">
          <cell r="A3625" t="str">
            <v>NEMVEDRAFT_v1g201440</v>
          </cell>
          <cell r="B3625" t="str">
            <v>protein</v>
          </cell>
          <cell r="C3625">
            <v>1.62477E-3</v>
          </cell>
          <cell r="D3625">
            <v>8.9241159457389196E-2</v>
          </cell>
          <cell r="E3625">
            <v>0.121164723551332</v>
          </cell>
          <cell r="F3625" t="str">
            <v>none</v>
          </cell>
          <cell r="G3625">
            <v>0.88196435855045929</v>
          </cell>
          <cell r="H3625" t="str">
            <v>Oral</v>
          </cell>
          <cell r="I3625" t="str">
            <v>hour 8</v>
          </cell>
          <cell r="J3625" t="str">
            <v>Oral</v>
          </cell>
          <cell r="K3625">
            <v>1.7038379523086342</v>
          </cell>
          <cell r="L3625" t="str">
            <v>0 to 8</v>
          </cell>
          <cell r="M3625" t="str">
            <v>Oral</v>
          </cell>
          <cell r="N3625">
            <v>1.7038379523086342</v>
          </cell>
        </row>
        <row r="3626">
          <cell r="A3626" t="str">
            <v>NEMVEDRAFT_v1g237900</v>
          </cell>
          <cell r="B3626" t="str">
            <v>predicted protein</v>
          </cell>
          <cell r="C3626">
            <v>8.6330199999999999E-6</v>
          </cell>
          <cell r="D3626">
            <v>1.6514165494237599E-3</v>
          </cell>
          <cell r="E3626">
            <v>6.2373327764398002E-2</v>
          </cell>
          <cell r="F3626" t="str">
            <v>Oral</v>
          </cell>
          <cell r="G3626">
            <v>0.88215781266961868</v>
          </cell>
          <cell r="H3626" t="str">
            <v>physa</v>
          </cell>
          <cell r="I3626" t="str">
            <v>hour 24</v>
          </cell>
          <cell r="J3626" t="str">
            <v>Oral</v>
          </cell>
          <cell r="K3626">
            <v>2.581241189248086</v>
          </cell>
          <cell r="L3626" t="str">
            <v>0 to 8</v>
          </cell>
          <cell r="M3626" t="str">
            <v>Oral</v>
          </cell>
          <cell r="N3626">
            <v>2.5544716323291992</v>
          </cell>
        </row>
        <row r="3627">
          <cell r="A3627" t="str">
            <v>NEMVEDRAFT_v1g233852</v>
          </cell>
          <cell r="B3627" t="str">
            <v>arachidonate 15-lipoxygenase</v>
          </cell>
          <cell r="C3627">
            <v>3.9007300000000003E-14</v>
          </cell>
          <cell r="D3627">
            <v>2.6911890573799701E-8</v>
          </cell>
          <cell r="E3627">
            <v>2.4869449927804098E-5</v>
          </cell>
          <cell r="F3627" t="str">
            <v>both</v>
          </cell>
          <cell r="G3627">
            <v>0.88228260079275511</v>
          </cell>
          <cell r="H3627" t="str">
            <v>physa</v>
          </cell>
          <cell r="I3627" t="str">
            <v>hour 24</v>
          </cell>
          <cell r="J3627" t="str">
            <v>Oral</v>
          </cell>
          <cell r="K3627">
            <v>2.836310817745662</v>
          </cell>
          <cell r="L3627" t="str">
            <v>0 to 8</v>
          </cell>
          <cell r="M3627" t="str">
            <v>Physa</v>
          </cell>
          <cell r="N3627">
            <v>1.7509761937249169</v>
          </cell>
        </row>
        <row r="3628">
          <cell r="A3628" t="str">
            <v>NEMVEDRAFT_v1g211132</v>
          </cell>
          <cell r="B3628" t="str">
            <v>e3 ubiquitin-protein ligase nrdp1-like</v>
          </cell>
          <cell r="C3628">
            <v>1.9650399999999998E-2</v>
          </cell>
          <cell r="D3628">
            <v>0.51212600204953096</v>
          </cell>
          <cell r="E3628">
            <v>0.178284837113903</v>
          </cell>
          <cell r="F3628" t="str">
            <v>none</v>
          </cell>
          <cell r="G3628">
            <v>0.88248194657086076</v>
          </cell>
          <cell r="H3628" t="str">
            <v>Oral</v>
          </cell>
          <cell r="I3628" t="str">
            <v>hour 8</v>
          </cell>
          <cell r="J3628" t="str">
            <v>Physa</v>
          </cell>
          <cell r="K3628">
            <v>1.3639286049737096</v>
          </cell>
          <cell r="L3628" t="str">
            <v>0 to 8</v>
          </cell>
          <cell r="M3628" t="str">
            <v>Physa</v>
          </cell>
          <cell r="N3628">
            <v>1.3639286049737096</v>
          </cell>
        </row>
        <row r="3629">
          <cell r="A3629" t="str">
            <v>NEMVEDRAFT_v1g14306</v>
          </cell>
          <cell r="B3629" t="str">
            <v>protein</v>
          </cell>
          <cell r="C3629">
            <v>4.3482899999999997E-6</v>
          </cell>
          <cell r="D3629">
            <v>2.23014287796383E-2</v>
          </cell>
          <cell r="E3629">
            <v>1.64202968083358E-3</v>
          </cell>
          <cell r="F3629" t="str">
            <v>both</v>
          </cell>
          <cell r="G3629">
            <v>0.88249998817753716</v>
          </cell>
          <cell r="H3629" t="str">
            <v>Oral</v>
          </cell>
          <cell r="I3629" t="str">
            <v>hour 8</v>
          </cell>
          <cell r="J3629" t="str">
            <v>Oral</v>
          </cell>
          <cell r="K3629">
            <v>1.8912579694398977</v>
          </cell>
          <cell r="L3629" t="str">
            <v>8 to 24</v>
          </cell>
          <cell r="M3629" t="str">
            <v>Physa</v>
          </cell>
          <cell r="N3629">
            <v>1.8967529448862881</v>
          </cell>
        </row>
        <row r="3630">
          <cell r="A3630" t="str">
            <v>NEMVEDRAFT_v1g100049</v>
          </cell>
          <cell r="B3630" t="str">
            <v>ctcl tumor antigen l14-2</v>
          </cell>
          <cell r="C3630">
            <v>3.5748500000000002E-2</v>
          </cell>
          <cell r="D3630">
            <v>0.63302747363113299</v>
          </cell>
          <cell r="E3630">
            <v>0.199987772312575</v>
          </cell>
          <cell r="F3630" t="str">
            <v>none</v>
          </cell>
          <cell r="G3630">
            <v>0.88273803298133979</v>
          </cell>
          <cell r="H3630" t="str">
            <v>Oral</v>
          </cell>
          <cell r="I3630" t="str">
            <v>hour 24</v>
          </cell>
          <cell r="J3630" t="str">
            <v>Physa</v>
          </cell>
          <cell r="K3630">
            <v>1.1211104408074255</v>
          </cell>
          <cell r="L3630" t="str">
            <v>0 to 8</v>
          </cell>
          <cell r="M3630" t="str">
            <v>Physa</v>
          </cell>
          <cell r="N3630">
            <v>1.0040196620924142</v>
          </cell>
        </row>
        <row r="3631">
          <cell r="A3631" t="str">
            <v>NEMVEDRAFT_v1g202038</v>
          </cell>
          <cell r="B3631" t="str">
            <v>protein</v>
          </cell>
          <cell r="C3631">
            <v>2.9273799999999998E-3</v>
          </cell>
          <cell r="D3631">
            <v>0.23237866721748501</v>
          </cell>
          <cell r="E3631">
            <v>0.103251042279563</v>
          </cell>
          <cell r="F3631" t="str">
            <v>none</v>
          </cell>
          <cell r="G3631">
            <v>0.88277868896918765</v>
          </cell>
          <cell r="H3631" t="str">
            <v>physa</v>
          </cell>
          <cell r="I3631" t="str">
            <v>hour 8</v>
          </cell>
          <cell r="J3631" t="str">
            <v>Physa</v>
          </cell>
          <cell r="K3631">
            <v>1.1515129414186547</v>
          </cell>
          <cell r="L3631" t="str">
            <v>8 to 24</v>
          </cell>
          <cell r="M3631" t="str">
            <v>Physa</v>
          </cell>
          <cell r="N3631">
            <v>1.4141323049373526</v>
          </cell>
        </row>
        <row r="3632">
          <cell r="A3632" t="str">
            <v>NEMVEDRAFT_v1g119418</v>
          </cell>
          <cell r="B3632" t="str">
            <v>acid trehalase-like protein 1-like</v>
          </cell>
          <cell r="C3632">
            <v>1.8991799999999999E-11</v>
          </cell>
          <cell r="D3632">
            <v>3.1884350010325099E-4</v>
          </cell>
          <cell r="E3632">
            <v>5.5263560814318398E-6</v>
          </cell>
          <cell r="F3632" t="str">
            <v>both</v>
          </cell>
          <cell r="G3632">
            <v>0.88297695272004961</v>
          </cell>
          <cell r="H3632" t="str">
            <v>Oral</v>
          </cell>
          <cell r="I3632" t="str">
            <v>hour 72</v>
          </cell>
          <cell r="J3632" t="str">
            <v>Physa</v>
          </cell>
          <cell r="K3632">
            <v>2.0583037357757377</v>
          </cell>
          <cell r="L3632" t="str">
            <v>8 to 24</v>
          </cell>
          <cell r="M3632" t="str">
            <v>Physa</v>
          </cell>
          <cell r="N3632">
            <v>2.2603736555899001</v>
          </cell>
        </row>
        <row r="3633">
          <cell r="A3633" t="str">
            <v>NEMVEDRAFT_v1g239708</v>
          </cell>
          <cell r="B3633" t="str">
            <v>crt homolog 2-like</v>
          </cell>
          <cell r="C3633">
            <v>4.7577600000000002E-4</v>
          </cell>
          <cell r="D3633">
            <v>5.3261939330309802E-2</v>
          </cell>
          <cell r="E3633">
            <v>0.10068642409971</v>
          </cell>
          <cell r="F3633" t="str">
            <v>none</v>
          </cell>
          <cell r="G3633">
            <v>0.8833733915707036</v>
          </cell>
          <cell r="H3633" t="str">
            <v>Oral</v>
          </cell>
          <cell r="I3633" t="str">
            <v>hour 24</v>
          </cell>
          <cell r="J3633" t="str">
            <v>Physa</v>
          </cell>
          <cell r="K3633">
            <v>1.3930984781418698</v>
          </cell>
          <cell r="L3633" t="str">
            <v>0 to 8</v>
          </cell>
          <cell r="M3633" t="str">
            <v>Oral</v>
          </cell>
          <cell r="N3633">
            <v>0.75714727730855658</v>
          </cell>
        </row>
        <row r="3634">
          <cell r="A3634" t="str">
            <v>NEMVEDRAFT_v1g217492</v>
          </cell>
          <cell r="B3634" t="str">
            <v>predicted protein</v>
          </cell>
          <cell r="C3634">
            <v>6.6983800000000003E-3</v>
          </cell>
          <cell r="D3634">
            <v>0.22998510047870899</v>
          </cell>
          <cell r="E3634">
            <v>0.152267748913919</v>
          </cell>
          <cell r="F3634" t="str">
            <v>none</v>
          </cell>
          <cell r="G3634">
            <v>0.88342147761211465</v>
          </cell>
          <cell r="H3634" t="str">
            <v>physa</v>
          </cell>
          <cell r="I3634" t="str">
            <v>hour 8</v>
          </cell>
          <cell r="J3634" t="str">
            <v>Physa</v>
          </cell>
          <cell r="K3634">
            <v>1.6733001969123991</v>
          </cell>
          <cell r="L3634" t="str">
            <v>0 to 8</v>
          </cell>
          <cell r="M3634" t="str">
            <v>Physa</v>
          </cell>
          <cell r="N3634">
            <v>1.6733001969123991</v>
          </cell>
        </row>
        <row r="3635">
          <cell r="A3635" t="str">
            <v>NEMVEDRAFT_v1g213867</v>
          </cell>
          <cell r="B3635" t="str">
            <v>predicted protein</v>
          </cell>
          <cell r="C3635">
            <v>3.9657299999999999E-2</v>
          </cell>
          <cell r="D3635">
            <v>0.65672926592570802</v>
          </cell>
          <cell r="E3635">
            <v>7.7216933981144403E-2</v>
          </cell>
          <cell r="F3635" t="str">
            <v>none</v>
          </cell>
          <cell r="G3635">
            <v>0.88344513628757915</v>
          </cell>
          <cell r="H3635" t="str">
            <v>Oral</v>
          </cell>
          <cell r="I3635" t="str">
            <v>hour 8</v>
          </cell>
          <cell r="J3635" t="str">
            <v>Physa</v>
          </cell>
          <cell r="K3635">
            <v>2.8154944799238346</v>
          </cell>
          <cell r="L3635" t="str">
            <v>0 to 8</v>
          </cell>
          <cell r="M3635" t="str">
            <v>Physa</v>
          </cell>
          <cell r="N3635">
            <v>2.8154944799238346</v>
          </cell>
        </row>
        <row r="3636">
          <cell r="A3636" t="str">
            <v>NEMVEDRAFT_v1g242283</v>
          </cell>
          <cell r="B3636" t="str">
            <v>protein</v>
          </cell>
          <cell r="C3636">
            <v>4.9841200000000002E-2</v>
          </cell>
          <cell r="D3636">
            <v>0.60347290700551404</v>
          </cell>
          <cell r="E3636">
            <v>0.261378156810813</v>
          </cell>
          <cell r="F3636" t="str">
            <v>none</v>
          </cell>
          <cell r="G3636">
            <v>0.88345561791560978</v>
          </cell>
          <cell r="H3636" t="str">
            <v>Oral</v>
          </cell>
          <cell r="I3636" t="str">
            <v>hour 8</v>
          </cell>
          <cell r="J3636" t="str">
            <v>Physa</v>
          </cell>
          <cell r="K3636">
            <v>1.1956242695656416</v>
          </cell>
          <cell r="L3636" t="str">
            <v>0 to 8</v>
          </cell>
          <cell r="M3636" t="str">
            <v>Physa</v>
          </cell>
          <cell r="N3636">
            <v>1.1956242695656416</v>
          </cell>
        </row>
        <row r="3637">
          <cell r="A3637" t="str">
            <v>NEMVEDRAFT_v1g166934</v>
          </cell>
          <cell r="B3637" t="str">
            <v>anopheles gambiae pest agap012926-pa</v>
          </cell>
          <cell r="C3637">
            <v>5.1953499999999996E-3</v>
          </cell>
          <cell r="D3637">
            <v>0.26562981543918002</v>
          </cell>
          <cell r="E3637">
            <v>0.13299270029174901</v>
          </cell>
          <cell r="F3637" t="str">
            <v>none</v>
          </cell>
          <cell r="G3637">
            <v>0.88346276030478565</v>
          </cell>
          <cell r="H3637" t="str">
            <v>Oral</v>
          </cell>
          <cell r="I3637" t="str">
            <v>hour 24</v>
          </cell>
          <cell r="J3637" t="str">
            <v>Oral</v>
          </cell>
          <cell r="K3637">
            <v>1.0556053941754142</v>
          </cell>
          <cell r="L3637" t="str">
            <v>8 to 24</v>
          </cell>
          <cell r="M3637" t="str">
            <v>Physa</v>
          </cell>
          <cell r="N3637">
            <v>1.2159380831284801</v>
          </cell>
        </row>
        <row r="3638">
          <cell r="A3638" t="str">
            <v>NEMVEDRAFT_v1g204986</v>
          </cell>
          <cell r="B3638" t="str">
            <v>retinol dehydrogenase 8-like</v>
          </cell>
          <cell r="C3638">
            <v>9.7212399999999996E-11</v>
          </cell>
          <cell r="D3638">
            <v>3.1534420225321001E-6</v>
          </cell>
          <cell r="E3638">
            <v>8.3579973223501202E-4</v>
          </cell>
          <cell r="F3638" t="str">
            <v>both</v>
          </cell>
          <cell r="G3638">
            <v>0.88389023066752415</v>
          </cell>
          <cell r="H3638" t="str">
            <v>Oral</v>
          </cell>
          <cell r="I3638" t="str">
            <v>hour 24</v>
          </cell>
          <cell r="J3638" t="str">
            <v>Oral</v>
          </cell>
          <cell r="K3638">
            <v>2.5395442237362986</v>
          </cell>
          <cell r="L3638" t="str">
            <v>0 to 8</v>
          </cell>
          <cell r="M3638" t="str">
            <v>Physa</v>
          </cell>
          <cell r="N3638">
            <v>1.6235413673850567</v>
          </cell>
        </row>
        <row r="3639">
          <cell r="A3639" t="str">
            <v>NEMVEDRAFT_v1g211188</v>
          </cell>
          <cell r="B3639" t="str">
            <v>protein</v>
          </cell>
          <cell r="C3639">
            <v>4.1200800000000003E-2</v>
          </cell>
          <cell r="D3639">
            <v>0.25495729140812201</v>
          </cell>
          <cell r="E3639">
            <v>0.55508404835457703</v>
          </cell>
          <cell r="F3639" t="str">
            <v>none</v>
          </cell>
          <cell r="G3639">
            <v>0.88405988093084342</v>
          </cell>
          <cell r="H3639" t="str">
            <v>physa</v>
          </cell>
          <cell r="I3639" t="str">
            <v>hour 24</v>
          </cell>
          <cell r="J3639" t="str">
            <v>Oral</v>
          </cell>
          <cell r="K3639">
            <v>1.30677554057881</v>
          </cell>
          <cell r="L3639" t="str">
            <v>0 to 8</v>
          </cell>
          <cell r="M3639" t="str">
            <v>Oral</v>
          </cell>
          <cell r="N3639">
            <v>1.1844341304829653</v>
          </cell>
        </row>
        <row r="3640">
          <cell r="A3640" t="str">
            <v>NEMVEDRAFT_v1g237867</v>
          </cell>
          <cell r="B3640" t="str">
            <v>kelch-like protein 5</v>
          </cell>
          <cell r="C3640">
            <v>5.7117000000000001E-3</v>
          </cell>
          <cell r="D3640">
            <v>9.4143184335269303E-2</v>
          </cell>
          <cell r="E3640">
            <v>0.296586844505008</v>
          </cell>
          <cell r="F3640" t="str">
            <v>none</v>
          </cell>
          <cell r="G3640">
            <v>0.88411687986928122</v>
          </cell>
          <cell r="H3640" t="str">
            <v>physa</v>
          </cell>
          <cell r="I3640" t="str">
            <v>hour 8</v>
          </cell>
          <cell r="J3640" t="str">
            <v>Physa</v>
          </cell>
          <cell r="K3640">
            <v>1.2027159466420636</v>
          </cell>
          <cell r="L3640" t="str">
            <v>0 to 8</v>
          </cell>
          <cell r="M3640" t="str">
            <v>Physa</v>
          </cell>
          <cell r="N3640">
            <v>1.2027159466420636</v>
          </cell>
        </row>
        <row r="3641">
          <cell r="A3641" t="str">
            <v>NEMVEDRAFT_v1g238961</v>
          </cell>
          <cell r="B3641" t="str">
            <v>protein</v>
          </cell>
          <cell r="C3641">
            <v>1.0062E-2</v>
          </cell>
          <cell r="D3641">
            <v>0.17120013189473901</v>
          </cell>
          <cell r="E3641">
            <v>0.33658334908002102</v>
          </cell>
          <cell r="F3641" t="str">
            <v>none</v>
          </cell>
          <cell r="G3641">
            <v>0.88412479926049592</v>
          </cell>
          <cell r="H3641" t="str">
            <v>physa</v>
          </cell>
          <cell r="I3641" t="str">
            <v>hour 24</v>
          </cell>
          <cell r="J3641" t="str">
            <v>Oral</v>
          </cell>
          <cell r="K3641">
            <v>2.1842664016011035</v>
          </cell>
          <cell r="L3641" t="str">
            <v>0 to 8</v>
          </cell>
          <cell r="M3641" t="str">
            <v>Physa</v>
          </cell>
          <cell r="N3641">
            <v>1.8934210377025396</v>
          </cell>
        </row>
        <row r="3642">
          <cell r="A3642" t="str">
            <v>NEMVEDRAFT_v1g94812</v>
          </cell>
          <cell r="B3642" t="str">
            <v>protein</v>
          </cell>
          <cell r="C3642">
            <v>2.78495E-3</v>
          </cell>
          <cell r="D3642">
            <v>0.294892347932044</v>
          </cell>
          <cell r="E3642">
            <v>2.1918748171455602E-2</v>
          </cell>
          <cell r="F3642" t="str">
            <v>Physa</v>
          </cell>
          <cell r="G3642">
            <v>0.88424101119522802</v>
          </cell>
          <cell r="H3642" t="str">
            <v>Oral</v>
          </cell>
          <cell r="I3642" t="str">
            <v>hour 24</v>
          </cell>
          <cell r="J3642" t="str">
            <v>Physa</v>
          </cell>
          <cell r="K3642">
            <v>4.35249912383828</v>
          </cell>
          <cell r="L3642" t="str">
            <v>0 to 8</v>
          </cell>
          <cell r="M3642" t="str">
            <v>Physa</v>
          </cell>
          <cell r="N3642">
            <v>2.8045495363332367</v>
          </cell>
        </row>
        <row r="3643">
          <cell r="A3643" t="str">
            <v>NEMVEDRAFT_v1g116699</v>
          </cell>
          <cell r="B3643" t="str">
            <v>udp-glucuronosyltransferase 2c1-like</v>
          </cell>
          <cell r="C3643">
            <v>0</v>
          </cell>
          <cell r="D3643">
            <v>7.64697436685744E-11</v>
          </cell>
          <cell r="E3643">
            <v>4.5559234641648398E-4</v>
          </cell>
          <cell r="F3643" t="str">
            <v>both</v>
          </cell>
          <cell r="G3643">
            <v>0.88424630736547305</v>
          </cell>
          <cell r="H3643" t="str">
            <v>physa</v>
          </cell>
          <cell r="I3643" t="str">
            <v>hour 24</v>
          </cell>
          <cell r="J3643" t="str">
            <v>Oral</v>
          </cell>
          <cell r="K3643">
            <v>3.3217195412655665</v>
          </cell>
          <cell r="L3643" t="str">
            <v>0 to 8</v>
          </cell>
          <cell r="M3643" t="str">
            <v>Oral</v>
          </cell>
          <cell r="N3643">
            <v>2.0059621476137561</v>
          </cell>
        </row>
        <row r="3644">
          <cell r="A3644" t="str">
            <v>NEMVEDRAFT_v1g245520</v>
          </cell>
          <cell r="B3644" t="str">
            <v>mynd finger family protein</v>
          </cell>
          <cell r="C3644">
            <v>5.7333299999999998E-4</v>
          </cell>
          <cell r="D3644">
            <v>2.9245171892864599E-2</v>
          </cell>
          <cell r="E3644">
            <v>0.17313118577933501</v>
          </cell>
          <cell r="F3644" t="str">
            <v>Oral</v>
          </cell>
          <cell r="G3644">
            <v>0.88426397714511251</v>
          </cell>
          <cell r="H3644" t="str">
            <v>physa</v>
          </cell>
          <cell r="I3644" t="str">
            <v>hour 24</v>
          </cell>
          <cell r="J3644" t="str">
            <v>Oral</v>
          </cell>
          <cell r="K3644">
            <v>1.9647395053555756</v>
          </cell>
          <cell r="L3644" t="str">
            <v>8 to 24</v>
          </cell>
          <cell r="M3644" t="str">
            <v>Oral</v>
          </cell>
          <cell r="N3644">
            <v>1.946209332353281</v>
          </cell>
        </row>
        <row r="3645">
          <cell r="A3645" t="str">
            <v>NEMVEDRAFT_v1g39874</v>
          </cell>
          <cell r="B3645" t="str">
            <v>modulator of activity of ets</v>
          </cell>
          <cell r="C3645">
            <v>0</v>
          </cell>
          <cell r="D3645">
            <v>1.9407697671169899E-10</v>
          </cell>
          <cell r="E3645">
            <v>6.6088962263078198E-7</v>
          </cell>
          <cell r="F3645" t="str">
            <v>both</v>
          </cell>
          <cell r="G3645">
            <v>0.88430077986353217</v>
          </cell>
          <cell r="H3645" t="str">
            <v>Oral</v>
          </cell>
          <cell r="I3645" t="str">
            <v>hour 24</v>
          </cell>
          <cell r="J3645" t="str">
            <v>Oral</v>
          </cell>
          <cell r="K3645">
            <v>3.407854891894627</v>
          </cell>
          <cell r="L3645" t="str">
            <v>0 to 8</v>
          </cell>
          <cell r="M3645" t="str">
            <v>Oral</v>
          </cell>
          <cell r="N3645">
            <v>2.985424891750033</v>
          </cell>
        </row>
        <row r="3646">
          <cell r="A3646" t="str">
            <v>NEMVEDRAFT_v1g65476</v>
          </cell>
          <cell r="B3646" t="str">
            <v>tyrosine kinase receptor cad96ca-like</v>
          </cell>
          <cell r="C3646">
            <v>2.7204599999999999E-9</v>
          </cell>
          <cell r="D3646">
            <v>1.65140665965286E-5</v>
          </cell>
          <cell r="E3646">
            <v>3.8694486612142098E-3</v>
          </cell>
          <cell r="F3646" t="str">
            <v>both</v>
          </cell>
          <cell r="G3646">
            <v>0.88432185246208384</v>
          </cell>
          <cell r="H3646" t="str">
            <v>Oral</v>
          </cell>
          <cell r="I3646" t="str">
            <v>hour 24</v>
          </cell>
          <cell r="J3646" t="str">
            <v>Oral</v>
          </cell>
          <cell r="K3646">
            <v>2.3984680387472239</v>
          </cell>
          <cell r="L3646" t="str">
            <v>0 to 8</v>
          </cell>
          <cell r="M3646" t="str">
            <v>Oral</v>
          </cell>
          <cell r="N3646">
            <v>1.7868606756934378</v>
          </cell>
        </row>
        <row r="3647">
          <cell r="A3647" t="str">
            <v>NEMVEDRAFT_v1g245687</v>
          </cell>
          <cell r="B3647" t="str">
            <v>transmembrane protein 116</v>
          </cell>
          <cell r="C3647">
            <v>3.4288600000000002E-3</v>
          </cell>
          <cell r="D3647">
            <v>7.3217133252685695E-2</v>
          </cell>
          <cell r="E3647">
            <v>0.30102590048324701</v>
          </cell>
          <cell r="F3647" t="str">
            <v>none</v>
          </cell>
          <cell r="G3647">
            <v>0.88460157766761038</v>
          </cell>
          <cell r="H3647" t="str">
            <v>Oral</v>
          </cell>
          <cell r="I3647" t="str">
            <v>hour 24</v>
          </cell>
          <cell r="J3647" t="str">
            <v>Oral</v>
          </cell>
          <cell r="K3647">
            <v>1.3404606791447473</v>
          </cell>
          <cell r="L3647" t="str">
            <v>0 to 8</v>
          </cell>
          <cell r="M3647" t="str">
            <v>Physa</v>
          </cell>
          <cell r="N3647">
            <v>0.92662164062249708</v>
          </cell>
        </row>
        <row r="3648">
          <cell r="A3648" t="str">
            <v>NEMVEDRAFT_v1g176677</v>
          </cell>
          <cell r="B3648" t="str">
            <v>hypothetical protein NEMVEDRAFT_v1g176677</v>
          </cell>
          <cell r="C3648">
            <v>5.5680599999999999E-8</v>
          </cell>
          <cell r="D3648">
            <v>1.16403925827087E-4</v>
          </cell>
          <cell r="E3648">
            <v>1.46053623856141E-2</v>
          </cell>
          <cell r="F3648" t="str">
            <v>both</v>
          </cell>
          <cell r="G3648">
            <v>0.88462138563138415</v>
          </cell>
          <cell r="H3648" t="str">
            <v>Oral</v>
          </cell>
          <cell r="I3648" t="str">
            <v>hour 8</v>
          </cell>
          <cell r="J3648" t="str">
            <v>Oral</v>
          </cell>
          <cell r="K3648">
            <v>2.0030428098621038</v>
          </cell>
          <cell r="L3648" t="str">
            <v>0 to 8</v>
          </cell>
          <cell r="M3648" t="str">
            <v>Oral</v>
          </cell>
          <cell r="N3648">
            <v>2.0030428098621038</v>
          </cell>
        </row>
        <row r="3649">
          <cell r="A3649" t="str">
            <v>NEMVEDRAFT_v1g240711</v>
          </cell>
          <cell r="B3649" t="str">
            <v>predicted protein</v>
          </cell>
          <cell r="C3649">
            <v>4.1787900000000002E-4</v>
          </cell>
          <cell r="D3649">
            <v>7.8881533833026103E-3</v>
          </cell>
          <cell r="E3649">
            <v>0.28740482480319801</v>
          </cell>
          <cell r="F3649" t="str">
            <v>Oral</v>
          </cell>
          <cell r="G3649">
            <v>0.88469265019709664</v>
          </cell>
          <cell r="H3649" t="str">
            <v>physa</v>
          </cell>
          <cell r="I3649" t="str">
            <v>hour 8</v>
          </cell>
          <cell r="J3649" t="str">
            <v>Oral</v>
          </cell>
          <cell r="K3649">
            <v>1.9412541697741732</v>
          </cell>
          <cell r="L3649" t="str">
            <v>0 to 8</v>
          </cell>
          <cell r="M3649" t="str">
            <v>Oral</v>
          </cell>
          <cell r="N3649">
            <v>1.9412541697741732</v>
          </cell>
        </row>
        <row r="3650">
          <cell r="A3650" t="str">
            <v>NEMVEDRAFT_v1g247891</v>
          </cell>
          <cell r="B3650" t="str">
            <v>polyadenylate-binding protein-interacting protein 2b-like</v>
          </cell>
          <cell r="C3650">
            <v>0</v>
          </cell>
          <cell r="D3650">
            <v>7.5885425889227403E-14</v>
          </cell>
          <cell r="E3650">
            <v>0</v>
          </cell>
          <cell r="F3650" t="str">
            <v>both</v>
          </cell>
          <cell r="G3650">
            <v>0.88474644244921063</v>
          </cell>
          <cell r="H3650" t="str">
            <v>Oral</v>
          </cell>
          <cell r="I3650" t="str">
            <v>hour 8</v>
          </cell>
          <cell r="J3650" t="str">
            <v>Physa</v>
          </cell>
          <cell r="K3650">
            <v>3.4030422935145102</v>
          </cell>
          <cell r="L3650" t="str">
            <v>0 to 8</v>
          </cell>
          <cell r="M3650" t="str">
            <v>Physa</v>
          </cell>
          <cell r="N3650">
            <v>3.4030422935145102</v>
          </cell>
        </row>
        <row r="3651">
          <cell r="A3651" t="str">
            <v>NEMVEDRAFT_v1g184899</v>
          </cell>
          <cell r="B3651" t="str">
            <v>5 ecto-like</v>
          </cell>
          <cell r="C3651">
            <v>1.49697E-12</v>
          </cell>
          <cell r="D3651">
            <v>2.25604204781867E-8</v>
          </cell>
          <cell r="E3651">
            <v>8.4994007996537296E-4</v>
          </cell>
          <cell r="F3651" t="str">
            <v>both</v>
          </cell>
          <cell r="G3651">
            <v>0.88475386414653723</v>
          </cell>
          <cell r="H3651" t="str">
            <v>physa</v>
          </cell>
          <cell r="I3651" t="str">
            <v>hour 24</v>
          </cell>
          <cell r="J3651" t="str">
            <v>Oral</v>
          </cell>
          <cell r="K3651">
            <v>3.0192453269508261</v>
          </cell>
          <cell r="L3651" t="str">
            <v>8 to 24</v>
          </cell>
          <cell r="M3651" t="str">
            <v>Oral</v>
          </cell>
          <cell r="N3651">
            <v>1.8221118917535108</v>
          </cell>
        </row>
        <row r="3652">
          <cell r="A3652" t="str">
            <v>NEMVEDRAFT_v1g93479</v>
          </cell>
          <cell r="B3652" t="str">
            <v>aquaporin 3-like</v>
          </cell>
          <cell r="C3652">
            <v>4.1783200000000002E-8</v>
          </cell>
          <cell r="D3652">
            <v>3.9456366249837498E-6</v>
          </cell>
          <cell r="E3652">
            <v>6.0126711459852301E-2</v>
          </cell>
          <cell r="F3652" t="str">
            <v>Oral</v>
          </cell>
          <cell r="G3652">
            <v>0.88481647941483677</v>
          </cell>
          <cell r="H3652" t="str">
            <v>physa</v>
          </cell>
          <cell r="I3652" t="str">
            <v>hour 24</v>
          </cell>
          <cell r="J3652" t="str">
            <v>Oral</v>
          </cell>
          <cell r="K3652">
            <v>3.2246437394916714</v>
          </cell>
          <cell r="L3652" t="str">
            <v>0 to 8</v>
          </cell>
          <cell r="M3652" t="str">
            <v>Oral</v>
          </cell>
          <cell r="N3652">
            <v>1.862328290016535</v>
          </cell>
        </row>
        <row r="3653">
          <cell r="A3653" t="str">
            <v>NEMVEDRAFT_v1g125727</v>
          </cell>
          <cell r="B3653" t="str">
            <v>pp2c-like domain-containing protein cg9801-like</v>
          </cell>
          <cell r="C3653">
            <v>0</v>
          </cell>
          <cell r="D3653">
            <v>2.7650655151826099E-7</v>
          </cell>
          <cell r="E3653">
            <v>5.9004841329891901E-8</v>
          </cell>
          <cell r="F3653" t="str">
            <v>both</v>
          </cell>
          <cell r="G3653">
            <v>0.88488295132955208</v>
          </cell>
          <cell r="H3653" t="str">
            <v>physa</v>
          </cell>
          <cell r="I3653" t="str">
            <v>hour 8</v>
          </cell>
          <cell r="J3653" t="str">
            <v>Physa</v>
          </cell>
          <cell r="K3653">
            <v>2.9440663869130699</v>
          </cell>
          <cell r="L3653" t="str">
            <v>0 to 8</v>
          </cell>
          <cell r="M3653" t="str">
            <v>Physa</v>
          </cell>
          <cell r="N3653">
            <v>2.9440663869130699</v>
          </cell>
        </row>
        <row r="3654">
          <cell r="A3654" t="str">
            <v>NEMVEDRAFT_v1g185165</v>
          </cell>
          <cell r="B3654" t="str">
            <v>hemicentin-1</v>
          </cell>
          <cell r="C3654">
            <v>6.3157500000000002E-3</v>
          </cell>
          <cell r="D3654">
            <v>0.36641060656551599</v>
          </cell>
          <cell r="E3654">
            <v>0.10052477195384101</v>
          </cell>
          <cell r="F3654" t="str">
            <v>none</v>
          </cell>
          <cell r="G3654">
            <v>0.88491352152236191</v>
          </cell>
          <cell r="H3654" t="str">
            <v>physa</v>
          </cell>
          <cell r="I3654" t="str">
            <v>hour 8</v>
          </cell>
          <cell r="J3654" t="str">
            <v>Physa</v>
          </cell>
          <cell r="K3654">
            <v>2.2342414024863051</v>
          </cell>
          <cell r="L3654" t="str">
            <v>8 to 24</v>
          </cell>
          <cell r="M3654" t="str">
            <v>Physa</v>
          </cell>
          <cell r="N3654">
            <v>2.3205086638103167</v>
          </cell>
        </row>
        <row r="3655">
          <cell r="A3655" t="str">
            <v>NEMVEDRAFT_v1g50785</v>
          </cell>
          <cell r="B3655" t="str">
            <v>protein</v>
          </cell>
          <cell r="C3655">
            <v>0</v>
          </cell>
          <cell r="D3655">
            <v>5.6923194496867197E-5</v>
          </cell>
          <cell r="E3655">
            <v>1.79507202752965E-13</v>
          </cell>
          <cell r="F3655" t="str">
            <v>both</v>
          </cell>
          <cell r="G3655">
            <v>0.88510068795500119</v>
          </cell>
          <cell r="H3655" t="str">
            <v>Oral</v>
          </cell>
          <cell r="I3655" t="str">
            <v>hour 72</v>
          </cell>
          <cell r="J3655" t="str">
            <v>Physa</v>
          </cell>
          <cell r="K3655">
            <v>4.6536377214734728</v>
          </cell>
          <cell r="L3655" t="str">
            <v>8 to 24</v>
          </cell>
          <cell r="M3655" t="str">
            <v>Physa</v>
          </cell>
          <cell r="N3655">
            <v>2.551283587007672</v>
          </cell>
        </row>
        <row r="3656">
          <cell r="A3656" t="str">
            <v>NEMVEDRAFT_v1g119959</v>
          </cell>
          <cell r="B3656" t="str">
            <v>cholinesterase precursor</v>
          </cell>
          <cell r="C3656">
            <v>3.0044700000000002E-4</v>
          </cell>
          <cell r="D3656">
            <v>9.0579591260918094E-2</v>
          </cell>
          <cell r="E3656">
            <v>4.6805738793017103E-2</v>
          </cell>
          <cell r="F3656" t="str">
            <v>Physa</v>
          </cell>
          <cell r="G3656">
            <v>0.88514849154039676</v>
          </cell>
          <cell r="H3656" t="str">
            <v>physa</v>
          </cell>
          <cell r="I3656" t="str">
            <v>hour 8</v>
          </cell>
          <cell r="J3656" t="str">
            <v>Oral</v>
          </cell>
          <cell r="K3656">
            <v>1.3485185824779566</v>
          </cell>
          <cell r="L3656" t="str">
            <v>0 to 8</v>
          </cell>
          <cell r="M3656" t="str">
            <v>Oral</v>
          </cell>
          <cell r="N3656">
            <v>1.3485185824779566</v>
          </cell>
        </row>
        <row r="3657">
          <cell r="A3657" t="str">
            <v>NEMVEDRAFT_v1g92160</v>
          </cell>
          <cell r="B3657" t="str">
            <v>protein</v>
          </cell>
          <cell r="C3657">
            <v>7.8775000000000004E-5</v>
          </cell>
          <cell r="D3657">
            <v>3.28403289882167E-3</v>
          </cell>
          <cell r="E3657">
            <v>0.13227550182679401</v>
          </cell>
          <cell r="F3657" t="str">
            <v>Oral</v>
          </cell>
          <cell r="G3657">
            <v>0.88525176784290072</v>
          </cell>
          <cell r="H3657" t="str">
            <v>Oral</v>
          </cell>
          <cell r="I3657" t="str">
            <v>hour 24</v>
          </cell>
          <cell r="J3657" t="str">
            <v>Oral</v>
          </cell>
          <cell r="K3657">
            <v>3.2919979858409851</v>
          </cell>
          <cell r="L3657" t="str">
            <v>24 to 72</v>
          </cell>
          <cell r="M3657" t="str">
            <v>Oral</v>
          </cell>
          <cell r="N3657">
            <v>2.6211290718576992</v>
          </cell>
        </row>
        <row r="3658">
          <cell r="A3658" t="str">
            <v>NEMVEDRAFT_v1g166963</v>
          </cell>
          <cell r="B3658" t="str">
            <v>protein</v>
          </cell>
          <cell r="C3658">
            <v>5.8454999999999998E-4</v>
          </cell>
          <cell r="D3658">
            <v>0.18772716251678101</v>
          </cell>
          <cell r="E3658">
            <v>1.34240173973933E-2</v>
          </cell>
          <cell r="F3658" t="str">
            <v>Physa</v>
          </cell>
          <cell r="G3658">
            <v>0.88530281727535354</v>
          </cell>
          <cell r="H3658" t="str">
            <v>physa</v>
          </cell>
          <cell r="I3658" t="str">
            <v>hour 8</v>
          </cell>
          <cell r="J3658" t="str">
            <v>Physa</v>
          </cell>
          <cell r="K3658">
            <v>1.7641640297455974</v>
          </cell>
          <cell r="L3658" t="str">
            <v>0 to 8</v>
          </cell>
          <cell r="M3658" t="str">
            <v>Physa</v>
          </cell>
          <cell r="N3658">
            <v>1.7641640297455974</v>
          </cell>
        </row>
        <row r="3659">
          <cell r="A3659" t="str">
            <v>NEMVEDRAFT_v1g96919</v>
          </cell>
          <cell r="B3659" t="str">
            <v>methionine sulfoxide reductase b</v>
          </cell>
          <cell r="C3659">
            <v>4.6204E-5</v>
          </cell>
          <cell r="D3659">
            <v>5.18586912381142E-2</v>
          </cell>
          <cell r="E3659">
            <v>1.47213001142048E-2</v>
          </cell>
          <cell r="F3659" t="str">
            <v>Physa</v>
          </cell>
          <cell r="G3659">
            <v>0.88534607388992259</v>
          </cell>
          <cell r="H3659" t="str">
            <v>Oral</v>
          </cell>
          <cell r="I3659" t="str">
            <v>hour 8</v>
          </cell>
          <cell r="J3659" t="str">
            <v>Physa</v>
          </cell>
          <cell r="K3659">
            <v>1.7153774245044393</v>
          </cell>
          <cell r="L3659" t="str">
            <v>0 to 8</v>
          </cell>
          <cell r="M3659" t="str">
            <v>Physa</v>
          </cell>
          <cell r="N3659">
            <v>1.7153774245044393</v>
          </cell>
        </row>
        <row r="3660">
          <cell r="A3660" t="str">
            <v>NEMVEDRAFT_v1g194470</v>
          </cell>
          <cell r="B3660" t="str">
            <v>methyltransferase nsun7</v>
          </cell>
          <cell r="C3660">
            <v>1.12779E-6</v>
          </cell>
          <cell r="D3660">
            <v>1.17420971842267E-4</v>
          </cell>
          <cell r="E3660">
            <v>6.8766940588407696E-2</v>
          </cell>
          <cell r="F3660" t="str">
            <v>Oral</v>
          </cell>
          <cell r="G3660">
            <v>0.88548502911281468</v>
          </cell>
          <cell r="H3660" t="str">
            <v>physa</v>
          </cell>
          <cell r="I3660" t="str">
            <v>hour 8</v>
          </cell>
          <cell r="J3660" t="str">
            <v>Oral</v>
          </cell>
          <cell r="K3660">
            <v>1.9515941574861959</v>
          </cell>
          <cell r="L3660" t="str">
            <v>0 to 8</v>
          </cell>
          <cell r="M3660" t="str">
            <v>Oral</v>
          </cell>
          <cell r="N3660">
            <v>1.9515941574861959</v>
          </cell>
        </row>
        <row r="3661">
          <cell r="A3661" t="str">
            <v>NEMVEDRAFT_v1g41423</v>
          </cell>
          <cell r="B3661" t="str">
            <v>mitochondrial import inner membrane translocase subunit tim44-like</v>
          </cell>
          <cell r="C3661">
            <v>2.28071E-3</v>
          </cell>
          <cell r="D3661">
            <v>0.12169253126155399</v>
          </cell>
          <cell r="E3661">
            <v>0.13385794647155699</v>
          </cell>
          <cell r="F3661" t="str">
            <v>none</v>
          </cell>
          <cell r="G3661">
            <v>0.8855806221515945</v>
          </cell>
          <cell r="H3661" t="str">
            <v>Oral</v>
          </cell>
          <cell r="I3661" t="str">
            <v>hour 24</v>
          </cell>
          <cell r="J3661" t="str">
            <v>Oral</v>
          </cell>
          <cell r="K3661">
            <v>1.3486897362139221</v>
          </cell>
          <cell r="L3661" t="str">
            <v>8 to 24</v>
          </cell>
          <cell r="M3661" t="str">
            <v>Physa</v>
          </cell>
          <cell r="N3661">
            <v>1.7114784038015738</v>
          </cell>
        </row>
        <row r="3662">
          <cell r="A3662" t="str">
            <v>NEMVEDRAFT_v1g140878</v>
          </cell>
          <cell r="B3662" t="str">
            <v>chitin deacetylase-like isoform e</v>
          </cell>
          <cell r="C3662">
            <v>1.3087500000000001E-9</v>
          </cell>
          <cell r="D3662">
            <v>5.4469894705810905E-7</v>
          </cell>
          <cell r="E3662">
            <v>2.3541044109433501E-2</v>
          </cell>
          <cell r="F3662" t="str">
            <v>both</v>
          </cell>
          <cell r="G3662">
            <v>0.88583590765753317</v>
          </cell>
          <cell r="H3662" t="str">
            <v>physa</v>
          </cell>
          <cell r="I3662" t="str">
            <v>hour 24</v>
          </cell>
          <cell r="J3662" t="str">
            <v>Oral</v>
          </cell>
          <cell r="K3662">
            <v>3.3113752221218533</v>
          </cell>
          <cell r="L3662" t="str">
            <v>0 to 8</v>
          </cell>
          <cell r="M3662" t="str">
            <v>Oral</v>
          </cell>
          <cell r="N3662">
            <v>1.8441245272828746</v>
          </cell>
        </row>
        <row r="3663">
          <cell r="A3663" t="str">
            <v>NEMVEDRAFT_v1g103646</v>
          </cell>
          <cell r="B3663" t="str">
            <v>sialate o-acetylesterase-like</v>
          </cell>
          <cell r="C3663">
            <v>1.43787E-5</v>
          </cell>
          <cell r="D3663">
            <v>7.6833609962427898E-4</v>
          </cell>
          <cell r="E3663">
            <v>0.140703666758413</v>
          </cell>
          <cell r="F3663" t="str">
            <v>Oral</v>
          </cell>
          <cell r="G3663">
            <v>0.88588373179155999</v>
          </cell>
          <cell r="H3663" t="str">
            <v>physa</v>
          </cell>
          <cell r="I3663" t="str">
            <v>hour 24</v>
          </cell>
          <cell r="J3663" t="str">
            <v>Oral</v>
          </cell>
          <cell r="K3663">
            <v>2.0105783444193155</v>
          </cell>
          <cell r="L3663" t="str">
            <v>0 to 8</v>
          </cell>
          <cell r="M3663" t="str">
            <v>Oral</v>
          </cell>
          <cell r="N3663">
            <v>1.4258464856079813</v>
          </cell>
        </row>
        <row r="3664">
          <cell r="A3664" t="str">
            <v>NEMVEDRAFT_v1g31079</v>
          </cell>
          <cell r="B3664" t="str">
            <v>NA</v>
          </cell>
          <cell r="C3664">
            <v>2.28788E-10</v>
          </cell>
          <cell r="D3664">
            <v>2.2257509179340301E-6</v>
          </cell>
          <cell r="E3664">
            <v>2.64652045051231E-3</v>
          </cell>
          <cell r="F3664" t="str">
            <v>both</v>
          </cell>
          <cell r="G3664">
            <v>0.88598849366595411</v>
          </cell>
          <cell r="H3664" t="str">
            <v>physa</v>
          </cell>
          <cell r="I3664" t="str">
            <v>hour 72</v>
          </cell>
          <cell r="J3664" t="str">
            <v>Oral</v>
          </cell>
          <cell r="K3664">
            <v>2.1633537154946589</v>
          </cell>
          <cell r="L3664" t="str">
            <v>0 to 8</v>
          </cell>
          <cell r="M3664" t="str">
            <v>Oral</v>
          </cell>
          <cell r="N3664">
            <v>1.8740031852064711</v>
          </cell>
        </row>
        <row r="3665">
          <cell r="A3665" t="str">
            <v>NEMVEDRAFT_v1g105783</v>
          </cell>
          <cell r="B3665" t="str">
            <v>protein</v>
          </cell>
          <cell r="C3665">
            <v>2.20877E-7</v>
          </cell>
          <cell r="D3665">
            <v>8.5165848275663598E-3</v>
          </cell>
          <cell r="E3665">
            <v>7.7169482330972895E-4</v>
          </cell>
          <cell r="F3665" t="str">
            <v>both</v>
          </cell>
          <cell r="G3665">
            <v>0.88604157834608577</v>
          </cell>
          <cell r="H3665" t="str">
            <v>physa</v>
          </cell>
          <cell r="I3665" t="str">
            <v>hour 8</v>
          </cell>
          <cell r="J3665" t="str">
            <v>Physa</v>
          </cell>
          <cell r="K3665">
            <v>2.6069415196649075</v>
          </cell>
          <cell r="L3665" t="str">
            <v>0 to 8</v>
          </cell>
          <cell r="M3665" t="str">
            <v>Physa</v>
          </cell>
          <cell r="N3665">
            <v>2.6069415196649075</v>
          </cell>
        </row>
        <row r="3666">
          <cell r="A3666" t="str">
            <v>NEMVEDRAFT_v1g175574</v>
          </cell>
          <cell r="B3666" t="str">
            <v>Uricase</v>
          </cell>
          <cell r="C3666">
            <v>0</v>
          </cell>
          <cell r="D3666">
            <v>1.0355147278604E-8</v>
          </cell>
          <cell r="E3666">
            <v>2.6364972760567901E-5</v>
          </cell>
          <cell r="F3666" t="str">
            <v>both</v>
          </cell>
          <cell r="G3666">
            <v>0.88637468143850828</v>
          </cell>
          <cell r="H3666" t="str">
            <v>Oral</v>
          </cell>
          <cell r="I3666" t="str">
            <v>hour 24</v>
          </cell>
          <cell r="J3666" t="str">
            <v>Oral</v>
          </cell>
          <cell r="K3666">
            <v>2.4724568532628401</v>
          </cell>
          <cell r="L3666" t="str">
            <v>8 to 24</v>
          </cell>
          <cell r="M3666" t="str">
            <v>Oral</v>
          </cell>
          <cell r="N3666">
            <v>1.3890694717604268</v>
          </cell>
        </row>
        <row r="3667">
          <cell r="A3667" t="str">
            <v>NEMVEDRAFT_v1g174806</v>
          </cell>
          <cell r="B3667" t="str">
            <v>dihydroxyacetone phosphate acyltransferase</v>
          </cell>
          <cell r="C3667">
            <v>6.5315800000000004E-4</v>
          </cell>
          <cell r="D3667">
            <v>6.0731391828850997E-2</v>
          </cell>
          <cell r="E3667">
            <v>9.1195415546156705E-2</v>
          </cell>
          <cell r="F3667" t="str">
            <v>none</v>
          </cell>
          <cell r="G3667">
            <v>0.88650244149246438</v>
          </cell>
          <cell r="H3667" t="str">
            <v>physa</v>
          </cell>
          <cell r="I3667" t="str">
            <v>hour 24</v>
          </cell>
          <cell r="J3667" t="str">
            <v>Oral</v>
          </cell>
          <cell r="K3667">
            <v>1.4164274256113385</v>
          </cell>
          <cell r="L3667" t="str">
            <v>0 to 8</v>
          </cell>
          <cell r="M3667" t="str">
            <v>Physa</v>
          </cell>
          <cell r="N3667">
            <v>1.4032608280787258</v>
          </cell>
        </row>
        <row r="3668">
          <cell r="A3668" t="str">
            <v>NEMVEDRAFT_v1g224826</v>
          </cell>
          <cell r="B3668" t="str">
            <v>amidase</v>
          </cell>
          <cell r="C3668">
            <v>8.9366800000000002E-4</v>
          </cell>
          <cell r="D3668">
            <v>0.16136361452503001</v>
          </cell>
          <cell r="E3668">
            <v>5.7528665998160998E-2</v>
          </cell>
          <cell r="F3668" t="str">
            <v>none</v>
          </cell>
          <cell r="G3668">
            <v>0.88661293507916616</v>
          </cell>
          <cell r="H3668" t="str">
            <v>Oral</v>
          </cell>
          <cell r="I3668" t="str">
            <v>hour 24</v>
          </cell>
          <cell r="J3668" t="str">
            <v>Physa</v>
          </cell>
          <cell r="K3668">
            <v>3.6858841994183185</v>
          </cell>
          <cell r="L3668" t="str">
            <v>8 to 24</v>
          </cell>
          <cell r="M3668" t="str">
            <v>Physa</v>
          </cell>
          <cell r="N3668">
            <v>2.0659495340354277</v>
          </cell>
        </row>
        <row r="3669">
          <cell r="A3669" t="str">
            <v>NEMVEDRAFT_v1g234225</v>
          </cell>
          <cell r="B3669" t="str">
            <v>peroxiredoxin 6-like</v>
          </cell>
          <cell r="C3669">
            <v>0</v>
          </cell>
          <cell r="D3669">
            <v>2.05242695691122E-11</v>
          </cell>
          <cell r="E3669">
            <v>2.7993181007372799E-8</v>
          </cell>
          <cell r="F3669" t="str">
            <v>both</v>
          </cell>
          <cell r="G3669">
            <v>0.88688901024970079</v>
          </cell>
          <cell r="H3669" t="str">
            <v>physa</v>
          </cell>
          <cell r="I3669" t="str">
            <v>hour 72</v>
          </cell>
          <cell r="J3669" t="str">
            <v>Oral</v>
          </cell>
          <cell r="K3669">
            <v>2.8051200436847257</v>
          </cell>
          <cell r="L3669" t="str">
            <v>8 to 24</v>
          </cell>
          <cell r="M3669" t="str">
            <v>Physa</v>
          </cell>
          <cell r="N3669">
            <v>1.7620944240605236</v>
          </cell>
        </row>
        <row r="3670">
          <cell r="A3670" t="str">
            <v>NEMVEDRAFT_v1g234329</v>
          </cell>
          <cell r="B3670" t="str">
            <v>sodium bile acid cotransporter 7</v>
          </cell>
          <cell r="C3670">
            <v>6.3091299999999996E-3</v>
          </cell>
          <cell r="D3670">
            <v>0.22266337914984899</v>
          </cell>
          <cell r="E3670">
            <v>0.17871402093122599</v>
          </cell>
          <cell r="F3670" t="str">
            <v>none</v>
          </cell>
          <cell r="G3670">
            <v>0.88689608309147427</v>
          </cell>
          <cell r="H3670" t="str">
            <v>physa</v>
          </cell>
          <cell r="I3670" t="str">
            <v>hour 24</v>
          </cell>
          <cell r="J3670" t="str">
            <v>Physa</v>
          </cell>
          <cell r="K3670">
            <v>1.2920454962080079</v>
          </cell>
          <cell r="L3670" t="str">
            <v>0 to 8</v>
          </cell>
          <cell r="M3670" t="str">
            <v>Physa</v>
          </cell>
          <cell r="N3670">
            <v>1.0268421935617618</v>
          </cell>
        </row>
        <row r="3671">
          <cell r="A3671" t="str">
            <v>NEMVEDRAFT_v1g50036</v>
          </cell>
          <cell r="B3671" t="str">
            <v>aldehyde oxidase</v>
          </cell>
          <cell r="C3671">
            <v>1.7577800000000001E-2</v>
          </cell>
          <cell r="D3671">
            <v>0.13187978029445099</v>
          </cell>
          <cell r="E3671">
            <v>0.54617162489297799</v>
          </cell>
          <cell r="F3671" t="str">
            <v>none</v>
          </cell>
          <cell r="G3671">
            <v>0.88700147469464929</v>
          </cell>
          <cell r="H3671" t="str">
            <v>physa</v>
          </cell>
          <cell r="I3671" t="str">
            <v>hour 24</v>
          </cell>
          <cell r="J3671" t="str">
            <v>Oral</v>
          </cell>
          <cell r="K3671">
            <v>1.0907932252211971</v>
          </cell>
          <cell r="L3671" t="str">
            <v>0 to 8</v>
          </cell>
          <cell r="M3671" t="str">
            <v>Oral</v>
          </cell>
          <cell r="N3671">
            <v>0.83574709880119125</v>
          </cell>
        </row>
        <row r="3672">
          <cell r="A3672" t="str">
            <v>NEMVEDRAFT_v1g119633</v>
          </cell>
          <cell r="B3672" t="str">
            <v>peroxisomal proliferator-activated receptor a-interacting complex 285 kda</v>
          </cell>
          <cell r="C3672">
            <v>2.33111E-3</v>
          </cell>
          <cell r="D3672">
            <v>7.4160374479710703E-2</v>
          </cell>
          <cell r="E3672">
            <v>0.236090754741518</v>
          </cell>
          <cell r="F3672" t="str">
            <v>none</v>
          </cell>
          <cell r="G3672">
            <v>0.8871272359889657</v>
          </cell>
          <cell r="H3672" t="str">
            <v>physa</v>
          </cell>
          <cell r="I3672" t="str">
            <v>hour 24</v>
          </cell>
          <cell r="J3672" t="str">
            <v>Oral</v>
          </cell>
          <cell r="K3672">
            <v>2.8967363994602029</v>
          </cell>
          <cell r="L3672" t="str">
            <v>0 to 8</v>
          </cell>
          <cell r="M3672" t="str">
            <v>Physa</v>
          </cell>
          <cell r="N3672">
            <v>1.6904044761091341</v>
          </cell>
        </row>
        <row r="3673">
          <cell r="A3673" t="str">
            <v>NEMVEDRAFT_v1g147539</v>
          </cell>
          <cell r="B3673" t="str">
            <v>zinc finger protein 140</v>
          </cell>
          <cell r="C3673">
            <v>3.1459000000000001E-2</v>
          </cell>
          <cell r="D3673">
            <v>0.39021986890878801</v>
          </cell>
          <cell r="E3673">
            <v>0.340753815060581</v>
          </cell>
          <cell r="F3673" t="str">
            <v>none</v>
          </cell>
          <cell r="G3673">
            <v>0.88714032978158686</v>
          </cell>
          <cell r="H3673" t="str">
            <v>Oral</v>
          </cell>
          <cell r="I3673" t="str">
            <v>hour 24</v>
          </cell>
          <cell r="J3673" t="str">
            <v>Oral</v>
          </cell>
          <cell r="K3673">
            <v>2.2147708970986559</v>
          </cell>
          <cell r="L3673" t="str">
            <v>8 to 24</v>
          </cell>
          <cell r="M3673" t="str">
            <v>Oral</v>
          </cell>
          <cell r="N3673">
            <v>2.0231855435183759</v>
          </cell>
        </row>
        <row r="3674">
          <cell r="A3674" t="str">
            <v>NEMVEDRAFT_v1g45368</v>
          </cell>
          <cell r="B3674" t="str">
            <v>brevican core protein</v>
          </cell>
          <cell r="C3674">
            <v>0</v>
          </cell>
          <cell r="D3674">
            <v>9.9482674761630908E-13</v>
          </cell>
          <cell r="E3674">
            <v>0</v>
          </cell>
          <cell r="F3674" t="str">
            <v>both</v>
          </cell>
          <cell r="G3674">
            <v>0.8872591507287757</v>
          </cell>
          <cell r="H3674" t="str">
            <v>Oral</v>
          </cell>
          <cell r="I3674" t="str">
            <v>hour 24</v>
          </cell>
          <cell r="J3674" t="str">
            <v>Physa</v>
          </cell>
          <cell r="K3674">
            <v>3.5988614424304171</v>
          </cell>
          <cell r="L3674" t="str">
            <v>8 to 24</v>
          </cell>
          <cell r="M3674" t="str">
            <v>Oral</v>
          </cell>
          <cell r="N3674">
            <v>2.3847993070132221</v>
          </cell>
        </row>
        <row r="3675">
          <cell r="A3675" t="str">
            <v>NEMVEDRAFT_v1g36194</v>
          </cell>
          <cell r="B3675" t="str">
            <v>bromodomain adjacent to zinc finger domain protein 1a</v>
          </cell>
          <cell r="C3675">
            <v>1.61444E-2</v>
          </cell>
          <cell r="D3675">
            <v>0.137470575494549</v>
          </cell>
          <cell r="E3675">
            <v>0.514207364731747</v>
          </cell>
          <cell r="F3675" t="str">
            <v>none</v>
          </cell>
          <cell r="G3675">
            <v>0.88753325269959937</v>
          </cell>
          <cell r="H3675" t="str">
            <v>Oral</v>
          </cell>
          <cell r="I3675" t="str">
            <v>hour 72</v>
          </cell>
          <cell r="J3675" t="str">
            <v>Oral</v>
          </cell>
          <cell r="K3675">
            <v>1.2852410539966115</v>
          </cell>
          <cell r="L3675" t="str">
            <v>0 to 8</v>
          </cell>
          <cell r="M3675" t="str">
            <v>Oral</v>
          </cell>
          <cell r="N3675">
            <v>0.98072128098646716</v>
          </cell>
        </row>
        <row r="3676">
          <cell r="A3676" t="str">
            <v>NEMVEDRAFT_v1g165644</v>
          </cell>
          <cell r="B3676" t="str">
            <v>transmembrane emp24 domain-containing protein 7 precursor</v>
          </cell>
          <cell r="C3676">
            <v>3.5236400000000002E-3</v>
          </cell>
          <cell r="D3676">
            <v>7.7390235600407503E-2</v>
          </cell>
          <cell r="E3676">
            <v>0.27019043236707802</v>
          </cell>
          <cell r="F3676" t="str">
            <v>none</v>
          </cell>
          <cell r="G3676">
            <v>0.88796519611503877</v>
          </cell>
          <cell r="H3676" t="str">
            <v>physa</v>
          </cell>
          <cell r="I3676" t="str">
            <v>hour 8</v>
          </cell>
          <cell r="J3676" t="str">
            <v>Oral</v>
          </cell>
          <cell r="K3676">
            <v>1.3064473387100983</v>
          </cell>
          <cell r="L3676" t="str">
            <v>0 to 8</v>
          </cell>
          <cell r="M3676" t="str">
            <v>Oral</v>
          </cell>
          <cell r="N3676">
            <v>1.3064473387100983</v>
          </cell>
        </row>
        <row r="3677">
          <cell r="A3677" t="str">
            <v>NEMVEDRAFT_v1g239807</v>
          </cell>
          <cell r="B3677" t="str">
            <v>guanylate-binding protein 4</v>
          </cell>
          <cell r="C3677">
            <v>3.30279E-4</v>
          </cell>
          <cell r="D3677">
            <v>7.2491541420967504E-2</v>
          </cell>
          <cell r="E3677">
            <v>6.3189929798614902E-2</v>
          </cell>
          <cell r="F3677" t="str">
            <v>none</v>
          </cell>
          <cell r="G3677">
            <v>0.88803494741714073</v>
          </cell>
          <cell r="H3677" t="str">
            <v>Oral</v>
          </cell>
          <cell r="I3677" t="str">
            <v>hour 24</v>
          </cell>
          <cell r="J3677" t="str">
            <v>Oral</v>
          </cell>
          <cell r="K3677">
            <v>1.800192065069627</v>
          </cell>
          <cell r="L3677" t="str">
            <v>0 to 8</v>
          </cell>
          <cell r="M3677" t="str">
            <v>Physa</v>
          </cell>
          <cell r="N3677">
            <v>1.1830700653815738</v>
          </cell>
        </row>
        <row r="3678">
          <cell r="A3678" t="str">
            <v>NEMVEDRAFT_v1g83953</v>
          </cell>
          <cell r="B3678" t="str">
            <v>lutropin-choriogonadotropic hormone receptor</v>
          </cell>
          <cell r="C3678">
            <v>0</v>
          </cell>
          <cell r="D3678">
            <v>5.3056442615728403E-10</v>
          </cell>
          <cell r="E3678">
            <v>4.5590497392093201E-7</v>
          </cell>
          <cell r="F3678" t="str">
            <v>both</v>
          </cell>
          <cell r="G3678">
            <v>0.88809987722716266</v>
          </cell>
          <cell r="H3678" t="str">
            <v>Oral</v>
          </cell>
          <cell r="I3678" t="str">
            <v>hour 8</v>
          </cell>
          <cell r="J3678" t="str">
            <v>Oral</v>
          </cell>
          <cell r="K3678">
            <v>2.6753639113272309</v>
          </cell>
          <cell r="L3678" t="str">
            <v>0 to 8</v>
          </cell>
          <cell r="M3678" t="str">
            <v>Oral</v>
          </cell>
          <cell r="N3678">
            <v>2.6753639113272309</v>
          </cell>
        </row>
        <row r="3679">
          <cell r="A3679" t="str">
            <v>NEMVEDRAFT_v1g203633</v>
          </cell>
          <cell r="B3679" t="str">
            <v>dual adapter for phosphotyrosine and 3-phosphotyrosine and 3-phosphoinositide</v>
          </cell>
          <cell r="C3679">
            <v>1.0445599999999999E-2</v>
          </cell>
          <cell r="D3679">
            <v>0.58357379236610296</v>
          </cell>
          <cell r="E3679">
            <v>7.5827046966492395E-2</v>
          </cell>
          <cell r="F3679" t="str">
            <v>none</v>
          </cell>
          <cell r="G3679">
            <v>0.8882548131822483</v>
          </cell>
          <cell r="H3679" t="str">
            <v>Oral</v>
          </cell>
          <cell r="I3679" t="str">
            <v>hour 8</v>
          </cell>
          <cell r="J3679" t="str">
            <v>Physa</v>
          </cell>
          <cell r="K3679">
            <v>1.7527302204969792</v>
          </cell>
          <cell r="L3679" t="str">
            <v>0 to 8</v>
          </cell>
          <cell r="M3679" t="str">
            <v>Physa</v>
          </cell>
          <cell r="N3679">
            <v>1.7527302204969792</v>
          </cell>
        </row>
        <row r="3680">
          <cell r="A3680" t="str">
            <v>NEMVEDRAFT_v1g198328</v>
          </cell>
          <cell r="B3680" t="str">
            <v>protein cgmp- type ii-like</v>
          </cell>
          <cell r="C3680">
            <v>1.6544799999999998E-2</v>
          </cell>
          <cell r="D3680">
            <v>0.62179315080849995</v>
          </cell>
          <cell r="E3680">
            <v>0.10404253759735101</v>
          </cell>
          <cell r="F3680" t="str">
            <v>none</v>
          </cell>
          <cell r="G3680">
            <v>0.88860884088895586</v>
          </cell>
          <cell r="H3680" t="str">
            <v>Oral</v>
          </cell>
          <cell r="I3680" t="str">
            <v>hour 8</v>
          </cell>
          <cell r="J3680" t="str">
            <v>Physa</v>
          </cell>
          <cell r="K3680">
            <v>2.3853725064148246</v>
          </cell>
          <cell r="L3680" t="str">
            <v>0 to 8</v>
          </cell>
          <cell r="M3680" t="str">
            <v>Physa</v>
          </cell>
          <cell r="N3680">
            <v>2.3853725064148246</v>
          </cell>
        </row>
        <row r="3681">
          <cell r="A3681" t="str">
            <v>NEMVEDRAFT_v1g205876</v>
          </cell>
          <cell r="B3681" t="str">
            <v>protein</v>
          </cell>
          <cell r="C3681">
            <v>2.8968100000000001E-3</v>
          </cell>
          <cell r="D3681">
            <v>0.10653798983613</v>
          </cell>
          <cell r="E3681">
            <v>0.179864919082309</v>
          </cell>
          <cell r="F3681" t="str">
            <v>none</v>
          </cell>
          <cell r="G3681">
            <v>0.88863076059566493</v>
          </cell>
          <cell r="H3681" t="str">
            <v>Oral</v>
          </cell>
          <cell r="I3681" t="str">
            <v>hour 24</v>
          </cell>
          <cell r="J3681" t="str">
            <v>Oral</v>
          </cell>
          <cell r="K3681">
            <v>1.2932581051980037</v>
          </cell>
          <cell r="L3681" t="str">
            <v>0 to 8</v>
          </cell>
          <cell r="M3681" t="str">
            <v>Physa</v>
          </cell>
          <cell r="N3681">
            <v>1.1832062420442362</v>
          </cell>
        </row>
        <row r="3682">
          <cell r="A3682" t="str">
            <v>NEMVEDRAFT_v1g127891</v>
          </cell>
          <cell r="B3682" t="str">
            <v>homeobox protein nkx-(NK2-a Ryan etal.)</v>
          </cell>
          <cell r="C3682">
            <v>4.7903899999999999E-2</v>
          </cell>
          <cell r="D3682">
            <v>0.699738626254227</v>
          </cell>
          <cell r="E3682">
            <v>0.215538262410852</v>
          </cell>
          <cell r="F3682" t="str">
            <v>none</v>
          </cell>
          <cell r="G3682">
            <v>0.88871124734181228</v>
          </cell>
          <cell r="H3682" t="str">
            <v>Oral</v>
          </cell>
          <cell r="I3682" t="str">
            <v>hour 8</v>
          </cell>
          <cell r="J3682" t="str">
            <v>Physa</v>
          </cell>
          <cell r="K3682">
            <v>1.7283848841427241</v>
          </cell>
          <cell r="L3682" t="str">
            <v>0 to 8</v>
          </cell>
          <cell r="M3682" t="str">
            <v>Physa</v>
          </cell>
          <cell r="N3682">
            <v>1.7283848841427241</v>
          </cell>
        </row>
        <row r="3683">
          <cell r="A3683" t="str">
            <v>NEMVEDRAFT_v1g139926</v>
          </cell>
          <cell r="B3683" t="str">
            <v>a disintegrin and metalloproteinase with thrombospondin motifs 6</v>
          </cell>
          <cell r="C3683">
            <v>4.9500999999999999E-5</v>
          </cell>
          <cell r="D3683">
            <v>7.5383166988923604E-3</v>
          </cell>
          <cell r="E3683">
            <v>7.9669388791036397E-2</v>
          </cell>
          <cell r="F3683" t="str">
            <v>Oral</v>
          </cell>
          <cell r="G3683">
            <v>0.88878855319278982</v>
          </cell>
          <cell r="H3683" t="str">
            <v>physa</v>
          </cell>
          <cell r="I3683" t="str">
            <v>hour 8</v>
          </cell>
          <cell r="J3683" t="str">
            <v>Oral</v>
          </cell>
          <cell r="K3683">
            <v>2.0439756540059637</v>
          </cell>
          <cell r="L3683" t="str">
            <v>0 to 8</v>
          </cell>
          <cell r="M3683" t="str">
            <v>Oral</v>
          </cell>
          <cell r="N3683">
            <v>2.0439756540059637</v>
          </cell>
        </row>
        <row r="3684">
          <cell r="A3684" t="str">
            <v>NEMVEDRAFT_v1g95008</v>
          </cell>
          <cell r="B3684" t="str">
            <v>protein</v>
          </cell>
          <cell r="C3684">
            <v>7.8249499999999999E-7</v>
          </cell>
          <cell r="D3684">
            <v>1.8064873653977101E-4</v>
          </cell>
          <cell r="E3684">
            <v>3.9426413101516899E-2</v>
          </cell>
          <cell r="F3684" t="str">
            <v>both</v>
          </cell>
          <cell r="G3684">
            <v>0.88897082469989963</v>
          </cell>
          <cell r="H3684" t="str">
            <v>physa</v>
          </cell>
          <cell r="I3684" t="str">
            <v>hour 24</v>
          </cell>
          <cell r="J3684" t="str">
            <v>Oral</v>
          </cell>
          <cell r="K3684">
            <v>2.927862041978786</v>
          </cell>
          <cell r="L3684" t="str">
            <v>0 to 8</v>
          </cell>
          <cell r="M3684" t="str">
            <v>Physa</v>
          </cell>
          <cell r="N3684">
            <v>2.3723324517090401</v>
          </cell>
        </row>
        <row r="3685">
          <cell r="A3685" t="str">
            <v>NEMVEDRAFT_v1g93146</v>
          </cell>
          <cell r="B3685" t="str">
            <v>NA</v>
          </cell>
          <cell r="C3685">
            <v>1.4070099999999999E-4</v>
          </cell>
          <cell r="D3685">
            <v>1.7580588740230201E-2</v>
          </cell>
          <cell r="E3685">
            <v>0.103262479135718</v>
          </cell>
          <cell r="F3685" t="str">
            <v>Oral</v>
          </cell>
          <cell r="G3685">
            <v>0.88898536352008584</v>
          </cell>
          <cell r="H3685" t="str">
            <v>Oral</v>
          </cell>
          <cell r="I3685" t="str">
            <v>hour 24</v>
          </cell>
          <cell r="J3685" t="str">
            <v>Oral</v>
          </cell>
          <cell r="K3685">
            <v>1.6331023789423955</v>
          </cell>
          <cell r="L3685" t="str">
            <v>0 to 8</v>
          </cell>
          <cell r="M3685" t="str">
            <v>Oral</v>
          </cell>
          <cell r="N3685">
            <v>1.334828352002787</v>
          </cell>
        </row>
        <row r="3686">
          <cell r="A3686" t="str">
            <v>NEMVEDRAFT_v1g212210</v>
          </cell>
          <cell r="B3686" t="str">
            <v>predicted protein</v>
          </cell>
          <cell r="C3686">
            <v>2.68133E-14</v>
          </cell>
          <cell r="D3686">
            <v>2.0354218692690999E-6</v>
          </cell>
          <cell r="E3686">
            <v>1.89133133646693E-6</v>
          </cell>
          <cell r="F3686" t="str">
            <v>both</v>
          </cell>
          <cell r="G3686">
            <v>0.8890531187817462</v>
          </cell>
          <cell r="H3686" t="str">
            <v>Oral</v>
          </cell>
          <cell r="I3686" t="str">
            <v>hour 24</v>
          </cell>
          <cell r="J3686" t="str">
            <v>Physa</v>
          </cell>
          <cell r="K3686">
            <v>2.5748708155387807</v>
          </cell>
          <cell r="L3686" t="str">
            <v>8 to 24</v>
          </cell>
          <cell r="M3686" t="str">
            <v>Physa</v>
          </cell>
          <cell r="N3686">
            <v>1.7872573923150181</v>
          </cell>
        </row>
        <row r="3687">
          <cell r="A3687" t="str">
            <v>NEMVEDRAFT_v1g11031</v>
          </cell>
          <cell r="B3687" t="str">
            <v>NA</v>
          </cell>
          <cell r="C3687">
            <v>4.8853000000000001E-2</v>
          </cell>
          <cell r="D3687">
            <v>0.19030340402064699</v>
          </cell>
          <cell r="E3687">
            <v>0.71967709327889695</v>
          </cell>
          <cell r="F3687" t="str">
            <v>none</v>
          </cell>
          <cell r="G3687">
            <v>0.88919064864481678</v>
          </cell>
          <cell r="H3687" t="str">
            <v>Oral</v>
          </cell>
          <cell r="I3687" t="str">
            <v>hour 24</v>
          </cell>
          <cell r="J3687" t="str">
            <v>Oral</v>
          </cell>
          <cell r="K3687">
            <v>1.4745912646816624</v>
          </cell>
          <cell r="L3687" t="str">
            <v>24 to 72</v>
          </cell>
          <cell r="M3687" t="str">
            <v>Oral</v>
          </cell>
          <cell r="N3687">
            <v>0.95970283440090964</v>
          </cell>
        </row>
        <row r="3688">
          <cell r="A3688" t="str">
            <v>NEMVEDRAFT_v1g105099</v>
          </cell>
          <cell r="B3688" t="str">
            <v>histone-lysine n-methyltransferase setd3</v>
          </cell>
          <cell r="C3688">
            <v>3.5764199999999999E-3</v>
          </cell>
          <cell r="D3688">
            <v>8.4983543051818405E-2</v>
          </cell>
          <cell r="E3688">
            <v>0.26786957920699001</v>
          </cell>
          <cell r="F3688" t="str">
            <v>none</v>
          </cell>
          <cell r="G3688">
            <v>0.88923685175482414</v>
          </cell>
          <cell r="H3688" t="str">
            <v>Oral</v>
          </cell>
          <cell r="I3688" t="str">
            <v>hour 24</v>
          </cell>
          <cell r="J3688" t="str">
            <v>Oral</v>
          </cell>
          <cell r="K3688">
            <v>1.3164678795331572</v>
          </cell>
          <cell r="L3688" t="str">
            <v>0 to 8</v>
          </cell>
          <cell r="M3688" t="str">
            <v>Physa</v>
          </cell>
          <cell r="N3688">
            <v>1.0076168116166737</v>
          </cell>
        </row>
        <row r="3689">
          <cell r="A3689" t="str">
            <v>NEMVEDRAFT_v1g245926</v>
          </cell>
          <cell r="B3689" t="str">
            <v>predicted protein</v>
          </cell>
          <cell r="C3689">
            <v>2.2788499999999998E-3</v>
          </cell>
          <cell r="D3689">
            <v>2.939345221251E-2</v>
          </cell>
          <cell r="E3689">
            <v>0.408489502306357</v>
          </cell>
          <cell r="F3689" t="str">
            <v>Oral</v>
          </cell>
          <cell r="G3689">
            <v>0.8895181734871761</v>
          </cell>
          <cell r="H3689" t="str">
            <v>Oral</v>
          </cell>
          <cell r="I3689" t="str">
            <v>hour 24</v>
          </cell>
          <cell r="J3689" t="str">
            <v>Oral</v>
          </cell>
          <cell r="K3689">
            <v>1.4829737775194212</v>
          </cell>
          <cell r="L3689" t="str">
            <v>8 to 24</v>
          </cell>
          <cell r="M3689" t="str">
            <v>Oral</v>
          </cell>
          <cell r="N3689">
            <v>0.86475597851381947</v>
          </cell>
        </row>
        <row r="3690">
          <cell r="A3690" t="str">
            <v>NEMVEDRAFT_v1g11838</v>
          </cell>
          <cell r="B3690" t="str">
            <v>NA</v>
          </cell>
          <cell r="C3690">
            <v>7.6923499999999997E-3</v>
          </cell>
          <cell r="D3690">
            <v>0.11936829178814</v>
          </cell>
          <cell r="E3690">
            <v>0.32371315284172802</v>
          </cell>
          <cell r="F3690" t="str">
            <v>none</v>
          </cell>
          <cell r="G3690">
            <v>0.88957584287515146</v>
          </cell>
          <cell r="H3690" t="str">
            <v>Oral</v>
          </cell>
          <cell r="I3690" t="str">
            <v>hour 72</v>
          </cell>
          <cell r="J3690" t="str">
            <v>Oral</v>
          </cell>
          <cell r="K3690">
            <v>1.3954484871264308</v>
          </cell>
          <cell r="L3690" t="str">
            <v>8 to 24</v>
          </cell>
          <cell r="M3690" t="str">
            <v>Physa</v>
          </cell>
          <cell r="N3690">
            <v>0.87418431845003375</v>
          </cell>
        </row>
        <row r="3691">
          <cell r="A3691" t="str">
            <v>NEMVEDRAFT_v1g240128</v>
          </cell>
          <cell r="B3691" t="str">
            <v>protein</v>
          </cell>
          <cell r="C3691">
            <v>4.2400700000000003E-3</v>
          </cell>
          <cell r="D3691">
            <v>5.4376710690200197E-2</v>
          </cell>
          <cell r="E3691">
            <v>0.39621287340761402</v>
          </cell>
          <cell r="F3691" t="str">
            <v>none</v>
          </cell>
          <cell r="G3691">
            <v>0.88962907704457361</v>
          </cell>
          <cell r="H3691" t="str">
            <v>physa</v>
          </cell>
          <cell r="I3691" t="str">
            <v>hour 24</v>
          </cell>
          <cell r="J3691" t="str">
            <v>Oral</v>
          </cell>
          <cell r="K3691">
            <v>1.3959512233722109</v>
          </cell>
          <cell r="L3691" t="str">
            <v>8 to 24</v>
          </cell>
          <cell r="M3691" t="str">
            <v>Oral</v>
          </cell>
          <cell r="N3691">
            <v>0.78819243451925658</v>
          </cell>
        </row>
        <row r="3692">
          <cell r="A3692" t="str">
            <v>NEMVEDRAFT_v1g237945</v>
          </cell>
          <cell r="B3692" t="str">
            <v>gamma-secretase-activating protein</v>
          </cell>
          <cell r="C3692">
            <v>3.0348000000000001E-5</v>
          </cell>
          <cell r="D3692">
            <v>9.5127345079695502E-3</v>
          </cell>
          <cell r="E3692">
            <v>1.9936865043920001E-2</v>
          </cell>
          <cell r="F3692" t="str">
            <v>both</v>
          </cell>
          <cell r="G3692">
            <v>0.88975711087568976</v>
          </cell>
          <cell r="H3692" t="str">
            <v>physa</v>
          </cell>
          <cell r="I3692" t="str">
            <v>hour 24</v>
          </cell>
          <cell r="J3692" t="str">
            <v>Oral</v>
          </cell>
          <cell r="K3692">
            <v>1.5070029178376687</v>
          </cell>
          <cell r="L3692" t="str">
            <v>0 to 8</v>
          </cell>
          <cell r="M3692" t="str">
            <v>Physa</v>
          </cell>
          <cell r="N3692">
            <v>1.4402927597266146</v>
          </cell>
        </row>
        <row r="3693">
          <cell r="A3693" t="str">
            <v>NEMVEDRAFT_v1g207853</v>
          </cell>
          <cell r="B3693" t="str">
            <v>predicted protein</v>
          </cell>
          <cell r="C3693">
            <v>9.2545300000000005E-7</v>
          </cell>
          <cell r="D3693">
            <v>3.7288208432435598E-4</v>
          </cell>
          <cell r="E3693">
            <v>3.8374241591784597E-2</v>
          </cell>
          <cell r="F3693" t="str">
            <v>both</v>
          </cell>
          <cell r="G3693">
            <v>0.88988641670186319</v>
          </cell>
          <cell r="H3693" t="str">
            <v>physa</v>
          </cell>
          <cell r="I3693" t="str">
            <v>hour 8</v>
          </cell>
          <cell r="J3693" t="str">
            <v>Oral</v>
          </cell>
          <cell r="K3693">
            <v>2.2087652257278143</v>
          </cell>
          <cell r="L3693" t="str">
            <v>0 to 8</v>
          </cell>
          <cell r="M3693" t="str">
            <v>Oral</v>
          </cell>
          <cell r="N3693">
            <v>2.2087652257278143</v>
          </cell>
        </row>
        <row r="3694">
          <cell r="A3694" t="str">
            <v>NEMVEDRAFT_v1g86704</v>
          </cell>
          <cell r="B3694" t="str">
            <v>nose resistant to fluoxetine protein 6-like</v>
          </cell>
          <cell r="C3694">
            <v>1.05734E-10</v>
          </cell>
          <cell r="D3694">
            <v>1.6800934906842801E-5</v>
          </cell>
          <cell r="E3694">
            <v>4.9353939969362095E-4</v>
          </cell>
          <cell r="F3694" t="str">
            <v>both</v>
          </cell>
          <cell r="G3694">
            <v>0.89046664684341814</v>
          </cell>
          <cell r="H3694" t="str">
            <v>Oral</v>
          </cell>
          <cell r="I3694" t="str">
            <v>hour 24</v>
          </cell>
          <cell r="J3694" t="str">
            <v>Oral</v>
          </cell>
          <cell r="K3694">
            <v>2.1044061903119795</v>
          </cell>
          <cell r="L3694" t="str">
            <v>0 to 8</v>
          </cell>
          <cell r="M3694" t="str">
            <v>Physa</v>
          </cell>
          <cell r="N3694">
            <v>1.5463066672327814</v>
          </cell>
        </row>
        <row r="3695">
          <cell r="A3695" t="str">
            <v>NEMVEDRAFT_v1g96067</v>
          </cell>
          <cell r="B3695" t="str">
            <v>ras-related protein rab-3c-like</v>
          </cell>
          <cell r="C3695">
            <v>7.8407300000000006E-3</v>
          </cell>
          <cell r="D3695">
            <v>5.6795109806928597E-2</v>
          </cell>
          <cell r="E3695">
            <v>0.43876220888286799</v>
          </cell>
          <cell r="F3695" t="str">
            <v>none</v>
          </cell>
          <cell r="G3695">
            <v>0.89068450557773948</v>
          </cell>
          <cell r="H3695" t="str">
            <v>physa</v>
          </cell>
          <cell r="I3695" t="str">
            <v>hour 24</v>
          </cell>
          <cell r="J3695" t="str">
            <v>Oral</v>
          </cell>
          <cell r="K3695">
            <v>1.9357641980571716</v>
          </cell>
          <cell r="L3695" t="str">
            <v>0 to 8</v>
          </cell>
          <cell r="M3695" t="str">
            <v>Oral</v>
          </cell>
          <cell r="N3695">
            <v>1.370984548595644</v>
          </cell>
        </row>
        <row r="3696">
          <cell r="A3696" t="str">
            <v>NEMVEDRAFT_v1g167052</v>
          </cell>
          <cell r="B3696" t="str">
            <v>Lipase</v>
          </cell>
          <cell r="C3696">
            <v>1.00103E-8</v>
          </cell>
          <cell r="D3696">
            <v>1.64511619399501E-3</v>
          </cell>
          <cell r="E3696">
            <v>3.1621125905713501E-4</v>
          </cell>
          <cell r="F3696" t="str">
            <v>both</v>
          </cell>
          <cell r="G3696">
            <v>0.89073098828269315</v>
          </cell>
          <cell r="H3696" t="str">
            <v>Oral</v>
          </cell>
          <cell r="I3696" t="str">
            <v>hour 24</v>
          </cell>
          <cell r="J3696" t="str">
            <v>Physa</v>
          </cell>
          <cell r="K3696">
            <v>1.7255999893884346</v>
          </cell>
          <cell r="L3696" t="str">
            <v>8 to 24</v>
          </cell>
          <cell r="M3696" t="str">
            <v>Physa</v>
          </cell>
          <cell r="N3696">
            <v>1.7969724273672678</v>
          </cell>
        </row>
        <row r="3697">
          <cell r="A3697" t="str">
            <v>NEMVEDRAFT_v1g106450</v>
          </cell>
          <cell r="B3697" t="str">
            <v>phospholipase a2-like (caspase target- prostaglandin synthesis)</v>
          </cell>
          <cell r="C3697">
            <v>0</v>
          </cell>
          <cell r="D3697">
            <v>1.8146514886554399E-13</v>
          </cell>
          <cell r="E3697">
            <v>1.94439594809066E-3</v>
          </cell>
          <cell r="F3697" t="str">
            <v>both</v>
          </cell>
          <cell r="G3697">
            <v>0.89075595310890643</v>
          </cell>
          <cell r="H3697" t="str">
            <v>physa</v>
          </cell>
          <cell r="I3697" t="str">
            <v>hour 72</v>
          </cell>
          <cell r="J3697" t="str">
            <v>Oral</v>
          </cell>
          <cell r="K3697">
            <v>3.0825795119385804</v>
          </cell>
          <cell r="L3697" t="str">
            <v>8 to 24</v>
          </cell>
          <cell r="M3697" t="str">
            <v>Oral</v>
          </cell>
          <cell r="N3697">
            <v>1.6889628240345742</v>
          </cell>
        </row>
        <row r="3698">
          <cell r="A3698" t="str">
            <v>NEMVEDRAFT_v1g248586</v>
          </cell>
          <cell r="B3698" t="str">
            <v>hypothetical protein NEMVEDRAFT_v1g248586</v>
          </cell>
          <cell r="C3698">
            <v>7.1665699999999996E-10</v>
          </cell>
          <cell r="D3698">
            <v>3.1101858004017401E-6</v>
          </cell>
          <cell r="E3698">
            <v>6.1965965113802901E-3</v>
          </cell>
          <cell r="F3698" t="str">
            <v>both</v>
          </cell>
          <cell r="G3698">
            <v>0.89106931248353305</v>
          </cell>
          <cell r="H3698" t="str">
            <v>physa</v>
          </cell>
          <cell r="I3698" t="str">
            <v>hour 24</v>
          </cell>
          <cell r="J3698" t="str">
            <v>Oral</v>
          </cell>
          <cell r="K3698">
            <v>2.0778941147594794</v>
          </cell>
          <cell r="L3698" t="str">
            <v>8 to 24</v>
          </cell>
          <cell r="M3698" t="str">
            <v>Oral</v>
          </cell>
          <cell r="N3698">
            <v>1.5582935020096556</v>
          </cell>
        </row>
        <row r="3699">
          <cell r="A3699" t="str">
            <v>NEMVEDRAFT_v1g215886</v>
          </cell>
          <cell r="B3699" t="str">
            <v>tripartite motif-containing protein 45 isoform 1</v>
          </cell>
          <cell r="C3699">
            <v>2.6136400000000001E-2</v>
          </cell>
          <cell r="D3699">
            <v>0.245114016366316</v>
          </cell>
          <cell r="E3699">
            <v>0.43779446436813302</v>
          </cell>
          <cell r="F3699" t="str">
            <v>none</v>
          </cell>
          <cell r="G3699">
            <v>0.89113312630301611</v>
          </cell>
          <cell r="H3699" t="str">
            <v>physa</v>
          </cell>
          <cell r="I3699" t="str">
            <v>hour 72</v>
          </cell>
          <cell r="J3699" t="str">
            <v>Oral</v>
          </cell>
          <cell r="K3699">
            <v>1.3918542684906583</v>
          </cell>
          <cell r="L3699" t="str">
            <v>24 to 72</v>
          </cell>
          <cell r="M3699" t="str">
            <v>Oral</v>
          </cell>
          <cell r="N3699">
            <v>0.69901212174344984</v>
          </cell>
        </row>
        <row r="3700">
          <cell r="A3700" t="str">
            <v>NEMVEDRAFT_v1g234273</v>
          </cell>
          <cell r="B3700" t="str">
            <v>er membrane protein complex subunit 1 precursor</v>
          </cell>
          <cell r="C3700">
            <v>7.8543899999999993E-3</v>
          </cell>
          <cell r="D3700">
            <v>9.4602625264153806E-2</v>
          </cell>
          <cell r="E3700">
            <v>0.36462634754343398</v>
          </cell>
          <cell r="F3700" t="str">
            <v>none</v>
          </cell>
          <cell r="G3700">
            <v>0.89129161011824409</v>
          </cell>
          <cell r="H3700" t="str">
            <v>Oral</v>
          </cell>
          <cell r="I3700" t="str">
            <v>hour 72</v>
          </cell>
          <cell r="J3700" t="str">
            <v>Oral</v>
          </cell>
          <cell r="K3700">
            <v>1.6198518034161562</v>
          </cell>
          <cell r="L3700" t="str">
            <v>0 to 8</v>
          </cell>
          <cell r="M3700" t="str">
            <v>Oral</v>
          </cell>
          <cell r="N3700">
            <v>1.2360685747988731</v>
          </cell>
        </row>
        <row r="3701">
          <cell r="A3701" t="str">
            <v>NEMVEDRAFT_v1g84126</v>
          </cell>
          <cell r="B3701" t="str">
            <v>dipeptidyl peptidase 2</v>
          </cell>
          <cell r="C3701">
            <v>3.3791199999999998E-9</v>
          </cell>
          <cell r="D3701">
            <v>4.3100208857291702E-5</v>
          </cell>
          <cell r="E3701">
            <v>2.2694097633763999E-3</v>
          </cell>
          <cell r="F3701" t="str">
            <v>both</v>
          </cell>
          <cell r="G3701">
            <v>0.89145023170768778</v>
          </cell>
          <cell r="H3701" t="str">
            <v>physa</v>
          </cell>
          <cell r="I3701" t="str">
            <v>hour 72</v>
          </cell>
          <cell r="J3701" t="str">
            <v>Oral</v>
          </cell>
          <cell r="K3701">
            <v>1.9657400937720286</v>
          </cell>
          <cell r="L3701" t="str">
            <v>8 to 24</v>
          </cell>
          <cell r="M3701" t="str">
            <v>Oral</v>
          </cell>
          <cell r="N3701">
            <v>1.2514001811664464</v>
          </cell>
        </row>
        <row r="3702">
          <cell r="A3702" t="str">
            <v>NEMVEDRAFT_v1g198760</v>
          </cell>
          <cell r="B3702" t="str">
            <v>metal-dependent hydrolase</v>
          </cell>
          <cell r="C3702">
            <v>2.5023300000000001E-8</v>
          </cell>
          <cell r="D3702">
            <v>3.0994477639013601E-3</v>
          </cell>
          <cell r="E3702">
            <v>3.6829074527312399E-4</v>
          </cell>
          <cell r="F3702" t="str">
            <v>both</v>
          </cell>
          <cell r="G3702">
            <v>0.89146495227554057</v>
          </cell>
          <cell r="H3702" t="str">
            <v>Oral</v>
          </cell>
          <cell r="I3702" t="str">
            <v>hour 24</v>
          </cell>
          <cell r="J3702" t="str">
            <v>Physa</v>
          </cell>
          <cell r="K3702">
            <v>3.2502565450624581</v>
          </cell>
          <cell r="L3702" t="str">
            <v>8 to 24</v>
          </cell>
          <cell r="M3702" t="str">
            <v>Oral</v>
          </cell>
          <cell r="N3702">
            <v>1.9859115442734332</v>
          </cell>
        </row>
        <row r="3703">
          <cell r="A3703" t="str">
            <v>NEMVEDRAFT_v1g61624</v>
          </cell>
          <cell r="B3703" t="str">
            <v>protein</v>
          </cell>
          <cell r="C3703">
            <v>7.6596899999999998E-6</v>
          </cell>
          <cell r="D3703">
            <v>7.4195365001019796E-4</v>
          </cell>
          <cell r="E3703">
            <v>7.0876968455355099E-2</v>
          </cell>
          <cell r="F3703" t="str">
            <v>Oral</v>
          </cell>
          <cell r="G3703">
            <v>0.89173278749422968</v>
          </cell>
          <cell r="H3703" t="str">
            <v>Oral</v>
          </cell>
          <cell r="I3703" t="str">
            <v>hour 8</v>
          </cell>
          <cell r="J3703" t="str">
            <v>Oral</v>
          </cell>
          <cell r="K3703">
            <v>1.3904790854667577</v>
          </cell>
          <cell r="L3703" t="str">
            <v>8 to 24</v>
          </cell>
          <cell r="M3703" t="str">
            <v>Physa</v>
          </cell>
          <cell r="N3703">
            <v>1.4879479096319608</v>
          </cell>
        </row>
        <row r="3704">
          <cell r="A3704" t="str">
            <v>NEMVEDRAFT_v1g130055</v>
          </cell>
          <cell r="B3704" t="str">
            <v>quinone oxidoreductase</v>
          </cell>
          <cell r="C3704">
            <v>1.90645E-5</v>
          </cell>
          <cell r="D3704">
            <v>2.1854756392270101E-2</v>
          </cell>
          <cell r="E3704">
            <v>1.6324150896565699E-2</v>
          </cell>
          <cell r="F3704" t="str">
            <v>both</v>
          </cell>
          <cell r="G3704">
            <v>0.89176254807211985</v>
          </cell>
          <cell r="H3704" t="str">
            <v>physa</v>
          </cell>
          <cell r="I3704" t="str">
            <v>hour 8</v>
          </cell>
          <cell r="J3704" t="str">
            <v>Physa</v>
          </cell>
          <cell r="K3704">
            <v>1.7331477582400536</v>
          </cell>
          <cell r="L3704" t="str">
            <v>0 to 8</v>
          </cell>
          <cell r="M3704" t="str">
            <v>Physa</v>
          </cell>
          <cell r="N3704">
            <v>1.7331477582400536</v>
          </cell>
        </row>
        <row r="3705">
          <cell r="A3705" t="str">
            <v>NEMVEDRAFT_v1g244806</v>
          </cell>
          <cell r="B3705" t="str">
            <v>e3 ubiquitin-protein ligase rnf213</v>
          </cell>
          <cell r="C3705">
            <v>3.2974100000000002E-12</v>
          </cell>
          <cell r="D3705">
            <v>1.51055353061923E-6</v>
          </cell>
          <cell r="E3705">
            <v>1.04469125340743E-4</v>
          </cell>
          <cell r="F3705" t="str">
            <v>both</v>
          </cell>
          <cell r="G3705">
            <v>0.89215632359276087</v>
          </cell>
          <cell r="H3705" t="str">
            <v>Oral</v>
          </cell>
          <cell r="I3705" t="str">
            <v>hour 24</v>
          </cell>
          <cell r="J3705" t="str">
            <v>Oral</v>
          </cell>
          <cell r="K3705">
            <v>2.515483366236317</v>
          </cell>
          <cell r="L3705" t="str">
            <v>24 to 72</v>
          </cell>
          <cell r="M3705" t="str">
            <v>Oral</v>
          </cell>
          <cell r="N3705">
            <v>1.7008495544367779</v>
          </cell>
        </row>
        <row r="3706">
          <cell r="A3706" t="str">
            <v>NEMVEDRAFT_v1g133940</v>
          </cell>
          <cell r="B3706" t="str">
            <v>ras-related and estrogen-regulated growth inhibitor-like</v>
          </cell>
          <cell r="C3706">
            <v>0</v>
          </cell>
          <cell r="D3706">
            <v>0</v>
          </cell>
          <cell r="E3706">
            <v>0</v>
          </cell>
          <cell r="F3706" t="str">
            <v>both</v>
          </cell>
          <cell r="G3706">
            <v>0.89219761801014597</v>
          </cell>
          <cell r="H3706" t="str">
            <v>Oral</v>
          </cell>
          <cell r="I3706" t="str">
            <v>hour 8</v>
          </cell>
          <cell r="J3706" t="str">
            <v>Oral</v>
          </cell>
          <cell r="K3706">
            <v>6.3503026649743317</v>
          </cell>
          <cell r="L3706" t="str">
            <v>0 to 8</v>
          </cell>
          <cell r="M3706" t="str">
            <v>Oral</v>
          </cell>
          <cell r="N3706">
            <v>6.3503026649743317</v>
          </cell>
        </row>
        <row r="3707">
          <cell r="A3707" t="str">
            <v>NEMVEDRAFT_v1g246030</v>
          </cell>
          <cell r="B3707" t="str">
            <v>sam domain and hd domain-containing protein 1</v>
          </cell>
          <cell r="C3707">
            <v>5.1990999999999997E-5</v>
          </cell>
          <cell r="D3707">
            <v>0.154500011334464</v>
          </cell>
          <cell r="E3707">
            <v>3.6663725651557401E-3</v>
          </cell>
          <cell r="F3707" t="str">
            <v>Physa</v>
          </cell>
          <cell r="G3707">
            <v>0.89265698026229623</v>
          </cell>
          <cell r="H3707" t="str">
            <v>Oral</v>
          </cell>
          <cell r="I3707" t="str">
            <v>hour 8</v>
          </cell>
          <cell r="J3707" t="str">
            <v>Physa</v>
          </cell>
          <cell r="K3707">
            <v>1.7434340434489213</v>
          </cell>
          <cell r="L3707" t="str">
            <v>0 to 8</v>
          </cell>
          <cell r="M3707" t="str">
            <v>Physa</v>
          </cell>
          <cell r="N3707">
            <v>1.7434340434489213</v>
          </cell>
        </row>
        <row r="3708">
          <cell r="A3708" t="str">
            <v>NEMVEDRAFT_v1g218294</v>
          </cell>
          <cell r="B3708" t="str">
            <v>protein</v>
          </cell>
          <cell r="C3708">
            <v>2.5417800000000001E-2</v>
          </cell>
          <cell r="D3708">
            <v>0.13761561224254201</v>
          </cell>
          <cell r="E3708">
            <v>0.59489482549222295</v>
          </cell>
          <cell r="F3708" t="str">
            <v>none</v>
          </cell>
          <cell r="G3708">
            <v>0.89287052757627416</v>
          </cell>
          <cell r="H3708" t="str">
            <v>physa</v>
          </cell>
          <cell r="I3708" t="str">
            <v>hour 24</v>
          </cell>
          <cell r="J3708" t="str">
            <v>Oral</v>
          </cell>
          <cell r="K3708">
            <v>2.1055730645917872</v>
          </cell>
          <cell r="L3708" t="str">
            <v>8 to 24</v>
          </cell>
          <cell r="M3708" t="str">
            <v>Oral</v>
          </cell>
          <cell r="N3708">
            <v>1.3018540442324353</v>
          </cell>
        </row>
        <row r="3709">
          <cell r="A3709" t="str">
            <v>NEMVEDRAFT_v1g122680</v>
          </cell>
          <cell r="B3709" t="str">
            <v>dna topoisomerase 1</v>
          </cell>
          <cell r="C3709">
            <v>1.6605700000000001E-3</v>
          </cell>
          <cell r="D3709">
            <v>8.8050587078684697E-2</v>
          </cell>
          <cell r="E3709">
            <v>0.154530963533522</v>
          </cell>
          <cell r="F3709" t="str">
            <v>none</v>
          </cell>
          <cell r="G3709">
            <v>0.89294357031919236</v>
          </cell>
          <cell r="H3709" t="str">
            <v>Oral</v>
          </cell>
          <cell r="I3709" t="str">
            <v>hour 24</v>
          </cell>
          <cell r="J3709" t="str">
            <v>Oral</v>
          </cell>
          <cell r="K3709">
            <v>1.7980227657535925</v>
          </cell>
          <cell r="L3709" t="str">
            <v>0 to 8</v>
          </cell>
          <cell r="M3709" t="str">
            <v>Oral</v>
          </cell>
          <cell r="N3709">
            <v>1.0844749003924721</v>
          </cell>
        </row>
        <row r="3710">
          <cell r="A3710" t="str">
            <v>NEMVEDRAFT_v1g169895</v>
          </cell>
          <cell r="B3710" t="str">
            <v>protein pelota homolog</v>
          </cell>
          <cell r="C3710">
            <v>2.1680999999999999E-2</v>
          </cell>
          <cell r="D3710">
            <v>0.23633721715824299</v>
          </cell>
          <cell r="E3710">
            <v>0.42223357055428001</v>
          </cell>
          <cell r="F3710" t="str">
            <v>none</v>
          </cell>
          <cell r="G3710">
            <v>0.89298133646463462</v>
          </cell>
          <cell r="H3710" t="str">
            <v>physa</v>
          </cell>
          <cell r="I3710" t="str">
            <v>hour 24</v>
          </cell>
          <cell r="J3710" t="str">
            <v>Oral</v>
          </cell>
          <cell r="K3710">
            <v>1.1792842584545866</v>
          </cell>
          <cell r="L3710" t="str">
            <v>0 to 8</v>
          </cell>
          <cell r="M3710" t="str">
            <v>Physa</v>
          </cell>
          <cell r="N3710">
            <v>1.0397295843431944</v>
          </cell>
        </row>
        <row r="3711">
          <cell r="A3711" t="str">
            <v>NEMVEDRAFT_v1g120147</v>
          </cell>
          <cell r="B3711" t="str">
            <v>meckelin</v>
          </cell>
          <cell r="C3711">
            <v>5.8701400000000002E-6</v>
          </cell>
          <cell r="D3711">
            <v>3.1539646268128299E-3</v>
          </cell>
          <cell r="E3711">
            <v>1.35202215225702E-2</v>
          </cell>
          <cell r="F3711" t="str">
            <v>both</v>
          </cell>
          <cell r="G3711">
            <v>0.8932540016608117</v>
          </cell>
          <cell r="H3711" t="str">
            <v>Oral</v>
          </cell>
          <cell r="I3711" t="str">
            <v>hour 8</v>
          </cell>
          <cell r="J3711" t="str">
            <v>Oral</v>
          </cell>
          <cell r="K3711">
            <v>1.7298291309785241</v>
          </cell>
          <cell r="L3711" t="str">
            <v>0 to 8</v>
          </cell>
          <cell r="M3711" t="str">
            <v>Oral</v>
          </cell>
          <cell r="N3711">
            <v>1.7298291309785241</v>
          </cell>
        </row>
        <row r="3712">
          <cell r="A3712" t="str">
            <v>NEMVEDRAFT_v1g230412</v>
          </cell>
          <cell r="B3712" t="str">
            <v>protein memo1-like isoform 1</v>
          </cell>
          <cell r="C3712">
            <v>5.7654300000000002E-3</v>
          </cell>
          <cell r="D3712">
            <v>0.17985891048953001</v>
          </cell>
          <cell r="E3712">
            <v>0.210700985649243</v>
          </cell>
          <cell r="F3712" t="str">
            <v>none</v>
          </cell>
          <cell r="G3712">
            <v>0.89345447611614637</v>
          </cell>
          <cell r="H3712" t="str">
            <v>Oral</v>
          </cell>
          <cell r="I3712" t="str">
            <v>hour 72</v>
          </cell>
          <cell r="J3712" t="str">
            <v>Oral</v>
          </cell>
          <cell r="K3712">
            <v>1.1860563503727477</v>
          </cell>
          <cell r="L3712" t="str">
            <v>0 to 8</v>
          </cell>
          <cell r="M3712" t="str">
            <v>Physa</v>
          </cell>
          <cell r="N3712">
            <v>1.0954297997097249</v>
          </cell>
        </row>
        <row r="3713">
          <cell r="A3713" t="str">
            <v>NEMVEDRAFT_v1g233975</v>
          </cell>
          <cell r="B3713" t="str">
            <v>cg16995 cg16995-pa</v>
          </cell>
          <cell r="C3713">
            <v>5.1834100000000003E-3</v>
          </cell>
          <cell r="D3713">
            <v>0.235787336864451</v>
          </cell>
          <cell r="E3713">
            <v>0.17134474985572401</v>
          </cell>
          <cell r="F3713" t="str">
            <v>none</v>
          </cell>
          <cell r="G3713">
            <v>0.89363822390470882</v>
          </cell>
          <cell r="H3713" t="str">
            <v>Oral</v>
          </cell>
          <cell r="I3713" t="str">
            <v>hour 24</v>
          </cell>
          <cell r="J3713" t="str">
            <v>Physa</v>
          </cell>
          <cell r="K3713">
            <v>1.3243154397209695</v>
          </cell>
          <cell r="L3713" t="str">
            <v>24 to 72</v>
          </cell>
          <cell r="M3713" t="str">
            <v>Oral</v>
          </cell>
          <cell r="N3713">
            <v>0.87141165300016954</v>
          </cell>
        </row>
        <row r="3714">
          <cell r="A3714" t="str">
            <v>NEMVEDRAFT_v1g202726</v>
          </cell>
          <cell r="B3714" t="str">
            <v xml:space="preserve">protein, Zinc-dependent metalloprotease, astacin_like
Zinc-dependent metalloprotease, astacin_like
</v>
          </cell>
          <cell r="C3714">
            <v>3.4082899999999999E-5</v>
          </cell>
          <cell r="D3714">
            <v>3.17117867884804E-3</v>
          </cell>
          <cell r="E3714">
            <v>7.0780120207328198E-2</v>
          </cell>
          <cell r="F3714" t="str">
            <v>Oral</v>
          </cell>
          <cell r="G3714">
            <v>0.89370205702258876</v>
          </cell>
          <cell r="H3714" t="str">
            <v>physa</v>
          </cell>
          <cell r="I3714" t="str">
            <v>hour 72</v>
          </cell>
          <cell r="J3714" t="str">
            <v>Oral</v>
          </cell>
          <cell r="K3714">
            <v>1.7105788637796993</v>
          </cell>
          <cell r="L3714" t="str">
            <v>0 to 8</v>
          </cell>
          <cell r="M3714" t="str">
            <v>Oral</v>
          </cell>
          <cell r="N3714">
            <v>1.0932971133522376</v>
          </cell>
        </row>
        <row r="3715">
          <cell r="A3715" t="str">
            <v>NEMVEDRAFT_v1g239031</v>
          </cell>
          <cell r="B3715" t="str">
            <v xml:space="preserve">protein (aerolysin toxin like domain) </v>
          </cell>
          <cell r="C3715">
            <v>0</v>
          </cell>
          <cell r="D3715">
            <v>1.60194455052166E-6</v>
          </cell>
          <cell r="E3715">
            <v>1.2328625177683199E-7</v>
          </cell>
          <cell r="F3715" t="str">
            <v>both</v>
          </cell>
          <cell r="G3715">
            <v>0.89381703129384715</v>
          </cell>
          <cell r="H3715" t="str">
            <v>Oral</v>
          </cell>
          <cell r="I3715" t="str">
            <v>hour 8</v>
          </cell>
          <cell r="J3715" t="str">
            <v>Oral</v>
          </cell>
          <cell r="K3715">
            <v>4.5695732450571294</v>
          </cell>
          <cell r="L3715" t="str">
            <v>0 to 8</v>
          </cell>
          <cell r="M3715" t="str">
            <v>Oral</v>
          </cell>
          <cell r="N3715">
            <v>4.5695732450571294</v>
          </cell>
        </row>
        <row r="3716">
          <cell r="A3716" t="str">
            <v>NEMVEDRAFT_v1g89632</v>
          </cell>
          <cell r="B3716" t="str">
            <v>aldehyde dehydrogenase family 8 member a1 isoform 1</v>
          </cell>
          <cell r="C3716">
            <v>1.53122E-2</v>
          </cell>
          <cell r="D3716">
            <v>0.611764937929136</v>
          </cell>
          <cell r="E3716">
            <v>8.5450918281801402E-2</v>
          </cell>
          <cell r="F3716" t="str">
            <v>none</v>
          </cell>
          <cell r="G3716">
            <v>0.89451038399537619</v>
          </cell>
          <cell r="H3716" t="str">
            <v>Oral</v>
          </cell>
          <cell r="I3716" t="str">
            <v>hour 8</v>
          </cell>
          <cell r="J3716" t="str">
            <v>Physa</v>
          </cell>
          <cell r="K3716">
            <v>1.5294328643682862</v>
          </cell>
          <cell r="L3716" t="str">
            <v>0 to 8</v>
          </cell>
          <cell r="M3716" t="str">
            <v>Physa</v>
          </cell>
          <cell r="N3716">
            <v>1.5294328643682862</v>
          </cell>
        </row>
        <row r="3717">
          <cell r="A3717" t="str">
            <v>NEMVEDRAFT_v1g230428</v>
          </cell>
          <cell r="B3717" t="str">
            <v>leukocyte elastase inhibitor</v>
          </cell>
          <cell r="C3717">
            <v>4.7903899999999999E-2</v>
          </cell>
          <cell r="D3717">
            <v>0.32021241889601898</v>
          </cell>
          <cell r="E3717">
            <v>0.53875067577129399</v>
          </cell>
          <cell r="F3717" t="str">
            <v>none</v>
          </cell>
          <cell r="G3717">
            <v>0.89453655840035484</v>
          </cell>
          <cell r="H3717" t="str">
            <v>Oral</v>
          </cell>
          <cell r="I3717" t="str">
            <v>hour 24</v>
          </cell>
          <cell r="J3717" t="str">
            <v>Physa</v>
          </cell>
          <cell r="K3717">
            <v>1.0007300407846544</v>
          </cell>
          <cell r="L3717" t="str">
            <v>8 to 24</v>
          </cell>
          <cell r="M3717" t="str">
            <v>Oral</v>
          </cell>
          <cell r="N3717">
            <v>1.1407361327051102</v>
          </cell>
        </row>
        <row r="3718">
          <cell r="A3718" t="str">
            <v>NEMVEDRAFT_v1g42493</v>
          </cell>
          <cell r="B3718" t="str">
            <v>protein mitochondrial</v>
          </cell>
          <cell r="C3718">
            <v>1.0615900000000001E-3</v>
          </cell>
          <cell r="D3718">
            <v>2.65187940262476E-2</v>
          </cell>
          <cell r="E3718">
            <v>0.27646071799293698</v>
          </cell>
          <cell r="F3718" t="str">
            <v>Oral</v>
          </cell>
          <cell r="G3718">
            <v>0.89464218545150187</v>
          </cell>
          <cell r="H3718" t="str">
            <v>physa</v>
          </cell>
          <cell r="I3718" t="str">
            <v>hour 24</v>
          </cell>
          <cell r="J3718" t="str">
            <v>Oral</v>
          </cell>
          <cell r="K3718">
            <v>2.0250279449777584</v>
          </cell>
          <cell r="L3718" t="str">
            <v>8 to 24</v>
          </cell>
          <cell r="M3718" t="str">
            <v>Oral</v>
          </cell>
          <cell r="N3718">
            <v>1.3905595418225505</v>
          </cell>
        </row>
        <row r="3719">
          <cell r="A3719" t="str">
            <v>NEMVEDRAFT_v1g103533</v>
          </cell>
          <cell r="B3719" t="str">
            <v>appr-1-p processing protein</v>
          </cell>
          <cell r="C3719">
            <v>2.7479399999999999E-3</v>
          </cell>
          <cell r="D3719">
            <v>1.85808234857857E-2</v>
          </cell>
          <cell r="E3719">
            <v>0.46558524288729197</v>
          </cell>
          <cell r="F3719" t="str">
            <v>Oral</v>
          </cell>
          <cell r="G3719">
            <v>0.89490827840002474</v>
          </cell>
          <cell r="H3719" t="str">
            <v>physa</v>
          </cell>
          <cell r="I3719" t="str">
            <v>hour 24</v>
          </cell>
          <cell r="J3719" t="str">
            <v>Oral</v>
          </cell>
          <cell r="K3719">
            <v>2.3634630858294234</v>
          </cell>
          <cell r="L3719" t="str">
            <v>0 to 8</v>
          </cell>
          <cell r="M3719" t="str">
            <v>Oral</v>
          </cell>
          <cell r="N3719">
            <v>1.196435644964954</v>
          </cell>
        </row>
        <row r="3720">
          <cell r="A3720" t="str">
            <v>NEMVEDRAFT_v1g206263</v>
          </cell>
          <cell r="B3720" t="str">
            <v>protein</v>
          </cell>
          <cell r="C3720">
            <v>9.18869E-4</v>
          </cell>
          <cell r="D3720">
            <v>7.8222424039984501E-2</v>
          </cell>
          <cell r="E3720">
            <v>0.11649836499336901</v>
          </cell>
          <cell r="F3720" t="str">
            <v>none</v>
          </cell>
          <cell r="G3720">
            <v>0.89504145674709057</v>
          </cell>
          <cell r="H3720" t="str">
            <v>physa</v>
          </cell>
          <cell r="I3720" t="str">
            <v>hour 24</v>
          </cell>
          <cell r="J3720" t="str">
            <v>Oral</v>
          </cell>
          <cell r="K3720">
            <v>1.6381881992818323</v>
          </cell>
          <cell r="L3720" t="str">
            <v>0 to 8</v>
          </cell>
          <cell r="M3720" t="str">
            <v>Physa</v>
          </cell>
          <cell r="N3720">
            <v>1.3384478678306875</v>
          </cell>
        </row>
        <row r="3721">
          <cell r="A3721" t="str">
            <v>NEMVEDRAFT_v1g12461</v>
          </cell>
          <cell r="B3721" t="str">
            <v>mrna cap guanine-n7 methyltransferase</v>
          </cell>
          <cell r="C3721">
            <v>6.8021499999999999E-3</v>
          </cell>
          <cell r="D3721">
            <v>0.222626781140599</v>
          </cell>
          <cell r="E3721">
            <v>0.21244270149991801</v>
          </cell>
          <cell r="F3721" t="str">
            <v>none</v>
          </cell>
          <cell r="G3721">
            <v>0.89512062473741827</v>
          </cell>
          <cell r="H3721" t="str">
            <v>Oral</v>
          </cell>
          <cell r="I3721" t="str">
            <v>hour 72</v>
          </cell>
          <cell r="J3721" t="str">
            <v>Oral</v>
          </cell>
          <cell r="K3721">
            <v>1.1296870707788018</v>
          </cell>
          <cell r="L3721" t="str">
            <v>8 to 24</v>
          </cell>
          <cell r="M3721" t="str">
            <v>Physa</v>
          </cell>
          <cell r="N3721">
            <v>0.8178453206652474</v>
          </cell>
        </row>
        <row r="3722">
          <cell r="A3722" t="str">
            <v>NEMVEDRAFT_v1g207979</v>
          </cell>
          <cell r="B3722" t="str">
            <v>protein (high aboral late)(similar to collagen, type XXIX, alpha 1+VWA domain)</v>
          </cell>
          <cell r="C3722">
            <v>0</v>
          </cell>
          <cell r="D3722">
            <v>4.0390629908782302E-14</v>
          </cell>
          <cell r="E3722">
            <v>0</v>
          </cell>
          <cell r="F3722" t="str">
            <v>both</v>
          </cell>
          <cell r="G3722">
            <v>0.89517406385001397</v>
          </cell>
          <cell r="H3722" t="str">
            <v>physa</v>
          </cell>
          <cell r="I3722" t="str">
            <v>hour 24</v>
          </cell>
          <cell r="J3722" t="str">
            <v>Physa</v>
          </cell>
          <cell r="K3722">
            <v>4.022470167250261</v>
          </cell>
          <cell r="L3722" t="str">
            <v>0 to 8</v>
          </cell>
          <cell r="M3722" t="str">
            <v>Physa</v>
          </cell>
          <cell r="N3722">
            <v>3.8908320194537622</v>
          </cell>
        </row>
        <row r="3723">
          <cell r="A3723" t="str">
            <v>NEMVEDRAFT_v1g51341</v>
          </cell>
          <cell r="B3723" t="str">
            <v>NA</v>
          </cell>
          <cell r="C3723">
            <v>0</v>
          </cell>
          <cell r="D3723">
            <v>4.0390629908782302E-14</v>
          </cell>
          <cell r="E3723">
            <v>1.3780594063234801E-4</v>
          </cell>
          <cell r="F3723" t="str">
            <v>both</v>
          </cell>
          <cell r="G3723">
            <v>0.89520910934215414</v>
          </cell>
          <cell r="H3723" t="str">
            <v>physa</v>
          </cell>
          <cell r="I3723" t="str">
            <v>hour 24</v>
          </cell>
          <cell r="J3723" t="str">
            <v>Oral</v>
          </cell>
          <cell r="K3723">
            <v>4.4628955149097642</v>
          </cell>
          <cell r="L3723" t="str">
            <v>0 to 8</v>
          </cell>
          <cell r="M3723" t="str">
            <v>Oral</v>
          </cell>
          <cell r="N3723">
            <v>2.4780716442388631</v>
          </cell>
        </row>
        <row r="3724">
          <cell r="A3724" t="str">
            <v>NEMVEDRAFT_v1g162264</v>
          </cell>
          <cell r="B3724" t="str">
            <v>alkaline phosphatase</v>
          </cell>
          <cell r="C3724">
            <v>1.14073E-11</v>
          </cell>
          <cell r="D3724">
            <v>1.3349225460311399E-8</v>
          </cell>
          <cell r="E3724">
            <v>9.15438858284018E-3</v>
          </cell>
          <cell r="F3724" t="str">
            <v>both</v>
          </cell>
          <cell r="G3724">
            <v>0.89567047867054783</v>
          </cell>
          <cell r="H3724" t="str">
            <v>physa</v>
          </cell>
          <cell r="I3724" t="str">
            <v>hour 24</v>
          </cell>
          <cell r="J3724" t="str">
            <v>Oral</v>
          </cell>
          <cell r="K3724">
            <v>2.8864285615988918</v>
          </cell>
          <cell r="L3724" t="str">
            <v>8 to 24</v>
          </cell>
          <cell r="M3724" t="str">
            <v>Oral</v>
          </cell>
          <cell r="N3724">
            <v>1.7143423986143103</v>
          </cell>
        </row>
        <row r="3725">
          <cell r="A3725" t="str">
            <v>NEMVEDRAFT_v1g142315</v>
          </cell>
          <cell r="B3725" t="str">
            <v>nuclear pore complex protein nup155</v>
          </cell>
          <cell r="C3725">
            <v>2.85364E-5</v>
          </cell>
          <cell r="D3725">
            <v>4.75958159462568E-3</v>
          </cell>
          <cell r="E3725">
            <v>7.4839437232291403E-2</v>
          </cell>
          <cell r="F3725" t="str">
            <v>Oral</v>
          </cell>
          <cell r="G3725">
            <v>0.89585924395588146</v>
          </cell>
          <cell r="H3725" t="str">
            <v>Oral</v>
          </cell>
          <cell r="I3725" t="str">
            <v>hour 24</v>
          </cell>
          <cell r="J3725" t="str">
            <v>Oral</v>
          </cell>
          <cell r="K3725">
            <v>1.8879606077533966</v>
          </cell>
          <cell r="L3725" t="str">
            <v>0 to 8</v>
          </cell>
          <cell r="M3725" t="str">
            <v>Oral</v>
          </cell>
          <cell r="N3725">
            <v>1.4912133870968218</v>
          </cell>
        </row>
        <row r="3726">
          <cell r="A3726" t="str">
            <v>NEMVEDRAFT_v1g199910</v>
          </cell>
          <cell r="B3726" t="str">
            <v>nadh dehydrogenase</v>
          </cell>
          <cell r="C3726">
            <v>3.0988899999999997E-5</v>
          </cell>
          <cell r="D3726">
            <v>9.1125570404471501E-2</v>
          </cell>
          <cell r="E3726">
            <v>1.0659762893974001E-3</v>
          </cell>
          <cell r="F3726" t="str">
            <v>Physa</v>
          </cell>
          <cell r="G3726">
            <v>0.89599376554299226</v>
          </cell>
          <cell r="H3726" t="str">
            <v>physa</v>
          </cell>
          <cell r="I3726" t="str">
            <v>hour 24</v>
          </cell>
          <cell r="J3726" t="str">
            <v>Physa</v>
          </cell>
          <cell r="K3726">
            <v>2.4273901014926387</v>
          </cell>
          <cell r="L3726" t="str">
            <v>24 to 72</v>
          </cell>
          <cell r="M3726" t="str">
            <v>Physa</v>
          </cell>
          <cell r="N3726">
            <v>4.0057013437922908</v>
          </cell>
        </row>
        <row r="3727">
          <cell r="A3727" t="str">
            <v>NEMVEDRAFT_v1g87435</v>
          </cell>
          <cell r="B3727" t="str">
            <v>predicted protein</v>
          </cell>
          <cell r="C3727">
            <v>1.2582099999999999E-5</v>
          </cell>
          <cell r="D3727">
            <v>5.6826980946993099E-3</v>
          </cell>
          <cell r="E3727">
            <v>3.05008097493253E-2</v>
          </cell>
          <cell r="F3727" t="str">
            <v>both</v>
          </cell>
          <cell r="G3727">
            <v>0.89631710197793046</v>
          </cell>
          <cell r="H3727" t="str">
            <v>Oral</v>
          </cell>
          <cell r="I3727" t="str">
            <v>hour 8</v>
          </cell>
          <cell r="J3727" t="str">
            <v>Oral</v>
          </cell>
          <cell r="K3727">
            <v>3.4250992935693589</v>
          </cell>
          <cell r="L3727" t="str">
            <v>0 to 8</v>
          </cell>
          <cell r="M3727" t="str">
            <v>Oral</v>
          </cell>
          <cell r="N3727">
            <v>3.4250992935693589</v>
          </cell>
        </row>
        <row r="3728">
          <cell r="A3728" t="str">
            <v>NEMVEDRAFT_v1g163815</v>
          </cell>
          <cell r="B3728" t="str">
            <v>Asparagine synthetase</v>
          </cell>
          <cell r="C3728">
            <v>7.4317200000000001E-5</v>
          </cell>
          <cell r="D3728">
            <v>2.1991326500922299E-2</v>
          </cell>
          <cell r="E3728">
            <v>4.8500618891975801E-2</v>
          </cell>
          <cell r="F3728" t="str">
            <v>both</v>
          </cell>
          <cell r="G3728">
            <v>0.89655828351531597</v>
          </cell>
          <cell r="H3728" t="str">
            <v>physa</v>
          </cell>
          <cell r="I3728" t="str">
            <v>hour 8</v>
          </cell>
          <cell r="J3728" t="str">
            <v>Oral</v>
          </cell>
          <cell r="K3728">
            <v>1.5506693407774905</v>
          </cell>
          <cell r="L3728" t="str">
            <v>0 to 8</v>
          </cell>
          <cell r="M3728" t="str">
            <v>Oral</v>
          </cell>
          <cell r="N3728">
            <v>1.5506693407774905</v>
          </cell>
        </row>
        <row r="3729">
          <cell r="A3729" t="str">
            <v>NEMVEDRAFT_v1g244007</v>
          </cell>
          <cell r="B3729" t="str">
            <v>ranbp-type and c3hc4-type zinc finger-containing protein 1</v>
          </cell>
          <cell r="C3729">
            <v>2.9594300000000001E-4</v>
          </cell>
          <cell r="D3729">
            <v>1.3481221541207801E-2</v>
          </cell>
          <cell r="E3729">
            <v>0.21051292439872801</v>
          </cell>
          <cell r="F3729" t="str">
            <v>Oral</v>
          </cell>
          <cell r="G3729">
            <v>0.89679525199531862</v>
          </cell>
          <cell r="H3729" t="str">
            <v>physa</v>
          </cell>
          <cell r="I3729" t="str">
            <v>hour 24</v>
          </cell>
          <cell r="J3729" t="str">
            <v>Oral</v>
          </cell>
          <cell r="K3729">
            <v>1.5303220356794023</v>
          </cell>
          <cell r="L3729" t="str">
            <v>8 to 24</v>
          </cell>
          <cell r="M3729" t="str">
            <v>Oral</v>
          </cell>
          <cell r="N3729">
            <v>0.87267429359464976</v>
          </cell>
        </row>
        <row r="3730">
          <cell r="A3730" t="str">
            <v>NEMVEDRAFT_v1g197982</v>
          </cell>
          <cell r="B3730" t="str">
            <v>phytanoyl- dioxygenase</v>
          </cell>
          <cell r="C3730">
            <v>9.5812500000000005E-5</v>
          </cell>
          <cell r="D3730">
            <v>2.86792289870446E-2</v>
          </cell>
          <cell r="E3730">
            <v>5.6634472257827403E-2</v>
          </cell>
          <cell r="F3730" t="str">
            <v>Oral</v>
          </cell>
          <cell r="G3730">
            <v>0.89697682004984935</v>
          </cell>
          <cell r="H3730" t="str">
            <v>Oral</v>
          </cell>
          <cell r="I3730" t="str">
            <v>hour 24</v>
          </cell>
          <cell r="J3730" t="str">
            <v>Oral</v>
          </cell>
          <cell r="K3730">
            <v>1.6240850836857523</v>
          </cell>
          <cell r="L3730" t="str">
            <v>8 to 24</v>
          </cell>
          <cell r="M3730" t="str">
            <v>Physa</v>
          </cell>
          <cell r="N3730">
            <v>0.94565638777362393</v>
          </cell>
        </row>
        <row r="3731">
          <cell r="A3731" t="str">
            <v>NEMVEDRAFT_v1g242448</v>
          </cell>
          <cell r="B3731" t="str">
            <v>protein</v>
          </cell>
          <cell r="C3731">
            <v>3.15871E-2</v>
          </cell>
          <cell r="D3731">
            <v>0.68530045417010899</v>
          </cell>
          <cell r="E3731">
            <v>0.17532939993039201</v>
          </cell>
          <cell r="F3731" t="str">
            <v>none</v>
          </cell>
          <cell r="G3731">
            <v>0.89728780514376272</v>
          </cell>
          <cell r="H3731" t="str">
            <v>Oral</v>
          </cell>
          <cell r="I3731" t="str">
            <v>hour 72</v>
          </cell>
          <cell r="J3731" t="str">
            <v>Physa</v>
          </cell>
          <cell r="K3731">
            <v>1.1223531887776401</v>
          </cell>
          <cell r="L3731" t="str">
            <v>0 to 8</v>
          </cell>
          <cell r="M3731" t="str">
            <v>Physa</v>
          </cell>
          <cell r="N3731">
            <v>0.94902305416221466</v>
          </cell>
        </row>
        <row r="3732">
          <cell r="A3732" t="str">
            <v>NEMVEDRAFT_v1g199286</v>
          </cell>
          <cell r="B3732" t="str">
            <v>prostate and placenta expressed</v>
          </cell>
          <cell r="C3732">
            <v>5.7850300000000002E-13</v>
          </cell>
          <cell r="D3732">
            <v>3.4894548041874199E-7</v>
          </cell>
          <cell r="E3732">
            <v>1.5710243880572499E-4</v>
          </cell>
          <cell r="F3732" t="str">
            <v>both</v>
          </cell>
          <cell r="G3732">
            <v>0.8976565912498996</v>
          </cell>
          <cell r="H3732" t="str">
            <v>physa</v>
          </cell>
          <cell r="I3732" t="str">
            <v>hour 24</v>
          </cell>
          <cell r="J3732" t="str">
            <v>Oral</v>
          </cell>
          <cell r="K3732">
            <v>3.3944492348741462</v>
          </cell>
          <cell r="L3732" t="str">
            <v>0 to 8</v>
          </cell>
          <cell r="M3732" t="str">
            <v>Oral</v>
          </cell>
          <cell r="N3732">
            <v>2.4092634254438767</v>
          </cell>
        </row>
        <row r="3733">
          <cell r="A3733" t="str">
            <v>NEMVEDRAFT_v1g228132</v>
          </cell>
          <cell r="B3733" t="str">
            <v>adp-ribosylation factor 4</v>
          </cell>
          <cell r="C3733">
            <v>3.1187800000000002E-2</v>
          </cell>
          <cell r="D3733">
            <v>0.352812099312384</v>
          </cell>
          <cell r="E3733">
            <v>0.40291339125832398</v>
          </cell>
          <cell r="F3733" t="str">
            <v>none</v>
          </cell>
          <cell r="G3733">
            <v>0.89772710167477288</v>
          </cell>
          <cell r="H3733" t="str">
            <v>physa</v>
          </cell>
          <cell r="I3733" t="str">
            <v>hour 8</v>
          </cell>
          <cell r="J3733" t="str">
            <v>Oral</v>
          </cell>
          <cell r="K3733">
            <v>1.2155923988284112</v>
          </cell>
          <cell r="L3733" t="str">
            <v>0 to 8</v>
          </cell>
          <cell r="M3733" t="str">
            <v>Oral</v>
          </cell>
          <cell r="N3733">
            <v>1.2155923988284112</v>
          </cell>
        </row>
        <row r="3734">
          <cell r="A3734" t="str">
            <v>NEMVEDRAFT_v1g210412</v>
          </cell>
          <cell r="B3734" t="str">
            <v>protein</v>
          </cell>
          <cell r="C3734">
            <v>1.7695800000000001E-5</v>
          </cell>
          <cell r="D3734">
            <v>1.6589151277082599E-3</v>
          </cell>
          <cell r="E3734">
            <v>6.6025117809118905E-2</v>
          </cell>
          <cell r="F3734" t="str">
            <v>Oral</v>
          </cell>
          <cell r="G3734">
            <v>0.89807613107244266</v>
          </cell>
          <cell r="H3734" t="str">
            <v>physa</v>
          </cell>
          <cell r="I3734" t="str">
            <v>hour 24</v>
          </cell>
          <cell r="J3734" t="str">
            <v>Oral</v>
          </cell>
          <cell r="K3734">
            <v>1.9876515956989855</v>
          </cell>
          <cell r="L3734" t="str">
            <v>0 to 8</v>
          </cell>
          <cell r="M3734" t="str">
            <v>Oral</v>
          </cell>
          <cell r="N3734">
            <v>1.6886163777897603</v>
          </cell>
        </row>
        <row r="3735">
          <cell r="A3735" t="str">
            <v>NEMVEDRAFT_v1g123261</v>
          </cell>
          <cell r="B3735" t="str">
            <v>Ferritin</v>
          </cell>
          <cell r="C3735">
            <v>1.58307E-3</v>
          </cell>
          <cell r="D3735">
            <v>5.4979678638649901E-2</v>
          </cell>
          <cell r="E3735">
            <v>0.235426491656685</v>
          </cell>
          <cell r="F3735" t="str">
            <v>none</v>
          </cell>
          <cell r="G3735">
            <v>0.89808228568201032</v>
          </cell>
          <cell r="H3735" t="str">
            <v>Oral</v>
          </cell>
          <cell r="I3735" t="str">
            <v>hour 24</v>
          </cell>
          <cell r="J3735" t="str">
            <v>Oral</v>
          </cell>
          <cell r="K3735">
            <v>1.092746655824046</v>
          </cell>
          <cell r="L3735" t="str">
            <v>24 to 72</v>
          </cell>
          <cell r="M3735" t="str">
            <v>Oral</v>
          </cell>
          <cell r="N3735">
            <v>1.2387564168987482</v>
          </cell>
        </row>
        <row r="3736">
          <cell r="A3736" t="str">
            <v>NEMVEDRAFT_v1g211860</v>
          </cell>
          <cell r="B3736" t="str">
            <v>gamma-tubulin complex component 4</v>
          </cell>
          <cell r="C3736">
            <v>2.6688800000000002E-3</v>
          </cell>
          <cell r="D3736">
            <v>0.21153081335483701</v>
          </cell>
          <cell r="E3736">
            <v>0.10373403718864201</v>
          </cell>
          <cell r="F3736" t="str">
            <v>none</v>
          </cell>
          <cell r="G3736">
            <v>0.89843467112718856</v>
          </cell>
          <cell r="H3736" t="str">
            <v>physa</v>
          </cell>
          <cell r="I3736" t="str">
            <v>hour 8</v>
          </cell>
          <cell r="J3736" t="str">
            <v>Physa</v>
          </cell>
          <cell r="K3736">
            <v>1.4950653104937095</v>
          </cell>
          <cell r="L3736" t="str">
            <v>0 to 8</v>
          </cell>
          <cell r="M3736" t="str">
            <v>Physa</v>
          </cell>
          <cell r="N3736">
            <v>1.4950653104937095</v>
          </cell>
        </row>
        <row r="3737">
          <cell r="A3737" t="str">
            <v>NEMVEDRAFT_v1g241400</v>
          </cell>
          <cell r="B3737" t="str">
            <v>rna-binding protein 33</v>
          </cell>
          <cell r="C3737">
            <v>1.6837999999999999E-2</v>
          </cell>
          <cell r="D3737">
            <v>0.20156638183364101</v>
          </cell>
          <cell r="E3737">
            <v>0.39178553235423302</v>
          </cell>
          <cell r="F3737" t="str">
            <v>none</v>
          </cell>
          <cell r="G3737">
            <v>0.89874188146761436</v>
          </cell>
          <cell r="H3737" t="str">
            <v>Oral</v>
          </cell>
          <cell r="I3737" t="str">
            <v>hour 72</v>
          </cell>
          <cell r="J3737" t="str">
            <v>Oral</v>
          </cell>
          <cell r="K3737">
            <v>0.79240358423129631</v>
          </cell>
          <cell r="L3737" t="str">
            <v>8 to 24</v>
          </cell>
          <cell r="M3737" t="str">
            <v>Oral</v>
          </cell>
          <cell r="N3737">
            <v>1.1068923344232113</v>
          </cell>
        </row>
        <row r="3738">
          <cell r="A3738" t="str">
            <v>NEMVEDRAFT_v1g160307</v>
          </cell>
          <cell r="B3738" t="str">
            <v>calcineurin-binding protein cabin-1-like</v>
          </cell>
          <cell r="C3738">
            <v>2.6107499999999999E-2</v>
          </cell>
          <cell r="D3738">
            <v>0.26808202964347999</v>
          </cell>
          <cell r="E3738">
            <v>0.471935768713173</v>
          </cell>
          <cell r="F3738" t="str">
            <v>none</v>
          </cell>
          <cell r="G3738">
            <v>0.89876432907233916</v>
          </cell>
          <cell r="H3738" t="str">
            <v>Oral</v>
          </cell>
          <cell r="I3738" t="str">
            <v>hour 72</v>
          </cell>
          <cell r="J3738" t="str">
            <v>Oral</v>
          </cell>
          <cell r="K3738">
            <v>1.5294062099109524</v>
          </cell>
          <cell r="L3738" t="str">
            <v>8 to 24</v>
          </cell>
          <cell r="M3738" t="str">
            <v>Oral</v>
          </cell>
          <cell r="N3738">
            <v>0.76860958523660083</v>
          </cell>
        </row>
        <row r="3739">
          <cell r="A3739" t="str">
            <v>NEMVEDRAFT_v1g102873</v>
          </cell>
          <cell r="B3739" t="str">
            <v>gpi mannosyltransferase 2-like</v>
          </cell>
          <cell r="C3739">
            <v>1.9666400000000001E-2</v>
          </cell>
          <cell r="D3739">
            <v>0.118032444772846</v>
          </cell>
          <cell r="E3739">
            <v>0.51348064716983599</v>
          </cell>
          <cell r="F3739" t="str">
            <v>none</v>
          </cell>
          <cell r="G3739">
            <v>0.89880662105552955</v>
          </cell>
          <cell r="H3739" t="str">
            <v>Oral</v>
          </cell>
          <cell r="I3739" t="str">
            <v>hour 72</v>
          </cell>
          <cell r="J3739" t="str">
            <v>Oral</v>
          </cell>
          <cell r="K3739">
            <v>2.2836427941986037</v>
          </cell>
          <cell r="L3739" t="str">
            <v>24 to 72</v>
          </cell>
          <cell r="M3739" t="str">
            <v>Physa</v>
          </cell>
          <cell r="N3739">
            <v>1.1027359482005064</v>
          </cell>
        </row>
        <row r="3740">
          <cell r="A3740" t="str">
            <v>NEMVEDRAFT_v1g101242</v>
          </cell>
          <cell r="B3740" t="str">
            <v>u11 u12 small nuclear ribonucleoprotein 35 kda</v>
          </cell>
          <cell r="C3740">
            <v>3.7117200000000003E-2</v>
          </cell>
          <cell r="D3740">
            <v>0.189976669970564</v>
          </cell>
          <cell r="E3740">
            <v>0.64770877239698699</v>
          </cell>
          <cell r="F3740" t="str">
            <v>none</v>
          </cell>
          <cell r="G3740">
            <v>0.89890121194487604</v>
          </cell>
          <cell r="H3740" t="str">
            <v>physa</v>
          </cell>
          <cell r="I3740" t="str">
            <v>hour 24</v>
          </cell>
          <cell r="J3740" t="str">
            <v>Oral</v>
          </cell>
          <cell r="K3740">
            <v>1.380372371256088</v>
          </cell>
          <cell r="L3740" t="str">
            <v>8 to 24</v>
          </cell>
          <cell r="M3740" t="str">
            <v>Oral</v>
          </cell>
          <cell r="N3740">
            <v>1.0289009943730927</v>
          </cell>
        </row>
        <row r="3741">
          <cell r="A3741" t="str">
            <v>NEMVEDRAFT_v1g245017</v>
          </cell>
          <cell r="B3741" t="str">
            <v>transmembrane protein 132c</v>
          </cell>
          <cell r="C3741">
            <v>1.6108299999999999E-4</v>
          </cell>
          <cell r="D3741">
            <v>4.5124530157353897E-2</v>
          </cell>
          <cell r="E3741">
            <v>5.1449409747221002E-2</v>
          </cell>
          <cell r="F3741" t="str">
            <v>Oral</v>
          </cell>
          <cell r="G3741">
            <v>0.89898296235361208</v>
          </cell>
          <cell r="H3741" t="str">
            <v>Oral</v>
          </cell>
          <cell r="I3741" t="str">
            <v>hour 24</v>
          </cell>
          <cell r="J3741" t="str">
            <v>Physa</v>
          </cell>
          <cell r="K3741">
            <v>1.4744047375236036</v>
          </cell>
          <cell r="L3741" t="str">
            <v>0 to 8</v>
          </cell>
          <cell r="M3741" t="str">
            <v>Oral</v>
          </cell>
          <cell r="N3741">
            <v>1.1479933850832906</v>
          </cell>
        </row>
        <row r="3742">
          <cell r="A3742" t="str">
            <v>NEMVEDRAFT_v1g247148</v>
          </cell>
          <cell r="B3742" t="str">
            <v>protein</v>
          </cell>
          <cell r="C3742">
            <v>0</v>
          </cell>
          <cell r="D3742">
            <v>2.1962176226814898E-9</v>
          </cell>
          <cell r="E3742">
            <v>1.9482342805097401E-4</v>
          </cell>
          <cell r="F3742" t="str">
            <v>both</v>
          </cell>
          <cell r="G3742">
            <v>0.89921347070216373</v>
          </cell>
          <cell r="H3742" t="str">
            <v>physa</v>
          </cell>
          <cell r="I3742" t="str">
            <v>hour 8</v>
          </cell>
          <cell r="J3742" t="str">
            <v>Oral</v>
          </cell>
          <cell r="K3742">
            <v>2.7999675845974412</v>
          </cell>
          <cell r="L3742" t="str">
            <v>0 to 8</v>
          </cell>
          <cell r="M3742" t="str">
            <v>Oral</v>
          </cell>
          <cell r="N3742">
            <v>2.7999675845974412</v>
          </cell>
        </row>
        <row r="3743">
          <cell r="A3743" t="str">
            <v>NEMVEDRAFT_v1g193535</v>
          </cell>
          <cell r="B3743" t="str">
            <v>sorbitol dehydrogenase</v>
          </cell>
          <cell r="C3743">
            <v>2.2105000000000001E-4</v>
          </cell>
          <cell r="D3743">
            <v>8.8683388617272103E-3</v>
          </cell>
          <cell r="E3743">
            <v>0.215723535037083</v>
          </cell>
          <cell r="F3743" t="str">
            <v>Oral</v>
          </cell>
          <cell r="G3743">
            <v>0.89985218929710165</v>
          </cell>
          <cell r="H3743" t="str">
            <v>physa</v>
          </cell>
          <cell r="I3743" t="str">
            <v>hour 72</v>
          </cell>
          <cell r="J3743" t="str">
            <v>Oral</v>
          </cell>
          <cell r="K3743">
            <v>1.4416902492286734</v>
          </cell>
          <cell r="L3743" t="str">
            <v>8 to 24</v>
          </cell>
          <cell r="M3743" t="str">
            <v>Oral</v>
          </cell>
          <cell r="N3743">
            <v>0.72972402215219445</v>
          </cell>
        </row>
        <row r="3744">
          <cell r="A3744" t="str">
            <v>NEMVEDRAFT_v1g124606</v>
          </cell>
          <cell r="B3744" t="str">
            <v>cyclin-l2 isoform 3</v>
          </cell>
          <cell r="C3744">
            <v>5.9764499999999998E-7</v>
          </cell>
          <cell r="D3744">
            <v>5.4633149910874896E-4</v>
          </cell>
          <cell r="E3744">
            <v>1.26136673444509E-2</v>
          </cell>
          <cell r="F3744" t="str">
            <v>both</v>
          </cell>
          <cell r="G3744">
            <v>0.89987786673402492</v>
          </cell>
          <cell r="H3744" t="str">
            <v>Oral</v>
          </cell>
          <cell r="I3744" t="str">
            <v>hour 8</v>
          </cell>
          <cell r="J3744" t="str">
            <v>Oral</v>
          </cell>
          <cell r="K3744">
            <v>1.9591567203035167</v>
          </cell>
          <cell r="L3744" t="str">
            <v>0 to 8</v>
          </cell>
          <cell r="M3744" t="str">
            <v>Oral</v>
          </cell>
          <cell r="N3744">
            <v>1.9591567203035167</v>
          </cell>
        </row>
        <row r="3745">
          <cell r="A3745" t="str">
            <v>NEMVEDRAFT_v1g205856</v>
          </cell>
          <cell r="B3745" t="str">
            <v>neuronal acetylcholine receptor subunit alpha-7-like</v>
          </cell>
          <cell r="C3745">
            <v>1.10602E-8</v>
          </cell>
          <cell r="D3745">
            <v>9.9987608894699792E-3</v>
          </cell>
          <cell r="E3745">
            <v>3.1525460500274198E-5</v>
          </cell>
          <cell r="F3745" t="str">
            <v>both</v>
          </cell>
          <cell r="G3745">
            <v>0.89994532149598061</v>
          </cell>
          <cell r="H3745" t="str">
            <v>Oral</v>
          </cell>
          <cell r="I3745" t="str">
            <v>hour 24</v>
          </cell>
          <cell r="J3745" t="str">
            <v>Physa</v>
          </cell>
          <cell r="K3745">
            <v>2.2580856569815313</v>
          </cell>
          <cell r="L3745" t="str">
            <v>0 to 8</v>
          </cell>
          <cell r="M3745" t="str">
            <v>Physa</v>
          </cell>
          <cell r="N3745">
            <v>1.944969007716425</v>
          </cell>
        </row>
        <row r="3746">
          <cell r="A3746" t="str">
            <v>NEMVEDRAFT_v1g101715</v>
          </cell>
          <cell r="B3746" t="str">
            <v>protein</v>
          </cell>
          <cell r="C3746">
            <v>4.3781000000000002E-3</v>
          </cell>
          <cell r="D3746">
            <v>6.4405878063476904E-2</v>
          </cell>
          <cell r="E3746">
            <v>0.34339592625898402</v>
          </cell>
          <cell r="F3746" t="str">
            <v>none</v>
          </cell>
          <cell r="G3746">
            <v>0.90022359358996473</v>
          </cell>
          <cell r="H3746" t="str">
            <v>physa</v>
          </cell>
          <cell r="I3746" t="str">
            <v>hour 24</v>
          </cell>
          <cell r="J3746" t="str">
            <v>Oral</v>
          </cell>
          <cell r="K3746">
            <v>1.9456811349367658</v>
          </cell>
          <cell r="L3746" t="str">
            <v>8 to 24</v>
          </cell>
          <cell r="M3746" t="str">
            <v>Oral</v>
          </cell>
          <cell r="N3746">
            <v>1.274709131950162</v>
          </cell>
        </row>
        <row r="3747">
          <cell r="A3747" t="str">
            <v>NEMVEDRAFT_v1g21184</v>
          </cell>
          <cell r="B3747" t="str">
            <v>solute carrier family 13 member 2</v>
          </cell>
          <cell r="C3747">
            <v>1.2907800000000001E-2</v>
          </cell>
          <cell r="D3747">
            <v>0.31494872918406702</v>
          </cell>
          <cell r="E3747">
            <v>0.17402978637869099</v>
          </cell>
          <cell r="F3747" t="str">
            <v>none</v>
          </cell>
          <cell r="G3747">
            <v>0.90041530857038632</v>
          </cell>
          <cell r="H3747" t="str">
            <v>physa</v>
          </cell>
          <cell r="I3747" t="str">
            <v>hour 8</v>
          </cell>
          <cell r="J3747" t="str">
            <v>Physa</v>
          </cell>
          <cell r="K3747">
            <v>1.0839353724096756</v>
          </cell>
          <cell r="L3747" t="str">
            <v>0 to 8</v>
          </cell>
          <cell r="M3747" t="str">
            <v>Physa</v>
          </cell>
          <cell r="N3747">
            <v>1.0839353724096756</v>
          </cell>
        </row>
        <row r="3748">
          <cell r="A3748" t="str">
            <v>NEMVEDRAFT_v1g172583</v>
          </cell>
          <cell r="B3748" t="str">
            <v>deoxyhypusine synthase isoform 1</v>
          </cell>
          <cell r="C3748">
            <v>3.5483500000000001E-4</v>
          </cell>
          <cell r="D3748">
            <v>8.5127075335014301E-3</v>
          </cell>
          <cell r="E3748">
            <v>0.28524646931758801</v>
          </cell>
          <cell r="F3748" t="str">
            <v>Oral</v>
          </cell>
          <cell r="G3748">
            <v>0.90045771739162916</v>
          </cell>
          <cell r="H3748" t="str">
            <v>physa</v>
          </cell>
          <cell r="I3748" t="str">
            <v>hour 24</v>
          </cell>
          <cell r="J3748" t="str">
            <v>Oral</v>
          </cell>
          <cell r="K3748">
            <v>1.5467975649346961</v>
          </cell>
          <cell r="L3748" t="str">
            <v>0 to 8</v>
          </cell>
          <cell r="M3748" t="str">
            <v>Oral</v>
          </cell>
          <cell r="N3748">
            <v>1.1943697314393293</v>
          </cell>
        </row>
        <row r="3749">
          <cell r="A3749" t="str">
            <v>NEMVEDRAFT_v1g183599</v>
          </cell>
          <cell r="B3749" t="str">
            <v>3-ketosteroid-9-alpha-hydroxylase oxygenase subunit-like</v>
          </cell>
          <cell r="C3749">
            <v>5.5915700000000001E-4</v>
          </cell>
          <cell r="D3749">
            <v>1.12850137146327E-2</v>
          </cell>
          <cell r="E3749">
            <v>0.29782955769687802</v>
          </cell>
          <cell r="F3749" t="str">
            <v>Oral</v>
          </cell>
          <cell r="G3749">
            <v>0.90054216740567872</v>
          </cell>
          <cell r="H3749" t="str">
            <v>physa</v>
          </cell>
          <cell r="I3749" t="str">
            <v>hour 24</v>
          </cell>
          <cell r="J3749" t="str">
            <v>Oral</v>
          </cell>
          <cell r="K3749">
            <v>1.958640839847545</v>
          </cell>
          <cell r="L3749" t="str">
            <v>0 to 8</v>
          </cell>
          <cell r="M3749" t="str">
            <v>Oral</v>
          </cell>
          <cell r="N3749">
            <v>1.6364330043125079</v>
          </cell>
        </row>
        <row r="3750">
          <cell r="A3750" t="str">
            <v>NEMVEDRAFT_v1g221823</v>
          </cell>
          <cell r="B3750" t="str">
            <v>cupin family protein</v>
          </cell>
          <cell r="C3750">
            <v>2.7273700000000001E-2</v>
          </cell>
          <cell r="D3750">
            <v>0.531608596926884</v>
          </cell>
          <cell r="E3750">
            <v>0.229244591193699</v>
          </cell>
          <cell r="F3750" t="str">
            <v>none</v>
          </cell>
          <cell r="G3750">
            <v>0.90058388726933236</v>
          </cell>
          <cell r="H3750" t="str">
            <v>physa</v>
          </cell>
          <cell r="I3750" t="str">
            <v>hour 24</v>
          </cell>
          <cell r="J3750" t="str">
            <v>Physa</v>
          </cell>
          <cell r="K3750">
            <v>1.1668100640405752</v>
          </cell>
          <cell r="L3750" t="str">
            <v>8 to 24</v>
          </cell>
          <cell r="M3750" t="str">
            <v>Physa</v>
          </cell>
          <cell r="N3750">
            <v>0.9751103344037434</v>
          </cell>
        </row>
        <row r="3751">
          <cell r="A3751" t="str">
            <v>NEMVEDRAFT_v1g240951</v>
          </cell>
          <cell r="B3751" t="str">
            <v>predicted protein</v>
          </cell>
          <cell r="C3751">
            <v>1.9272000000000001E-4</v>
          </cell>
          <cell r="D3751">
            <v>0.19656315516234199</v>
          </cell>
          <cell r="E3751">
            <v>1.1102656384675801E-2</v>
          </cell>
          <cell r="F3751" t="str">
            <v>Physa</v>
          </cell>
          <cell r="G3751">
            <v>0.90069411841844116</v>
          </cell>
          <cell r="H3751" t="str">
            <v>Oral</v>
          </cell>
          <cell r="I3751" t="str">
            <v>hour 8</v>
          </cell>
          <cell r="J3751" t="str">
            <v>Physa</v>
          </cell>
          <cell r="K3751">
            <v>1.8988594039439648</v>
          </cell>
          <cell r="L3751" t="str">
            <v>0 to 8</v>
          </cell>
          <cell r="M3751" t="str">
            <v>Physa</v>
          </cell>
          <cell r="N3751">
            <v>1.8988594039439648</v>
          </cell>
        </row>
        <row r="3752">
          <cell r="A3752" t="str">
            <v>NEMVEDRAFT_v1g214094</v>
          </cell>
          <cell r="B3752" t="str">
            <v>divergent aaa region</v>
          </cell>
          <cell r="C3752">
            <v>1.4888200000000001E-3</v>
          </cell>
          <cell r="D3752">
            <v>8.7847109820997096E-2</v>
          </cell>
          <cell r="E3752">
            <v>0.117240730464653</v>
          </cell>
          <cell r="F3752" t="str">
            <v>none</v>
          </cell>
          <cell r="G3752">
            <v>0.90077125114919909</v>
          </cell>
          <cell r="H3752" t="str">
            <v>physa</v>
          </cell>
          <cell r="I3752" t="str">
            <v>hour 8</v>
          </cell>
          <cell r="J3752" t="str">
            <v>Physa</v>
          </cell>
          <cell r="K3752">
            <v>1.326389428933918</v>
          </cell>
          <cell r="L3752" t="str">
            <v>0 to 8</v>
          </cell>
          <cell r="M3752" t="str">
            <v>Physa</v>
          </cell>
          <cell r="N3752">
            <v>1.326389428933918</v>
          </cell>
        </row>
        <row r="3753">
          <cell r="A3753" t="str">
            <v>NEMVEDRAFT_v1g183595</v>
          </cell>
          <cell r="B3753" t="str">
            <v>phosphatidylinositol transfer protein alpha isoform</v>
          </cell>
          <cell r="C3753">
            <v>1.8242099999999999E-3</v>
          </cell>
          <cell r="D3753">
            <v>0.135561216277925</v>
          </cell>
          <cell r="E3753">
            <v>0.12890903830849401</v>
          </cell>
          <cell r="F3753" t="str">
            <v>none</v>
          </cell>
          <cell r="G3753">
            <v>0.90079248805597489</v>
          </cell>
          <cell r="H3753" t="str">
            <v>Oral</v>
          </cell>
          <cell r="I3753" t="str">
            <v>hour 8</v>
          </cell>
          <cell r="J3753" t="str">
            <v>Physa</v>
          </cell>
          <cell r="K3753">
            <v>1.2304291675290797</v>
          </cell>
          <cell r="L3753" t="str">
            <v>0 to 8</v>
          </cell>
          <cell r="M3753" t="str">
            <v>Physa</v>
          </cell>
          <cell r="N3753">
            <v>1.2304291675290797</v>
          </cell>
        </row>
        <row r="3754">
          <cell r="A3754" t="str">
            <v>NEMVEDRAFT_v1g244148</v>
          </cell>
          <cell r="B3754" t="str">
            <v>chromosome 9 open reading frame 172</v>
          </cell>
          <cell r="C3754">
            <v>0</v>
          </cell>
          <cell r="D3754">
            <v>1.7905217736616299E-7</v>
          </cell>
          <cell r="E3754">
            <v>1.23680786133194E-8</v>
          </cell>
          <cell r="F3754" t="str">
            <v>both</v>
          </cell>
          <cell r="G3754">
            <v>0.90103715987544419</v>
          </cell>
          <cell r="H3754" t="str">
            <v>Oral</v>
          </cell>
          <cell r="I3754" t="str">
            <v>hour 8</v>
          </cell>
          <cell r="J3754" t="str">
            <v>Physa</v>
          </cell>
          <cell r="K3754">
            <v>2.8283734929121516</v>
          </cell>
          <cell r="L3754" t="str">
            <v>0 to 8</v>
          </cell>
          <cell r="M3754" t="str">
            <v>Physa</v>
          </cell>
          <cell r="N3754">
            <v>2.8283734929121516</v>
          </cell>
        </row>
        <row r="3755">
          <cell r="A3755" t="str">
            <v>NEMVEDRAFT_v1g243380</v>
          </cell>
          <cell r="B3755" t="str">
            <v>dimethylglycine mitochondrial</v>
          </cell>
          <cell r="C3755">
            <v>0</v>
          </cell>
          <cell r="D3755">
            <v>2.5947215030854001E-5</v>
          </cell>
          <cell r="E3755">
            <v>1.28876966079052E-13</v>
          </cell>
          <cell r="F3755" t="str">
            <v>both</v>
          </cell>
          <cell r="G3755">
            <v>0.90137713480970338</v>
          </cell>
          <cell r="H3755" t="str">
            <v>Oral</v>
          </cell>
          <cell r="I3755" t="str">
            <v>hour 8</v>
          </cell>
          <cell r="J3755" t="str">
            <v>Physa</v>
          </cell>
          <cell r="K3755">
            <v>3.0498457852225971</v>
          </cell>
          <cell r="L3755" t="str">
            <v>0 to 8</v>
          </cell>
          <cell r="M3755" t="str">
            <v>Physa</v>
          </cell>
          <cell r="N3755">
            <v>3.0498457852225971</v>
          </cell>
        </row>
        <row r="3756">
          <cell r="A3756" t="str">
            <v>NEMVEDRAFT_v1g21386</v>
          </cell>
          <cell r="B3756" t="str">
            <v>sodium-dependent multivitamin transporter</v>
          </cell>
          <cell r="C3756">
            <v>2.8375900000000001E-3</v>
          </cell>
          <cell r="D3756">
            <v>4.8551547086499301E-2</v>
          </cell>
          <cell r="E3756">
            <v>0.33973152147582902</v>
          </cell>
          <cell r="F3756" t="str">
            <v>Oral</v>
          </cell>
          <cell r="G3756">
            <v>0.9013970559223361</v>
          </cell>
          <cell r="H3756" t="str">
            <v>physa</v>
          </cell>
          <cell r="I3756" t="str">
            <v>hour 24</v>
          </cell>
          <cell r="J3756" t="str">
            <v>Oral</v>
          </cell>
          <cell r="K3756">
            <v>1.3966052513937977</v>
          </cell>
          <cell r="L3756" t="str">
            <v>0 to 8</v>
          </cell>
          <cell r="M3756" t="str">
            <v>Oral</v>
          </cell>
          <cell r="N3756">
            <v>1.1268666194381012</v>
          </cell>
        </row>
        <row r="3757">
          <cell r="A3757" t="str">
            <v>NEMVEDRAFT_v1g127536</v>
          </cell>
          <cell r="B3757" t="str">
            <v>thiosulfate sulfurtransferase rhodanese-like domain-containing protein 1-like</v>
          </cell>
          <cell r="C3757">
            <v>0</v>
          </cell>
          <cell r="D3757">
            <v>0</v>
          </cell>
          <cell r="E3757">
            <v>5.3470230607265998E-13</v>
          </cell>
          <cell r="F3757" t="str">
            <v>both</v>
          </cell>
          <cell r="G3757">
            <v>0.90150828357795443</v>
          </cell>
          <cell r="H3757" t="str">
            <v>Oral</v>
          </cell>
          <cell r="I3757" t="str">
            <v>hour 8</v>
          </cell>
          <cell r="J3757" t="str">
            <v>Oral</v>
          </cell>
          <cell r="K3757">
            <v>6.5476950491844432</v>
          </cell>
          <cell r="L3757" t="str">
            <v>0 to 8</v>
          </cell>
          <cell r="M3757" t="str">
            <v>Oral</v>
          </cell>
          <cell r="N3757">
            <v>6.5476950491844432</v>
          </cell>
        </row>
        <row r="3758">
          <cell r="A3758" t="str">
            <v>NEMVEDRAFT_v1g243063</v>
          </cell>
          <cell r="B3758" t="str">
            <v>predicted protein</v>
          </cell>
          <cell r="C3758">
            <v>2.4710099999999999E-5</v>
          </cell>
          <cell r="D3758">
            <v>2.0791057297953599E-3</v>
          </cell>
          <cell r="E3758">
            <v>7.91253309239527E-2</v>
          </cell>
          <cell r="F3758" t="str">
            <v>Oral</v>
          </cell>
          <cell r="G3758">
            <v>0.90155669995188858</v>
          </cell>
          <cell r="H3758" t="str">
            <v>Oral</v>
          </cell>
          <cell r="I3758" t="str">
            <v>hour 24</v>
          </cell>
          <cell r="J3758" t="str">
            <v>Oral</v>
          </cell>
          <cell r="K3758">
            <v>2.3504668342318507</v>
          </cell>
          <cell r="L3758" t="str">
            <v>8 to 24</v>
          </cell>
          <cell r="M3758" t="str">
            <v>Oral</v>
          </cell>
          <cell r="N3758">
            <v>1.4998812444300895</v>
          </cell>
        </row>
        <row r="3759">
          <cell r="A3759" t="str">
            <v>NEMVEDRAFT_v1g240820</v>
          </cell>
          <cell r="B3759" t="str">
            <v>von willebrand factor d and egf domain-containing protein</v>
          </cell>
          <cell r="C3759">
            <v>2.0210199999999999E-7</v>
          </cell>
          <cell r="D3759">
            <v>1.06882760571816E-4</v>
          </cell>
          <cell r="E3759">
            <v>1.7256753645126799E-2</v>
          </cell>
          <cell r="F3759" t="str">
            <v>both</v>
          </cell>
          <cell r="G3759">
            <v>0.90167217552635404</v>
          </cell>
          <cell r="H3759" t="str">
            <v>physa</v>
          </cell>
          <cell r="I3759" t="str">
            <v>hour 24</v>
          </cell>
          <cell r="J3759" t="str">
            <v>Oral</v>
          </cell>
          <cell r="K3759">
            <v>3.7973377413398754</v>
          </cell>
          <cell r="L3759" t="str">
            <v>8 to 24</v>
          </cell>
          <cell r="M3759" t="str">
            <v>Oral</v>
          </cell>
          <cell r="N3759">
            <v>2.5581978259901113</v>
          </cell>
        </row>
        <row r="3760">
          <cell r="A3760" t="str">
            <v>NEMVEDRAFT_v1g223216</v>
          </cell>
          <cell r="B3760" t="str">
            <v>polysaccharide lyase family super-sandwich domain protein</v>
          </cell>
          <cell r="C3760">
            <v>3.6009900000000001E-3</v>
          </cell>
          <cell r="D3760">
            <v>0.22606160278863</v>
          </cell>
          <cell r="E3760">
            <v>0.11166364807904899</v>
          </cell>
          <cell r="F3760" t="str">
            <v>none</v>
          </cell>
          <cell r="G3760">
            <v>0.90181141427458644</v>
          </cell>
          <cell r="H3760" t="str">
            <v>Oral</v>
          </cell>
          <cell r="I3760" t="str">
            <v>hour 8</v>
          </cell>
          <cell r="J3760" t="str">
            <v>Oral</v>
          </cell>
          <cell r="K3760">
            <v>2.8080626994800504</v>
          </cell>
          <cell r="L3760" t="str">
            <v>0 to 8</v>
          </cell>
          <cell r="M3760" t="str">
            <v>Oral</v>
          </cell>
          <cell r="N3760">
            <v>2.8080626994800504</v>
          </cell>
        </row>
        <row r="3761">
          <cell r="A3761" t="str">
            <v>NEMVEDRAFT_v1g80804</v>
          </cell>
          <cell r="B3761" t="str">
            <v>nfx1-type zinc finger-containing protein 1</v>
          </cell>
          <cell r="C3761">
            <v>1.2964499999999999E-5</v>
          </cell>
          <cell r="D3761">
            <v>1.20543581005418E-2</v>
          </cell>
          <cell r="E3761">
            <v>2.35039142141821E-2</v>
          </cell>
          <cell r="F3761" t="str">
            <v>both</v>
          </cell>
          <cell r="G3761">
            <v>0.90184536749575928</v>
          </cell>
          <cell r="H3761" t="str">
            <v>physa</v>
          </cell>
          <cell r="I3761" t="str">
            <v>hour 8</v>
          </cell>
          <cell r="J3761" t="str">
            <v>Oral</v>
          </cell>
          <cell r="K3761">
            <v>3.1256816809183938</v>
          </cell>
          <cell r="L3761" t="str">
            <v>0 to 8</v>
          </cell>
          <cell r="M3761" t="str">
            <v>Oral</v>
          </cell>
          <cell r="N3761">
            <v>3.1256816809183938</v>
          </cell>
        </row>
        <row r="3762">
          <cell r="A3762" t="str">
            <v>NEMVEDRAFT_v1g193785</v>
          </cell>
          <cell r="B3762" t="str">
            <v>ww domain-containing oxidoreductase</v>
          </cell>
          <cell r="C3762">
            <v>1.99124E-3</v>
          </cell>
          <cell r="D3762">
            <v>0.16677624826596599</v>
          </cell>
          <cell r="E3762">
            <v>9.8521419353711295E-2</v>
          </cell>
          <cell r="F3762" t="str">
            <v>none</v>
          </cell>
          <cell r="G3762">
            <v>0.90203170843399871</v>
          </cell>
          <cell r="H3762" t="str">
            <v>physa</v>
          </cell>
          <cell r="I3762" t="str">
            <v>hour 8</v>
          </cell>
          <cell r="J3762" t="str">
            <v>Physa</v>
          </cell>
          <cell r="K3762">
            <v>1.5578736561313664</v>
          </cell>
          <cell r="L3762" t="str">
            <v>0 to 8</v>
          </cell>
          <cell r="M3762" t="str">
            <v>Physa</v>
          </cell>
          <cell r="N3762">
            <v>1.5578736561313664</v>
          </cell>
        </row>
        <row r="3763">
          <cell r="A3763" t="str">
            <v>NEMVEDRAFT_v1g112795</v>
          </cell>
          <cell r="B3763" t="str">
            <v>serum paraoxonase arylesterase 2-like</v>
          </cell>
          <cell r="C3763">
            <v>5.22363E-7</v>
          </cell>
          <cell r="D3763">
            <v>1.7551603860516899E-3</v>
          </cell>
          <cell r="E3763">
            <v>9.9534422842046007E-4</v>
          </cell>
          <cell r="F3763" t="str">
            <v>both</v>
          </cell>
          <cell r="G3763">
            <v>0.90229055845442663</v>
          </cell>
          <cell r="H3763" t="str">
            <v>physa</v>
          </cell>
          <cell r="I3763" t="str">
            <v>hour 8</v>
          </cell>
          <cell r="J3763" t="str">
            <v>Physa</v>
          </cell>
          <cell r="K3763">
            <v>3.2651195468514849</v>
          </cell>
          <cell r="L3763" t="str">
            <v>0 to 8</v>
          </cell>
          <cell r="M3763" t="str">
            <v>Physa</v>
          </cell>
          <cell r="N3763">
            <v>3.2651195468514849</v>
          </cell>
        </row>
        <row r="3764">
          <cell r="A3764" t="str">
            <v>NEMVEDRAFT_v1g178888</v>
          </cell>
          <cell r="B3764" t="str">
            <v>thimet oligopeptidase</v>
          </cell>
          <cell r="C3764">
            <v>1.5035E-2</v>
          </cell>
          <cell r="D3764">
            <v>0.236677996022153</v>
          </cell>
          <cell r="E3764">
            <v>0.34927705482479998</v>
          </cell>
          <cell r="F3764" t="str">
            <v>none</v>
          </cell>
          <cell r="G3764">
            <v>0.90233396699159008</v>
          </cell>
          <cell r="H3764" t="str">
            <v>physa</v>
          </cell>
          <cell r="I3764" t="str">
            <v>hour 8</v>
          </cell>
          <cell r="J3764" t="str">
            <v>Oral</v>
          </cell>
          <cell r="K3764">
            <v>1.1208498332744263</v>
          </cell>
          <cell r="L3764" t="str">
            <v>0 to 8</v>
          </cell>
          <cell r="M3764" t="str">
            <v>Oral</v>
          </cell>
          <cell r="N3764">
            <v>1.1208498332744263</v>
          </cell>
        </row>
        <row r="3765">
          <cell r="A3765" t="str">
            <v>NEMVEDRAFT_v1g90704</v>
          </cell>
          <cell r="B3765" t="str">
            <v>cystine glutamate transporter-like</v>
          </cell>
          <cell r="C3765">
            <v>3.2140999999999998E-10</v>
          </cell>
          <cell r="D3765">
            <v>4.3290798486592798E-5</v>
          </cell>
          <cell r="E3765">
            <v>5.3111816531013398E-4</v>
          </cell>
          <cell r="F3765" t="str">
            <v>both</v>
          </cell>
          <cell r="G3765">
            <v>0.90239716575657536</v>
          </cell>
          <cell r="H3765" t="str">
            <v>Oral</v>
          </cell>
          <cell r="I3765" t="str">
            <v>hour 72</v>
          </cell>
          <cell r="J3765" t="str">
            <v>Oral</v>
          </cell>
          <cell r="K3765">
            <v>3.2005965651261028</v>
          </cell>
          <cell r="L3765" t="str">
            <v>0 to 8</v>
          </cell>
          <cell r="M3765" t="str">
            <v>Physa</v>
          </cell>
          <cell r="N3765">
            <v>1.4490573875078934</v>
          </cell>
        </row>
        <row r="3766">
          <cell r="A3766" t="str">
            <v>NEMVEDRAFT_v1g13820</v>
          </cell>
          <cell r="B3766" t="str">
            <v>dual serine threonine and tyrosine protein kinase</v>
          </cell>
          <cell r="C3766">
            <v>9.5322500000000001E-6</v>
          </cell>
          <cell r="D3766">
            <v>5.2814020550452498E-3</v>
          </cell>
          <cell r="E3766">
            <v>2.7428456410235998E-2</v>
          </cell>
          <cell r="F3766" t="str">
            <v>both</v>
          </cell>
          <cell r="G3766">
            <v>0.90249470220307415</v>
          </cell>
          <cell r="H3766" t="str">
            <v>physa</v>
          </cell>
          <cell r="I3766" t="str">
            <v>hour 8</v>
          </cell>
          <cell r="J3766" t="str">
            <v>Physa</v>
          </cell>
          <cell r="K3766">
            <v>1.9183913069585645</v>
          </cell>
          <cell r="L3766" t="str">
            <v>0 to 8</v>
          </cell>
          <cell r="M3766" t="str">
            <v>Physa</v>
          </cell>
          <cell r="N3766">
            <v>1.9183913069585645</v>
          </cell>
        </row>
        <row r="3767">
          <cell r="A3767" t="str">
            <v>NEMVEDRAFT_v1g218982</v>
          </cell>
          <cell r="B3767" t="str">
            <v>protein disulfide-isomerase a3 precursor</v>
          </cell>
          <cell r="C3767">
            <v>1.9751100000000001E-2</v>
          </cell>
          <cell r="D3767">
            <v>0.52806217448533399</v>
          </cell>
          <cell r="E3767">
            <v>0.17412769326612501</v>
          </cell>
          <cell r="F3767" t="str">
            <v>none</v>
          </cell>
          <cell r="G3767">
            <v>0.90251832397408682</v>
          </cell>
          <cell r="H3767" t="str">
            <v>physa</v>
          </cell>
          <cell r="I3767" t="str">
            <v>hour 8</v>
          </cell>
          <cell r="J3767" t="str">
            <v>Physa</v>
          </cell>
          <cell r="K3767">
            <v>1.2155337713024379</v>
          </cell>
          <cell r="L3767" t="str">
            <v>0 to 8</v>
          </cell>
          <cell r="M3767" t="str">
            <v>Physa</v>
          </cell>
          <cell r="N3767">
            <v>1.2155337713024379</v>
          </cell>
        </row>
        <row r="3768">
          <cell r="A3768" t="str">
            <v>NEMVEDRAFT_v1g243050</v>
          </cell>
          <cell r="B3768" t="str">
            <v>glycosyl family 5</v>
          </cell>
          <cell r="C3768">
            <v>9.0205099999999996E-4</v>
          </cell>
          <cell r="D3768">
            <v>1.4459524147004001E-2</v>
          </cell>
          <cell r="E3768">
            <v>0.29700025237330102</v>
          </cell>
          <cell r="F3768" t="str">
            <v>Oral</v>
          </cell>
          <cell r="G3768">
            <v>0.90268737378701869</v>
          </cell>
          <cell r="H3768" t="str">
            <v>physa</v>
          </cell>
          <cell r="I3768" t="str">
            <v>hour 72</v>
          </cell>
          <cell r="J3768" t="str">
            <v>Oral</v>
          </cell>
          <cell r="K3768">
            <v>3.7602866716318983</v>
          </cell>
          <cell r="L3768" t="str">
            <v>0 to 8</v>
          </cell>
          <cell r="M3768" t="str">
            <v>Oral</v>
          </cell>
          <cell r="N3768">
            <v>2.1146544613205682</v>
          </cell>
        </row>
        <row r="3769">
          <cell r="A3769" t="str">
            <v>NEMVEDRAFT_v1g212496</v>
          </cell>
          <cell r="B3769" t="str">
            <v>neuropeptide y receptor 2 precursor</v>
          </cell>
          <cell r="C3769">
            <v>6.1371799999999997E-6</v>
          </cell>
          <cell r="D3769">
            <v>4.23921002826705E-2</v>
          </cell>
          <cell r="E3769">
            <v>3.1654032799304501E-3</v>
          </cell>
          <cell r="F3769" t="str">
            <v>both</v>
          </cell>
          <cell r="G3769">
            <v>0.90279717371037771</v>
          </cell>
          <cell r="H3769" t="str">
            <v>physa</v>
          </cell>
          <cell r="I3769" t="str">
            <v>hour 24</v>
          </cell>
          <cell r="J3769" t="str">
            <v>Physa</v>
          </cell>
          <cell r="K3769">
            <v>1.8716610264970885</v>
          </cell>
          <cell r="L3769" t="str">
            <v>0 to 8</v>
          </cell>
          <cell r="M3769" t="str">
            <v>Physa</v>
          </cell>
          <cell r="N3769">
            <v>1.8386156066497499</v>
          </cell>
        </row>
        <row r="3770">
          <cell r="A3770" t="str">
            <v>NEMVEDRAFT_v1g247306</v>
          </cell>
          <cell r="B3770" t="str">
            <v>filamentous hemagglutinin family n-terminal domain protein</v>
          </cell>
          <cell r="C3770">
            <v>2.5080399999999998E-4</v>
          </cell>
          <cell r="D3770">
            <v>2.9727747375739199E-2</v>
          </cell>
          <cell r="E3770">
            <v>7.5827046966492395E-2</v>
          </cell>
          <cell r="F3770" t="str">
            <v>Oral</v>
          </cell>
          <cell r="G3770">
            <v>0.90315043453225163</v>
          </cell>
          <cell r="H3770" t="str">
            <v>physa</v>
          </cell>
          <cell r="I3770" t="str">
            <v>hour 8</v>
          </cell>
          <cell r="J3770" t="str">
            <v>Physa</v>
          </cell>
          <cell r="K3770">
            <v>1.6634569251091758</v>
          </cell>
          <cell r="L3770" t="str">
            <v>0 to 8</v>
          </cell>
          <cell r="M3770" t="str">
            <v>Physa</v>
          </cell>
          <cell r="N3770">
            <v>1.6634569251091758</v>
          </cell>
        </row>
        <row r="3771">
          <cell r="A3771" t="str">
            <v>NEMVEDRAFT_v1g209460</v>
          </cell>
          <cell r="B3771" t="str">
            <v>btb poz domain-containing protein 9</v>
          </cell>
          <cell r="C3771">
            <v>2.7245499999999999E-2</v>
          </cell>
          <cell r="D3771">
            <v>0.57993894796916701</v>
          </cell>
          <cell r="E3771">
            <v>0.165660896019934</v>
          </cell>
          <cell r="F3771" t="str">
            <v>none</v>
          </cell>
          <cell r="G3771">
            <v>0.903409586728259</v>
          </cell>
          <cell r="H3771" t="str">
            <v>physa</v>
          </cell>
          <cell r="I3771" t="str">
            <v>hour 8</v>
          </cell>
          <cell r="J3771" t="str">
            <v>Physa</v>
          </cell>
          <cell r="K3771">
            <v>1.4138399827500066</v>
          </cell>
          <cell r="L3771" t="str">
            <v>0 to 8</v>
          </cell>
          <cell r="M3771" t="str">
            <v>Physa</v>
          </cell>
          <cell r="N3771">
            <v>1.4138399827500066</v>
          </cell>
        </row>
        <row r="3772">
          <cell r="A3772" t="str">
            <v>NEMVEDRAFT_v1g234831</v>
          </cell>
          <cell r="B3772" t="str">
            <v>e3 ubiquitin-protein ligase nrdp1-like</v>
          </cell>
          <cell r="C3772">
            <v>2.1217200000000001E-3</v>
          </cell>
          <cell r="D3772">
            <v>0.109591960811824</v>
          </cell>
          <cell r="E3772">
            <v>0.17548893703423801</v>
          </cell>
          <cell r="F3772" t="str">
            <v>none</v>
          </cell>
          <cell r="G3772">
            <v>0.90346200994810577</v>
          </cell>
          <cell r="H3772" t="str">
            <v>Oral</v>
          </cell>
          <cell r="I3772" t="str">
            <v>hour 8</v>
          </cell>
          <cell r="J3772" t="str">
            <v>Oral</v>
          </cell>
          <cell r="K3772">
            <v>1.293616553502984</v>
          </cell>
          <cell r="L3772" t="str">
            <v>0 to 8</v>
          </cell>
          <cell r="M3772" t="str">
            <v>Oral</v>
          </cell>
          <cell r="N3772">
            <v>1.293616553502984</v>
          </cell>
        </row>
        <row r="3773">
          <cell r="A3773" t="str">
            <v>NEMVEDRAFT_v1g202727</v>
          </cell>
          <cell r="B3773" t="str">
            <v>ga-binding protein subunit beta-2-like</v>
          </cell>
          <cell r="C3773">
            <v>6.2972799999999997E-3</v>
          </cell>
          <cell r="D3773">
            <v>0.13045119285587201</v>
          </cell>
          <cell r="E3773">
            <v>0.223718558900797</v>
          </cell>
          <cell r="F3773" t="str">
            <v>none</v>
          </cell>
          <cell r="G3773">
            <v>0.9035782644689716</v>
          </cell>
          <cell r="H3773" t="str">
            <v>physa</v>
          </cell>
          <cell r="I3773" t="str">
            <v>hour 72</v>
          </cell>
          <cell r="J3773" t="str">
            <v>Oral</v>
          </cell>
          <cell r="K3773">
            <v>1.3620969462901176</v>
          </cell>
          <cell r="L3773" t="str">
            <v>0 to 8</v>
          </cell>
          <cell r="M3773" t="str">
            <v>Oral</v>
          </cell>
          <cell r="N3773">
            <v>1.0749752239433603</v>
          </cell>
        </row>
        <row r="3774">
          <cell r="A3774" t="str">
            <v>NEMVEDRAFT_v1g183374</v>
          </cell>
          <cell r="B3774" t="str">
            <v>pi-plc x domain-containing protein 3</v>
          </cell>
          <cell r="C3774">
            <v>1.54587E-8</v>
          </cell>
          <cell r="D3774">
            <v>4.7748920477809899E-4</v>
          </cell>
          <cell r="E3774">
            <v>1.06650993429615E-3</v>
          </cell>
          <cell r="F3774" t="str">
            <v>both</v>
          </cell>
          <cell r="G3774">
            <v>0.90369774787006318</v>
          </cell>
          <cell r="H3774" t="str">
            <v>Oral</v>
          </cell>
          <cell r="I3774" t="str">
            <v>hour 8</v>
          </cell>
          <cell r="J3774" t="str">
            <v>Oral</v>
          </cell>
          <cell r="K3774">
            <v>2.1039844066432187</v>
          </cell>
          <cell r="L3774" t="str">
            <v>0 to 8</v>
          </cell>
          <cell r="M3774" t="str">
            <v>Oral</v>
          </cell>
          <cell r="N3774">
            <v>2.1039844066432187</v>
          </cell>
        </row>
        <row r="3775">
          <cell r="A3775" t="str">
            <v>NEMVEDRAFT_v1g187589</v>
          </cell>
          <cell r="B3775" t="str">
            <v>lethal malignant brain tumor-like protein 4</v>
          </cell>
          <cell r="C3775">
            <v>1.0761899999999999E-6</v>
          </cell>
          <cell r="D3775">
            <v>4.2559048169496999E-4</v>
          </cell>
          <cell r="E3775">
            <v>3.8374241591784597E-2</v>
          </cell>
          <cell r="F3775" t="str">
            <v>both</v>
          </cell>
          <cell r="G3775">
            <v>0.90481746852270539</v>
          </cell>
          <cell r="H3775" t="str">
            <v>physa</v>
          </cell>
          <cell r="I3775" t="str">
            <v>hour 8</v>
          </cell>
          <cell r="J3775" t="str">
            <v>Oral</v>
          </cell>
          <cell r="K3775">
            <v>2.5621519643678305</v>
          </cell>
          <cell r="L3775" t="str">
            <v>0 to 8</v>
          </cell>
          <cell r="M3775" t="str">
            <v>Oral</v>
          </cell>
          <cell r="N3775">
            <v>2.5621519643678305</v>
          </cell>
        </row>
        <row r="3776">
          <cell r="A3776" t="str">
            <v>NEMVEDRAFT_v1g70058</v>
          </cell>
          <cell r="B3776" t="str">
            <v>group ii decarboxylase family protein</v>
          </cell>
          <cell r="C3776">
            <v>3.48884E-3</v>
          </cell>
          <cell r="D3776">
            <v>0.13030908427360099</v>
          </cell>
          <cell r="E3776">
            <v>0.220635525189638</v>
          </cell>
          <cell r="F3776" t="str">
            <v>none</v>
          </cell>
          <cell r="G3776">
            <v>0.90484552056228584</v>
          </cell>
          <cell r="H3776" t="str">
            <v>Oral</v>
          </cell>
          <cell r="I3776" t="str">
            <v>hour 72</v>
          </cell>
          <cell r="J3776" t="str">
            <v>Oral</v>
          </cell>
          <cell r="K3776">
            <v>1.0565865155592882</v>
          </cell>
          <cell r="L3776" t="str">
            <v>8 to 24</v>
          </cell>
          <cell r="M3776" t="str">
            <v>Physa</v>
          </cell>
          <cell r="N3776">
            <v>1.0976517956216609</v>
          </cell>
        </row>
        <row r="3777">
          <cell r="A3777" t="str">
            <v>NEMVEDRAFT_v1g95207</v>
          </cell>
          <cell r="B3777" t="str">
            <v>sh3 domain-containing ring finger protein 3</v>
          </cell>
          <cell r="C3777">
            <v>1.4488300000000001E-2</v>
          </cell>
          <cell r="D3777">
            <v>0.22369527099238501</v>
          </cell>
          <cell r="E3777">
            <v>0.34767087581525802</v>
          </cell>
          <cell r="F3777" t="str">
            <v>none</v>
          </cell>
          <cell r="G3777">
            <v>0.90488641645212298</v>
          </cell>
          <cell r="H3777" t="str">
            <v>Oral</v>
          </cell>
          <cell r="I3777" t="str">
            <v>hour 24</v>
          </cell>
          <cell r="J3777" t="str">
            <v>Oral</v>
          </cell>
          <cell r="K3777">
            <v>1.2946541307216031</v>
          </cell>
          <cell r="L3777" t="str">
            <v>0 to 8</v>
          </cell>
          <cell r="M3777" t="str">
            <v>Oral</v>
          </cell>
          <cell r="N3777">
            <v>1.2739340487989599</v>
          </cell>
        </row>
        <row r="3778">
          <cell r="A3778" t="str">
            <v>NEMVEDRAFT_v1g30743</v>
          </cell>
          <cell r="B3778" t="str">
            <v>leucine-rich repeat-containing protein 7</v>
          </cell>
          <cell r="C3778">
            <v>1.27494E-3</v>
          </cell>
          <cell r="D3778">
            <v>0.23595838988145601</v>
          </cell>
          <cell r="E3778">
            <v>3.7252591129478499E-2</v>
          </cell>
          <cell r="F3778" t="str">
            <v>Physa</v>
          </cell>
          <cell r="G3778">
            <v>0.9051303023127325</v>
          </cell>
          <cell r="H3778" t="str">
            <v>Oral</v>
          </cell>
          <cell r="I3778" t="str">
            <v>hour 8</v>
          </cell>
          <cell r="J3778" t="str">
            <v>Physa</v>
          </cell>
          <cell r="K3778">
            <v>1.8012258167713897</v>
          </cell>
          <cell r="L3778" t="str">
            <v>0 to 8</v>
          </cell>
          <cell r="M3778" t="str">
            <v>Physa</v>
          </cell>
          <cell r="N3778">
            <v>1.8012258167713897</v>
          </cell>
        </row>
        <row r="3779">
          <cell r="A3779" t="str">
            <v>NEMVEDRAFT_v1g134742</v>
          </cell>
          <cell r="B3779" t="str">
            <v>laminin subunit gamma-3</v>
          </cell>
          <cell r="C3779">
            <v>1.01566E-2</v>
          </cell>
          <cell r="D3779">
            <v>0.294268790141058</v>
          </cell>
          <cell r="E3779">
            <v>0.186409925777446</v>
          </cell>
          <cell r="F3779" t="str">
            <v>none</v>
          </cell>
          <cell r="G3779">
            <v>0.90524342815966063</v>
          </cell>
          <cell r="H3779" t="str">
            <v>physa</v>
          </cell>
          <cell r="I3779" t="str">
            <v>hour 72</v>
          </cell>
          <cell r="J3779" t="str">
            <v>Oral</v>
          </cell>
          <cell r="K3779">
            <v>2.2505105005008907</v>
          </cell>
          <cell r="L3779" t="str">
            <v>0 to 8</v>
          </cell>
          <cell r="M3779" t="str">
            <v>Oral</v>
          </cell>
          <cell r="N3779">
            <v>1.3994265855983412</v>
          </cell>
        </row>
        <row r="3780">
          <cell r="A3780" t="str">
            <v>NEMVEDRAFT_v1g205418</v>
          </cell>
          <cell r="B3780" t="str">
            <v>epoxide hydrolase cytoplasmic-like</v>
          </cell>
          <cell r="C3780">
            <v>1.09801E-4</v>
          </cell>
          <cell r="D3780">
            <v>1.40840839595465E-2</v>
          </cell>
          <cell r="E3780">
            <v>7.3537055265430903E-2</v>
          </cell>
          <cell r="F3780" t="str">
            <v>Oral</v>
          </cell>
          <cell r="G3780">
            <v>0.90533258566004149</v>
          </cell>
          <cell r="H3780" t="str">
            <v>physa</v>
          </cell>
          <cell r="I3780" t="str">
            <v>hour 24</v>
          </cell>
          <cell r="J3780" t="str">
            <v>Physa</v>
          </cell>
          <cell r="K3780">
            <v>1.7147290935616799</v>
          </cell>
          <cell r="L3780" t="str">
            <v>0 to 8</v>
          </cell>
          <cell r="M3780" t="str">
            <v>Oral</v>
          </cell>
          <cell r="N3780">
            <v>1.6174100807257505</v>
          </cell>
        </row>
        <row r="3781">
          <cell r="A3781" t="str">
            <v>NEMVEDRAFT_v1g180912</v>
          </cell>
          <cell r="B3781" t="str">
            <v>cg7248 cg7248- partial</v>
          </cell>
          <cell r="C3781">
            <v>4.7239000000000001E-7</v>
          </cell>
          <cell r="D3781">
            <v>5.9456807217308095E-4</v>
          </cell>
          <cell r="E3781">
            <v>2.0479594363862701E-2</v>
          </cell>
          <cell r="F3781" t="str">
            <v>both</v>
          </cell>
          <cell r="G3781">
            <v>0.90606569813044635</v>
          </cell>
          <cell r="H3781" t="str">
            <v>physa</v>
          </cell>
          <cell r="I3781" t="str">
            <v>hour 72</v>
          </cell>
          <cell r="J3781" t="str">
            <v>Oral</v>
          </cell>
          <cell r="K3781">
            <v>2.4318462708338981</v>
          </cell>
          <cell r="L3781" t="str">
            <v>0 to 8</v>
          </cell>
          <cell r="M3781" t="str">
            <v>Oral</v>
          </cell>
          <cell r="N3781">
            <v>1.0610645916727197</v>
          </cell>
        </row>
        <row r="3782">
          <cell r="A3782" t="str">
            <v>NEMVEDRAFT_v1g244187</v>
          </cell>
          <cell r="B3782" t="str">
            <v>headcase protein homolog</v>
          </cell>
          <cell r="C3782">
            <v>3.4288600000000002E-3</v>
          </cell>
          <cell r="D3782">
            <v>9.2145094288314702E-2</v>
          </cell>
          <cell r="E3782">
            <v>0.21520468590316999</v>
          </cell>
          <cell r="F3782" t="str">
            <v>none</v>
          </cell>
          <cell r="G3782">
            <v>0.90615161795639809</v>
          </cell>
          <cell r="H3782" t="str">
            <v>physa</v>
          </cell>
          <cell r="I3782" t="str">
            <v>hour 24</v>
          </cell>
          <cell r="J3782" t="str">
            <v>Oral</v>
          </cell>
          <cell r="K3782">
            <v>1.4373570821873296</v>
          </cell>
          <cell r="L3782" t="str">
            <v>0 to 8</v>
          </cell>
          <cell r="M3782" t="str">
            <v>Physa</v>
          </cell>
          <cell r="N3782">
            <v>1.2067817638169656</v>
          </cell>
        </row>
        <row r="3783">
          <cell r="A3783" t="str">
            <v>NEMVEDRAFT_v1g245501</v>
          </cell>
          <cell r="B3783" t="str">
            <v>predicted protein</v>
          </cell>
          <cell r="C3783">
            <v>7.7312299999999995E-7</v>
          </cell>
          <cell r="D3783">
            <v>1.05818385939364E-2</v>
          </cell>
          <cell r="E3783">
            <v>2.0544155263697598E-3</v>
          </cell>
          <cell r="F3783" t="str">
            <v>both</v>
          </cell>
          <cell r="G3783">
            <v>0.90618365748771135</v>
          </cell>
          <cell r="H3783" t="str">
            <v>Oral</v>
          </cell>
          <cell r="I3783" t="str">
            <v>hour 72</v>
          </cell>
          <cell r="J3783" t="str">
            <v>Physa</v>
          </cell>
          <cell r="K3783">
            <v>2.3665407337832183</v>
          </cell>
          <cell r="L3783" t="str">
            <v>24 to 72</v>
          </cell>
          <cell r="M3783" t="str">
            <v>Oral</v>
          </cell>
          <cell r="N3783">
            <v>1.3178944896190772</v>
          </cell>
        </row>
        <row r="3784">
          <cell r="A3784" t="str">
            <v>NEMVEDRAFT_v1g121041</v>
          </cell>
          <cell r="B3784" t="str">
            <v>tartrate-resistant acid phosphatase type 5-like</v>
          </cell>
          <cell r="C3784">
            <v>3.1377599999999999E-7</v>
          </cell>
          <cell r="D3784">
            <v>1.85337691880076E-3</v>
          </cell>
          <cell r="E3784">
            <v>6.7592344467998101E-3</v>
          </cell>
          <cell r="F3784" t="str">
            <v>both</v>
          </cell>
          <cell r="G3784">
            <v>0.90620258891750793</v>
          </cell>
          <cell r="H3784" t="str">
            <v>Oral</v>
          </cell>
          <cell r="I3784" t="str">
            <v>hour 72</v>
          </cell>
          <cell r="J3784" t="str">
            <v>Oral</v>
          </cell>
          <cell r="K3784">
            <v>2.0771139756514483</v>
          </cell>
          <cell r="L3784" t="str">
            <v>8 to 24</v>
          </cell>
          <cell r="M3784" t="str">
            <v>Oral</v>
          </cell>
          <cell r="N3784">
            <v>1.1754197192453679</v>
          </cell>
        </row>
        <row r="3785">
          <cell r="A3785" t="str">
            <v>NEMVEDRAFT_v1g248180</v>
          </cell>
          <cell r="B3785" t="str">
            <v>predicted protein</v>
          </cell>
          <cell r="C3785">
            <v>7.8969600000000003E-7</v>
          </cell>
          <cell r="D3785">
            <v>7.8164200446864795E-3</v>
          </cell>
          <cell r="E3785">
            <v>1.35845989417443E-3</v>
          </cell>
          <cell r="F3785" t="str">
            <v>both</v>
          </cell>
          <cell r="G3785">
            <v>0.90624744332708773</v>
          </cell>
          <cell r="H3785" t="str">
            <v>Oral</v>
          </cell>
          <cell r="I3785" t="str">
            <v>hour 8</v>
          </cell>
          <cell r="J3785" t="str">
            <v>Physa</v>
          </cell>
          <cell r="K3785">
            <v>1.927446838829016</v>
          </cell>
          <cell r="L3785" t="str">
            <v>0 to 8</v>
          </cell>
          <cell r="M3785" t="str">
            <v>Physa</v>
          </cell>
          <cell r="N3785">
            <v>1.927446838829016</v>
          </cell>
        </row>
        <row r="3786">
          <cell r="A3786" t="str">
            <v>NEMVEDRAFT_v1g63798</v>
          </cell>
          <cell r="B3786" t="str">
            <v>dihydrodipicolinate synthetase family protein</v>
          </cell>
          <cell r="C3786">
            <v>4.6086000000000002E-6</v>
          </cell>
          <cell r="D3786">
            <v>2.64151099364917E-3</v>
          </cell>
          <cell r="E3786">
            <v>3.3134540135501003E-2</v>
          </cell>
          <cell r="F3786" t="str">
            <v>both</v>
          </cell>
          <cell r="G3786">
            <v>0.90626551746710382</v>
          </cell>
          <cell r="H3786" t="str">
            <v>Oral</v>
          </cell>
          <cell r="I3786" t="str">
            <v>hour 24</v>
          </cell>
          <cell r="J3786" t="str">
            <v>Oral</v>
          </cell>
          <cell r="K3786">
            <v>1.753266566732248</v>
          </cell>
          <cell r="L3786" t="str">
            <v>0 to 8</v>
          </cell>
          <cell r="M3786" t="str">
            <v>Physa</v>
          </cell>
          <cell r="N3786">
            <v>1.0015138671326393</v>
          </cell>
        </row>
        <row r="3787">
          <cell r="A3787" t="str">
            <v>NEMVEDRAFT_v1g99345</v>
          </cell>
          <cell r="B3787" t="str">
            <v>atlastin-1 isoform 1</v>
          </cell>
          <cell r="C3787">
            <v>1.8257599999999999E-2</v>
          </cell>
          <cell r="D3787">
            <v>0.33614890636883099</v>
          </cell>
          <cell r="E3787">
            <v>0.23305838886060601</v>
          </cell>
          <cell r="F3787" t="str">
            <v>none</v>
          </cell>
          <cell r="G3787">
            <v>0.90638279371163</v>
          </cell>
          <cell r="H3787" t="str">
            <v>physa</v>
          </cell>
          <cell r="I3787" t="str">
            <v>hour 24</v>
          </cell>
          <cell r="J3787" t="str">
            <v>Oral</v>
          </cell>
          <cell r="K3787">
            <v>1.2716664606951005</v>
          </cell>
          <cell r="L3787" t="str">
            <v>8 to 24</v>
          </cell>
          <cell r="M3787" t="str">
            <v>Physa</v>
          </cell>
          <cell r="N3787">
            <v>1.266758628696792</v>
          </cell>
        </row>
        <row r="3788">
          <cell r="A3788" t="str">
            <v>NEMVEDRAFT_v1g164727</v>
          </cell>
          <cell r="B3788" t="str">
            <v>n-acetylated-alpha-linked acidic dipeptidase 2</v>
          </cell>
          <cell r="C3788">
            <v>1.10367E-13</v>
          </cell>
          <cell r="D3788">
            <v>1.5547606215516799E-7</v>
          </cell>
          <cell r="E3788">
            <v>1.1292428476578099E-5</v>
          </cell>
          <cell r="F3788" t="str">
            <v>both</v>
          </cell>
          <cell r="G3788">
            <v>0.90640350499122535</v>
          </cell>
          <cell r="H3788" t="str">
            <v>physa</v>
          </cell>
          <cell r="I3788" t="str">
            <v>hour 24</v>
          </cell>
          <cell r="J3788" t="str">
            <v>Oral</v>
          </cell>
          <cell r="K3788">
            <v>2.5609760374492962</v>
          </cell>
          <cell r="L3788" t="str">
            <v>0 to 8</v>
          </cell>
          <cell r="M3788" t="str">
            <v>Physa</v>
          </cell>
          <cell r="N3788">
            <v>1.9384292664164997</v>
          </cell>
        </row>
        <row r="3789">
          <cell r="A3789" t="str">
            <v>NEMVEDRAFT_v1g212517</v>
          </cell>
          <cell r="B3789" t="str">
            <v>protein</v>
          </cell>
          <cell r="C3789">
            <v>5.2736000000000005E-4</v>
          </cell>
          <cell r="D3789">
            <v>4.86859558823153E-2</v>
          </cell>
          <cell r="E3789">
            <v>0.129925784776461</v>
          </cell>
          <cell r="F3789" t="str">
            <v>Oral</v>
          </cell>
          <cell r="G3789">
            <v>0.90641623466782395</v>
          </cell>
          <cell r="H3789" t="str">
            <v>Oral</v>
          </cell>
          <cell r="I3789" t="str">
            <v>hour 24</v>
          </cell>
          <cell r="J3789" t="str">
            <v>Physa</v>
          </cell>
          <cell r="K3789">
            <v>1.432337637428623</v>
          </cell>
          <cell r="L3789" t="str">
            <v>0 to 8</v>
          </cell>
          <cell r="M3789" t="str">
            <v>Oral</v>
          </cell>
          <cell r="N3789">
            <v>1.2128090701951415</v>
          </cell>
        </row>
        <row r="3790">
          <cell r="A3790" t="str">
            <v>NEMVEDRAFT_v1g42384</v>
          </cell>
          <cell r="B3790" t="str">
            <v>tumor necrosis factor alpha-induced protein 3</v>
          </cell>
          <cell r="C3790">
            <v>3.75998E-4</v>
          </cell>
          <cell r="D3790">
            <v>9.1125570404471501E-2</v>
          </cell>
          <cell r="E3790">
            <v>2.8896739918646198E-2</v>
          </cell>
          <cell r="F3790" t="str">
            <v>Physa</v>
          </cell>
          <cell r="G3790">
            <v>0.90651372782470174</v>
          </cell>
          <cell r="H3790" t="str">
            <v>physa</v>
          </cell>
          <cell r="I3790" t="str">
            <v>hour 8</v>
          </cell>
          <cell r="J3790" t="str">
            <v>Physa</v>
          </cell>
          <cell r="K3790">
            <v>2.3594599228313187</v>
          </cell>
          <cell r="L3790" t="str">
            <v>0 to 8</v>
          </cell>
          <cell r="M3790" t="str">
            <v>Physa</v>
          </cell>
          <cell r="N3790">
            <v>2.3594599228313187</v>
          </cell>
        </row>
        <row r="3791">
          <cell r="A3791" t="str">
            <v>NEMVEDRAFT_v1g232692</v>
          </cell>
          <cell r="B3791" t="str">
            <v>probable atp-dependent rna helicase dhx35-like</v>
          </cell>
          <cell r="C3791">
            <v>4.0893800000000002E-4</v>
          </cell>
          <cell r="D3791">
            <v>3.8970932430794199E-2</v>
          </cell>
          <cell r="E3791">
            <v>0.120083700383925</v>
          </cell>
          <cell r="F3791" t="str">
            <v>Oral</v>
          </cell>
          <cell r="G3791">
            <v>0.90651689597102181</v>
          </cell>
          <cell r="H3791" t="str">
            <v>physa</v>
          </cell>
          <cell r="I3791" t="str">
            <v>hour 72</v>
          </cell>
          <cell r="J3791" t="str">
            <v>Physa</v>
          </cell>
          <cell r="K3791">
            <v>1.3005026300252085</v>
          </cell>
          <cell r="L3791" t="str">
            <v>8 to 24</v>
          </cell>
          <cell r="M3791" t="str">
            <v>Oral</v>
          </cell>
          <cell r="N3791">
            <v>1.2483039174191839</v>
          </cell>
        </row>
        <row r="3792">
          <cell r="A3792" t="str">
            <v>NEMVEDRAFT_v1g179675</v>
          </cell>
          <cell r="B3792" t="str">
            <v>isocitrate lyase</v>
          </cell>
          <cell r="C3792">
            <v>7.9216200000000002E-7</v>
          </cell>
          <cell r="D3792">
            <v>3.6300604017742502E-2</v>
          </cell>
          <cell r="E3792">
            <v>5.0689131719527003E-4</v>
          </cell>
          <cell r="F3792" t="str">
            <v>both</v>
          </cell>
          <cell r="G3792">
            <v>0.9071192995902817</v>
          </cell>
          <cell r="H3792" t="str">
            <v>physa</v>
          </cell>
          <cell r="I3792" t="str">
            <v>hour 8</v>
          </cell>
          <cell r="J3792" t="str">
            <v>Physa</v>
          </cell>
          <cell r="K3792">
            <v>2.0083732953159443</v>
          </cell>
          <cell r="L3792" t="str">
            <v>0 to 8</v>
          </cell>
          <cell r="M3792" t="str">
            <v>Physa</v>
          </cell>
          <cell r="N3792">
            <v>2.0083732953159443</v>
          </cell>
        </row>
        <row r="3793">
          <cell r="A3793" t="str">
            <v>NEMVEDRAFT_v1g93188</v>
          </cell>
          <cell r="B3793" t="str">
            <v>target of egr1 protein 1-like</v>
          </cell>
          <cell r="C3793">
            <v>4.4136400000000002E-4</v>
          </cell>
          <cell r="D3793">
            <v>6.4374592039138603E-2</v>
          </cell>
          <cell r="E3793">
            <v>6.0126711459852301E-2</v>
          </cell>
          <cell r="F3793" t="str">
            <v>none</v>
          </cell>
          <cell r="G3793">
            <v>0.90721970543903185</v>
          </cell>
          <cell r="H3793" t="str">
            <v>physa</v>
          </cell>
          <cell r="I3793" t="str">
            <v>hour 8</v>
          </cell>
          <cell r="J3793" t="str">
            <v>Physa</v>
          </cell>
          <cell r="K3793">
            <v>1.4990883022944677</v>
          </cell>
          <cell r="L3793" t="str">
            <v>0 to 8</v>
          </cell>
          <cell r="M3793" t="str">
            <v>Physa</v>
          </cell>
          <cell r="N3793">
            <v>1.4990883022944677</v>
          </cell>
        </row>
        <row r="3794">
          <cell r="A3794" t="str">
            <v>NEMVEDRAFT_v1g200238</v>
          </cell>
          <cell r="B3794" t="str">
            <v>calcium-binding protein</v>
          </cell>
          <cell r="C3794">
            <v>8.0366600000000002E-9</v>
          </cell>
          <cell r="D3794">
            <v>3.7582046835033499E-4</v>
          </cell>
          <cell r="E3794">
            <v>1.05726174337197E-3</v>
          </cell>
          <cell r="F3794" t="str">
            <v>both</v>
          </cell>
          <cell r="G3794">
            <v>0.90740459214593205</v>
          </cell>
          <cell r="H3794" t="str">
            <v>Oral</v>
          </cell>
          <cell r="I3794" t="str">
            <v>hour 8</v>
          </cell>
          <cell r="J3794" t="str">
            <v>Physa</v>
          </cell>
          <cell r="K3794">
            <v>2.0568223980883769</v>
          </cell>
          <cell r="L3794" t="str">
            <v>0 to 8</v>
          </cell>
          <cell r="M3794" t="str">
            <v>Physa</v>
          </cell>
          <cell r="N3794">
            <v>2.0568223980883769</v>
          </cell>
        </row>
        <row r="3795">
          <cell r="A3795" t="str">
            <v>NEMVEDRAFT_v1g89846</v>
          </cell>
          <cell r="B3795" t="str">
            <v>long-chain-fatty-acid-- ligase 1</v>
          </cell>
          <cell r="C3795">
            <v>2.81933E-4</v>
          </cell>
          <cell r="D3795">
            <v>5.4389886990604201E-2</v>
          </cell>
          <cell r="E3795">
            <v>7.0350393210700995E-2</v>
          </cell>
          <cell r="F3795" t="str">
            <v>none</v>
          </cell>
          <cell r="G3795">
            <v>0.90773492161504377</v>
          </cell>
          <cell r="H3795" t="str">
            <v>Oral</v>
          </cell>
          <cell r="I3795" t="str">
            <v>hour 24</v>
          </cell>
          <cell r="J3795" t="str">
            <v>Physa</v>
          </cell>
          <cell r="K3795">
            <v>2.6952419769131093</v>
          </cell>
          <cell r="L3795" t="str">
            <v>8 to 24</v>
          </cell>
          <cell r="M3795" t="str">
            <v>Physa</v>
          </cell>
          <cell r="N3795">
            <v>1.628843594112825</v>
          </cell>
        </row>
        <row r="3796">
          <cell r="A3796" t="str">
            <v>NEMVEDRAFT_v1g118484</v>
          </cell>
          <cell r="B3796" t="str">
            <v>protein</v>
          </cell>
          <cell r="C3796">
            <v>3.0785399999999999E-12</v>
          </cell>
          <cell r="D3796">
            <v>1.37767217819244E-6</v>
          </cell>
          <cell r="E3796">
            <v>8.5671297846201506E-5</v>
          </cell>
          <cell r="F3796" t="str">
            <v>both</v>
          </cell>
          <cell r="G3796">
            <v>0.90773703954646423</v>
          </cell>
          <cell r="H3796" t="str">
            <v>physa</v>
          </cell>
          <cell r="I3796" t="str">
            <v>hour 72</v>
          </cell>
          <cell r="J3796" t="str">
            <v>Oral</v>
          </cell>
          <cell r="K3796">
            <v>4.1544983613740101</v>
          </cell>
          <cell r="L3796" t="str">
            <v>0 to 8</v>
          </cell>
          <cell r="M3796" t="str">
            <v>Physa</v>
          </cell>
          <cell r="N3796">
            <v>2.2496874993004887</v>
          </cell>
        </row>
        <row r="3797">
          <cell r="A3797" t="str">
            <v>NEMVEDRAFT_v1g184439</v>
          </cell>
          <cell r="B3797" t="str">
            <v>dynein light chain roadblock-type 2-like</v>
          </cell>
          <cell r="C3797">
            <v>1.0781999999999999E-5</v>
          </cell>
          <cell r="D3797">
            <v>6.2305913078790501E-3</v>
          </cell>
          <cell r="E3797">
            <v>3.8399085986133098E-2</v>
          </cell>
          <cell r="F3797" t="str">
            <v>both</v>
          </cell>
          <cell r="G3797">
            <v>0.90799191980198757</v>
          </cell>
          <cell r="H3797" t="str">
            <v>physa</v>
          </cell>
          <cell r="I3797" t="str">
            <v>hour 24</v>
          </cell>
          <cell r="J3797" t="str">
            <v>Oral</v>
          </cell>
          <cell r="K3797">
            <v>2.811745121455449</v>
          </cell>
          <cell r="L3797" t="str">
            <v>0 to 8</v>
          </cell>
          <cell r="M3797" t="str">
            <v>Oral</v>
          </cell>
          <cell r="N3797">
            <v>2.6500811310293004</v>
          </cell>
        </row>
        <row r="3798">
          <cell r="A3798" t="str">
            <v>NEMVEDRAFT_v1g199934</v>
          </cell>
          <cell r="B3798" t="str">
            <v>crt homolog 2-like</v>
          </cell>
          <cell r="C3798">
            <v>5.6201000000000004E-7</v>
          </cell>
          <cell r="D3798">
            <v>7.3701294114848895E-5</v>
          </cell>
          <cell r="E3798">
            <v>6.6855968365362506E-2</v>
          </cell>
          <cell r="F3798" t="str">
            <v>Oral</v>
          </cell>
          <cell r="G3798">
            <v>0.90825233079421419</v>
          </cell>
          <cell r="H3798" t="str">
            <v>physa</v>
          </cell>
          <cell r="I3798" t="str">
            <v>hour 24</v>
          </cell>
          <cell r="J3798" t="str">
            <v>Oral</v>
          </cell>
          <cell r="K3798">
            <v>3.8839920928899803</v>
          </cell>
          <cell r="L3798" t="str">
            <v>0 to 8</v>
          </cell>
          <cell r="M3798" t="str">
            <v>Oral</v>
          </cell>
          <cell r="N3798">
            <v>3.3503509974461503</v>
          </cell>
        </row>
        <row r="3799">
          <cell r="A3799" t="str">
            <v>NEMVEDRAFT_v1g105221</v>
          </cell>
          <cell r="B3799" t="str">
            <v>serum paraoxonase arylesterase 2-like</v>
          </cell>
          <cell r="C3799">
            <v>4.21486E-4</v>
          </cell>
          <cell r="D3799">
            <v>5.2315076732505801E-2</v>
          </cell>
          <cell r="E3799">
            <v>0.101333352547952</v>
          </cell>
          <cell r="F3799" t="str">
            <v>none</v>
          </cell>
          <cell r="G3799">
            <v>0.90862278774601013</v>
          </cell>
          <cell r="H3799" t="str">
            <v>Oral</v>
          </cell>
          <cell r="I3799" t="str">
            <v>hour 8</v>
          </cell>
          <cell r="J3799" t="str">
            <v>Oral</v>
          </cell>
          <cell r="K3799">
            <v>1.8476881999703847</v>
          </cell>
          <cell r="L3799" t="str">
            <v>0 to 8</v>
          </cell>
          <cell r="M3799" t="str">
            <v>Oral</v>
          </cell>
          <cell r="N3799">
            <v>1.8476881999703847</v>
          </cell>
        </row>
        <row r="3800">
          <cell r="A3800" t="str">
            <v>NEMVEDRAFT_v1g237962</v>
          </cell>
          <cell r="B3800" t="str">
            <v>steroid receptor rna activator 1</v>
          </cell>
          <cell r="C3800">
            <v>6.8430499999999999E-7</v>
          </cell>
          <cell r="D3800">
            <v>7.3265124161000302E-4</v>
          </cell>
          <cell r="E3800">
            <v>2.4349972363126499E-2</v>
          </cell>
          <cell r="F3800" t="str">
            <v>both</v>
          </cell>
          <cell r="G3800">
            <v>0.90869824199647675</v>
          </cell>
          <cell r="H3800" t="str">
            <v>Oral</v>
          </cell>
          <cell r="I3800" t="str">
            <v>hour 8</v>
          </cell>
          <cell r="J3800" t="str">
            <v>Oral</v>
          </cell>
          <cell r="K3800">
            <v>1.5995869290083209</v>
          </cell>
          <cell r="L3800" t="str">
            <v>0 to 8</v>
          </cell>
          <cell r="M3800" t="str">
            <v>Oral</v>
          </cell>
          <cell r="N3800">
            <v>1.5995869290083209</v>
          </cell>
        </row>
        <row r="3801">
          <cell r="A3801" t="str">
            <v>NEMVEDRAFT_v1g99940</v>
          </cell>
          <cell r="B3801" t="str">
            <v>myotrophin-like isoform 1</v>
          </cell>
          <cell r="C3801">
            <v>2.4453E-11</v>
          </cell>
          <cell r="D3801">
            <v>2.8842860573243201E-4</v>
          </cell>
          <cell r="E3801">
            <v>6.09217189189932E-6</v>
          </cell>
          <cell r="F3801" t="str">
            <v>both</v>
          </cell>
          <cell r="G3801">
            <v>0.90913257201111364</v>
          </cell>
          <cell r="H3801" t="str">
            <v>Oral</v>
          </cell>
          <cell r="I3801" t="str">
            <v>hour 8</v>
          </cell>
          <cell r="J3801" t="str">
            <v>Physa</v>
          </cell>
          <cell r="K3801">
            <v>2.9665355887904061</v>
          </cell>
          <cell r="L3801" t="str">
            <v>0 to 8</v>
          </cell>
          <cell r="M3801" t="str">
            <v>Physa</v>
          </cell>
          <cell r="N3801">
            <v>2.9665355887904061</v>
          </cell>
        </row>
        <row r="3802">
          <cell r="A3802" t="str">
            <v>NEMVEDRAFT_v1g247910</v>
          </cell>
          <cell r="B3802" t="str">
            <v>leucine-rich repeats and immunoglobulin-like domains 1 isoform 1</v>
          </cell>
          <cell r="C3802">
            <v>3.8030000000000002E-10</v>
          </cell>
          <cell r="D3802">
            <v>1.16763825735636E-5</v>
          </cell>
          <cell r="E3802">
            <v>1.1015818396021399E-3</v>
          </cell>
          <cell r="F3802" t="str">
            <v>both</v>
          </cell>
          <cell r="G3802">
            <v>0.90916731366977954</v>
          </cell>
          <cell r="H3802" t="str">
            <v>physa</v>
          </cell>
          <cell r="I3802" t="str">
            <v>hour 24</v>
          </cell>
          <cell r="J3802" t="str">
            <v>Oral</v>
          </cell>
          <cell r="K3802">
            <v>2.3585195846438416</v>
          </cell>
          <cell r="L3802" t="str">
            <v>8 to 24</v>
          </cell>
          <cell r="M3802" t="str">
            <v>Oral</v>
          </cell>
          <cell r="N3802">
            <v>1.4239180337038362</v>
          </cell>
        </row>
        <row r="3803">
          <cell r="A3803" t="str">
            <v>NEMVEDRAFT_v1g236271</v>
          </cell>
          <cell r="B3803" t="str">
            <v>Inosine-5'-monophosphate dehydrogenase</v>
          </cell>
          <cell r="C3803">
            <v>5.0048599999999999E-3</v>
          </cell>
          <cell r="D3803">
            <v>6.9596221469657896E-2</v>
          </cell>
          <cell r="E3803">
            <v>0.31811548362733499</v>
          </cell>
          <cell r="F3803" t="str">
            <v>none</v>
          </cell>
          <cell r="G3803">
            <v>0.90921208032044076</v>
          </cell>
          <cell r="H3803" t="str">
            <v>physa</v>
          </cell>
          <cell r="I3803" t="str">
            <v>hour 24</v>
          </cell>
          <cell r="J3803" t="str">
            <v>Oral</v>
          </cell>
          <cell r="K3803">
            <v>1.9343805074907738</v>
          </cell>
          <cell r="L3803" t="str">
            <v>0 to 8</v>
          </cell>
          <cell r="M3803" t="str">
            <v>Oral</v>
          </cell>
          <cell r="N3803">
            <v>1.2325758355661751</v>
          </cell>
        </row>
        <row r="3804">
          <cell r="A3804" t="str">
            <v>NEMVEDRAFT_v1g205864</v>
          </cell>
          <cell r="B3804" t="str">
            <v>low density lipoprotein receptor adapter protein 1-like</v>
          </cell>
          <cell r="C3804">
            <v>6.7990600000000006E-5</v>
          </cell>
          <cell r="D3804">
            <v>8.4997430311533007E-2</v>
          </cell>
          <cell r="E3804">
            <v>1.13162344157836E-2</v>
          </cell>
          <cell r="F3804" t="str">
            <v>Physa</v>
          </cell>
          <cell r="G3804">
            <v>0.90924533242311933</v>
          </cell>
          <cell r="H3804" t="str">
            <v>Oral</v>
          </cell>
          <cell r="I3804" t="str">
            <v>hour 24</v>
          </cell>
          <cell r="J3804" t="str">
            <v>Physa</v>
          </cell>
          <cell r="K3804">
            <v>1.6591868328816115</v>
          </cell>
          <cell r="L3804" t="str">
            <v>0 to 8</v>
          </cell>
          <cell r="M3804" t="str">
            <v>Physa</v>
          </cell>
          <cell r="N3804">
            <v>1.5424757757464629</v>
          </cell>
        </row>
        <row r="3805">
          <cell r="A3805" t="str">
            <v>NEMVEDRAFT_v1g210990</v>
          </cell>
          <cell r="B3805" t="str">
            <v>angiotensin-converting enzyme-like isoform 1- (thermolysin like peptidase)</v>
          </cell>
          <cell r="C3805">
            <v>0</v>
          </cell>
          <cell r="D3805">
            <v>7.9300270054242593E-12</v>
          </cell>
          <cell r="E3805">
            <v>2.29687776991242E-4</v>
          </cell>
          <cell r="F3805" t="str">
            <v>both</v>
          </cell>
          <cell r="G3805">
            <v>0.90931095929173122</v>
          </cell>
          <cell r="H3805" t="str">
            <v>physa</v>
          </cell>
          <cell r="I3805" t="str">
            <v>hour 24</v>
          </cell>
          <cell r="J3805" t="str">
            <v>Oral</v>
          </cell>
          <cell r="K3805">
            <v>3.1695198826004756</v>
          </cell>
          <cell r="L3805" t="str">
            <v>0 to 8</v>
          </cell>
          <cell r="M3805" t="str">
            <v>Physa</v>
          </cell>
          <cell r="N3805">
            <v>1.626912583490592</v>
          </cell>
        </row>
        <row r="3806">
          <cell r="A3806" t="str">
            <v>NEMVEDRAFT_v1g198679</v>
          </cell>
          <cell r="B3806" t="str">
            <v>predicted protein</v>
          </cell>
          <cell r="C3806">
            <v>1.62443E-13</v>
          </cell>
          <cell r="D3806">
            <v>7.6252444247203994E-8</v>
          </cell>
          <cell r="E3806">
            <v>1.2877899078773399E-4</v>
          </cell>
          <cell r="F3806" t="str">
            <v>both</v>
          </cell>
          <cell r="G3806">
            <v>0.90935151899079913</v>
          </cell>
          <cell r="H3806" t="str">
            <v>Oral</v>
          </cell>
          <cell r="I3806" t="str">
            <v>hour 24</v>
          </cell>
          <cell r="J3806" t="str">
            <v>Oral</v>
          </cell>
          <cell r="K3806">
            <v>2.7049759155253268</v>
          </cell>
          <cell r="L3806" t="str">
            <v>0 to 8</v>
          </cell>
          <cell r="M3806" t="str">
            <v>Physa</v>
          </cell>
          <cell r="N3806">
            <v>1.4324929826047244</v>
          </cell>
        </row>
        <row r="3807">
          <cell r="A3807" t="str">
            <v>NEMVEDRAFT_v1g139284</v>
          </cell>
          <cell r="B3807" t="str">
            <v>selenoprotein t precursor</v>
          </cell>
          <cell r="C3807">
            <v>3.11658E-2</v>
          </cell>
          <cell r="D3807">
            <v>0.61693365346375895</v>
          </cell>
          <cell r="E3807">
            <v>0.20522118790573601</v>
          </cell>
          <cell r="F3807" t="str">
            <v>none</v>
          </cell>
          <cell r="G3807">
            <v>0.90939747980843089</v>
          </cell>
          <cell r="H3807" t="str">
            <v>Oral</v>
          </cell>
          <cell r="I3807" t="str">
            <v>hour 72</v>
          </cell>
          <cell r="J3807" t="str">
            <v>Physa</v>
          </cell>
          <cell r="K3807">
            <v>1.0842956019352674</v>
          </cell>
          <cell r="L3807" t="str">
            <v>8 to 24</v>
          </cell>
          <cell r="M3807" t="str">
            <v>Physa</v>
          </cell>
          <cell r="N3807">
            <v>0.57444273630075404</v>
          </cell>
        </row>
        <row r="3808">
          <cell r="A3808" t="str">
            <v>NEMVEDRAFT_v1g218515</v>
          </cell>
          <cell r="B3808" t="str">
            <v>membrane metallo-endopeptidase-like 1</v>
          </cell>
          <cell r="C3808">
            <v>1.8917299999999999E-5</v>
          </cell>
          <cell r="D3808">
            <v>6.3409625256567704E-4</v>
          </cell>
          <cell r="E3808">
            <v>0.100778816674211</v>
          </cell>
          <cell r="F3808" t="str">
            <v>Oral</v>
          </cell>
          <cell r="G3808">
            <v>0.90943686436271509</v>
          </cell>
          <cell r="H3808" t="str">
            <v>Oral</v>
          </cell>
          <cell r="I3808" t="str">
            <v>hour 24</v>
          </cell>
          <cell r="J3808" t="str">
            <v>Oral</v>
          </cell>
          <cell r="K3808">
            <v>2.1429640314976233</v>
          </cell>
          <cell r="L3808" t="str">
            <v>8 to 24</v>
          </cell>
          <cell r="M3808" t="str">
            <v>Oral</v>
          </cell>
          <cell r="N3808">
            <v>1.3270727737488197</v>
          </cell>
        </row>
        <row r="3809">
          <cell r="A3809" t="str">
            <v>NEMVEDRAFT_v1g237861</v>
          </cell>
          <cell r="B3809" t="str">
            <v>predicted protein</v>
          </cell>
          <cell r="C3809">
            <v>3.2302200000000003E-2</v>
          </cell>
          <cell r="D3809">
            <v>0.185133094828283</v>
          </cell>
          <cell r="E3809">
            <v>0.51749376996608898</v>
          </cell>
          <cell r="F3809" t="str">
            <v>none</v>
          </cell>
          <cell r="G3809">
            <v>0.90959873146748693</v>
          </cell>
          <cell r="H3809" t="str">
            <v>physa</v>
          </cell>
          <cell r="I3809" t="str">
            <v>hour 8</v>
          </cell>
          <cell r="J3809" t="str">
            <v>Oral</v>
          </cell>
          <cell r="K3809">
            <v>2.7449364426830778</v>
          </cell>
          <cell r="L3809" t="str">
            <v>0 to 8</v>
          </cell>
          <cell r="M3809" t="str">
            <v>Oral</v>
          </cell>
          <cell r="N3809">
            <v>2.7449364426830778</v>
          </cell>
        </row>
        <row r="3810">
          <cell r="A3810" t="str">
            <v>NEMVEDRAFT_v1g214960</v>
          </cell>
          <cell r="B3810" t="str">
            <v>predicted protein</v>
          </cell>
          <cell r="C3810">
            <v>1.39349E-8</v>
          </cell>
          <cell r="D3810">
            <v>3.9239910019109698E-5</v>
          </cell>
          <cell r="E3810">
            <v>8.4140435980832803E-3</v>
          </cell>
          <cell r="F3810" t="str">
            <v>both</v>
          </cell>
          <cell r="G3810">
            <v>0.90968961020921835</v>
          </cell>
          <cell r="H3810" t="str">
            <v>physa</v>
          </cell>
          <cell r="I3810" t="str">
            <v>hour 24</v>
          </cell>
          <cell r="J3810" t="str">
            <v>Oral</v>
          </cell>
          <cell r="K3810">
            <v>2.6032117161154407</v>
          </cell>
          <cell r="L3810" t="str">
            <v>0 to 8</v>
          </cell>
          <cell r="M3810" t="str">
            <v>Oral</v>
          </cell>
          <cell r="N3810">
            <v>2.4090718856965609</v>
          </cell>
        </row>
        <row r="3811">
          <cell r="A3811" t="str">
            <v>NEMVEDRAFT_v1g222678</v>
          </cell>
          <cell r="B3811" t="str">
            <v>protein</v>
          </cell>
          <cell r="C3811">
            <v>1.4496299999999999E-4</v>
          </cell>
          <cell r="D3811">
            <v>7.8246647783186199E-3</v>
          </cell>
          <cell r="E3811">
            <v>0.142885923430768</v>
          </cell>
          <cell r="F3811" t="str">
            <v>Oral</v>
          </cell>
          <cell r="G3811">
            <v>0.90986844471992823</v>
          </cell>
          <cell r="H3811" t="str">
            <v>physa</v>
          </cell>
          <cell r="I3811" t="str">
            <v>hour 72</v>
          </cell>
          <cell r="J3811" t="str">
            <v>Oral</v>
          </cell>
          <cell r="K3811">
            <v>1.4631957855718309</v>
          </cell>
          <cell r="L3811" t="str">
            <v>0 to 8</v>
          </cell>
          <cell r="M3811" t="str">
            <v>Physa</v>
          </cell>
          <cell r="N3811">
            <v>0.97179340620508969</v>
          </cell>
        </row>
        <row r="3812">
          <cell r="A3812" t="str">
            <v>NEMVEDRAFT_v1g20161</v>
          </cell>
          <cell r="B3812" t="str">
            <v>protocadherin fat 1</v>
          </cell>
          <cell r="C3812">
            <v>3.1253800000000001E-3</v>
          </cell>
          <cell r="D3812">
            <v>0.16481453732062901</v>
          </cell>
          <cell r="E3812">
            <v>0.120470782313469</v>
          </cell>
          <cell r="F3812" t="str">
            <v>none</v>
          </cell>
          <cell r="G3812">
            <v>0.91049952696211023</v>
          </cell>
          <cell r="H3812" t="str">
            <v>Oral</v>
          </cell>
          <cell r="I3812" t="str">
            <v>hour 72</v>
          </cell>
          <cell r="J3812" t="str">
            <v>Oral</v>
          </cell>
          <cell r="K3812">
            <v>1.6631440263164681</v>
          </cell>
          <cell r="L3812" t="str">
            <v>8 to 24</v>
          </cell>
          <cell r="M3812" t="str">
            <v>Physa</v>
          </cell>
          <cell r="N3812">
            <v>1.1248091929214701</v>
          </cell>
        </row>
        <row r="3813">
          <cell r="A3813" t="str">
            <v>NEMVEDRAFT_v1g197920</v>
          </cell>
          <cell r="B3813" t="str">
            <v>calpain-3 isoform 3</v>
          </cell>
          <cell r="C3813">
            <v>1.9866500000000001E-10</v>
          </cell>
          <cell r="D3813">
            <v>2.1715741406438999E-6</v>
          </cell>
          <cell r="E3813">
            <v>1.2136789614400601E-3</v>
          </cell>
          <cell r="F3813" t="str">
            <v>both</v>
          </cell>
          <cell r="G3813">
            <v>0.91053783098768015</v>
          </cell>
          <cell r="H3813" t="str">
            <v>Oral</v>
          </cell>
          <cell r="I3813" t="str">
            <v>hour 24</v>
          </cell>
          <cell r="J3813" t="str">
            <v>Oral</v>
          </cell>
          <cell r="K3813">
            <v>4.7581258138925699</v>
          </cell>
          <cell r="L3813" t="str">
            <v>8 to 24</v>
          </cell>
          <cell r="M3813" t="str">
            <v>Oral</v>
          </cell>
          <cell r="N3813">
            <v>3.0153308940050749</v>
          </cell>
        </row>
        <row r="3814">
          <cell r="A3814" t="str">
            <v>NEMVEDRAFT_v1g233838</v>
          </cell>
          <cell r="B3814" t="str">
            <v>hypothetical protein NEMVEDRAFT_v1g233838</v>
          </cell>
          <cell r="C3814">
            <v>3.80546E-6</v>
          </cell>
          <cell r="D3814">
            <v>6.4849908005812904E-4</v>
          </cell>
          <cell r="E3814">
            <v>6.4502193161751098E-2</v>
          </cell>
          <cell r="F3814" t="str">
            <v>Oral</v>
          </cell>
          <cell r="G3814">
            <v>0.91065191080794772</v>
          </cell>
          <cell r="H3814" t="str">
            <v>Oral</v>
          </cell>
          <cell r="I3814" t="str">
            <v>hour 8</v>
          </cell>
          <cell r="J3814" t="str">
            <v>Oral</v>
          </cell>
          <cell r="K3814">
            <v>2.0238383581163335</v>
          </cell>
          <cell r="L3814" t="str">
            <v>0 to 8</v>
          </cell>
          <cell r="M3814" t="str">
            <v>Oral</v>
          </cell>
          <cell r="N3814">
            <v>2.0238383581163335</v>
          </cell>
        </row>
        <row r="3815">
          <cell r="A3815" t="str">
            <v>NEMVEDRAFT_v1g228729</v>
          </cell>
          <cell r="B3815" t="str">
            <v>sulfite mitochondrial-like</v>
          </cell>
          <cell r="C3815">
            <v>0</v>
          </cell>
          <cell r="D3815">
            <v>0</v>
          </cell>
          <cell r="E3815">
            <v>0</v>
          </cell>
          <cell r="F3815" t="str">
            <v>both</v>
          </cell>
          <cell r="G3815">
            <v>0.91083465604214109</v>
          </cell>
          <cell r="H3815" t="str">
            <v>physa</v>
          </cell>
          <cell r="I3815" t="str">
            <v>hour 8</v>
          </cell>
          <cell r="J3815" t="str">
            <v>Physa</v>
          </cell>
          <cell r="K3815">
            <v>3.7035973701927341</v>
          </cell>
          <cell r="L3815" t="str">
            <v>0 to 8</v>
          </cell>
          <cell r="M3815" t="str">
            <v>Physa</v>
          </cell>
          <cell r="N3815">
            <v>3.7035973701927341</v>
          </cell>
        </row>
        <row r="3816">
          <cell r="A3816" t="str">
            <v>NEMVEDRAFT_v1g103789</v>
          </cell>
          <cell r="B3816" t="str">
            <v>deltex 3-like</v>
          </cell>
          <cell r="C3816">
            <v>6.0935299999999999E-8</v>
          </cell>
          <cell r="D3816">
            <v>2.2739053395248899E-5</v>
          </cell>
          <cell r="E3816">
            <v>3.4821345129707401E-2</v>
          </cell>
          <cell r="F3816" t="str">
            <v>both</v>
          </cell>
          <cell r="G3816">
            <v>0.91118572181875235</v>
          </cell>
          <cell r="H3816" t="str">
            <v>physa</v>
          </cell>
          <cell r="I3816" t="str">
            <v>hour 24</v>
          </cell>
          <cell r="J3816" t="str">
            <v>Oral</v>
          </cell>
          <cell r="K3816">
            <v>2.949279242221901</v>
          </cell>
          <cell r="L3816" t="str">
            <v>0 to 8</v>
          </cell>
          <cell r="M3816" t="str">
            <v>Oral</v>
          </cell>
          <cell r="N3816">
            <v>1.489022537154171</v>
          </cell>
        </row>
        <row r="3817">
          <cell r="A3817" t="str">
            <v>NEMVEDRAFT_v1g125326</v>
          </cell>
          <cell r="B3817" t="str">
            <v>protein</v>
          </cell>
          <cell r="C3817">
            <v>1.0195200000000001E-3</v>
          </cell>
          <cell r="D3817">
            <v>0.13293254476615499</v>
          </cell>
          <cell r="E3817">
            <v>6.7508527975288696E-2</v>
          </cell>
          <cell r="F3817" t="str">
            <v>none</v>
          </cell>
          <cell r="G3817">
            <v>0.91138868304347365</v>
          </cell>
          <cell r="H3817" t="str">
            <v>physa</v>
          </cell>
          <cell r="I3817" t="str">
            <v>hour 8</v>
          </cell>
          <cell r="J3817" t="str">
            <v>Physa</v>
          </cell>
          <cell r="K3817">
            <v>1.8691451593185884</v>
          </cell>
          <cell r="L3817" t="str">
            <v>0 to 8</v>
          </cell>
          <cell r="M3817" t="str">
            <v>Physa</v>
          </cell>
          <cell r="N3817">
            <v>1.8691451593185884</v>
          </cell>
        </row>
        <row r="3818">
          <cell r="A3818" t="str">
            <v>NEMVEDRAFT_v1g85329</v>
          </cell>
          <cell r="B3818" t="str">
            <v>protein</v>
          </cell>
          <cell r="C3818">
            <v>1.8469099999999999E-2</v>
          </cell>
          <cell r="D3818">
            <v>0.13911863145258199</v>
          </cell>
          <cell r="E3818">
            <v>0.51660804984657105</v>
          </cell>
          <cell r="F3818" t="str">
            <v>none</v>
          </cell>
          <cell r="G3818">
            <v>0.91168845829549672</v>
          </cell>
          <cell r="H3818" t="str">
            <v>Oral</v>
          </cell>
          <cell r="I3818" t="str">
            <v>hour 24</v>
          </cell>
          <cell r="J3818" t="str">
            <v>Oral</v>
          </cell>
          <cell r="K3818">
            <v>3.0123206289301905</v>
          </cell>
          <cell r="L3818" t="str">
            <v>8 to 24</v>
          </cell>
          <cell r="M3818" t="str">
            <v>Oral</v>
          </cell>
          <cell r="N3818">
            <v>2.0171376090912134</v>
          </cell>
        </row>
        <row r="3819">
          <cell r="A3819" t="str">
            <v>NEMVEDRAFT_v1g123713</v>
          </cell>
          <cell r="B3819" t="str">
            <v>protein(")</v>
          </cell>
          <cell r="C3819">
            <v>0</v>
          </cell>
          <cell r="D3819">
            <v>0</v>
          </cell>
          <cell r="E3819">
            <v>0</v>
          </cell>
          <cell r="F3819" t="str">
            <v>both</v>
          </cell>
          <cell r="G3819">
            <v>0.9118362198035056</v>
          </cell>
          <cell r="H3819" t="str">
            <v>Oral</v>
          </cell>
          <cell r="I3819" t="str">
            <v>hour 24</v>
          </cell>
          <cell r="J3819" t="str">
            <v>Oral</v>
          </cell>
          <cell r="K3819">
            <v>3.8889310041049794</v>
          </cell>
          <cell r="L3819" t="str">
            <v>0 to 8</v>
          </cell>
          <cell r="M3819" t="str">
            <v>Physa</v>
          </cell>
          <cell r="N3819">
            <v>2.0576195425717874</v>
          </cell>
        </row>
        <row r="3820">
          <cell r="A3820" t="str">
            <v>NEMVEDRAFT_v1g244354</v>
          </cell>
          <cell r="B3820" t="str">
            <v>synphilin-1 isoform 1</v>
          </cell>
          <cell r="C3820">
            <v>0</v>
          </cell>
          <cell r="D3820">
            <v>7.4122916407911699E-8</v>
          </cell>
          <cell r="E3820">
            <v>1.3373142999333699E-7</v>
          </cell>
          <cell r="F3820" t="str">
            <v>both</v>
          </cell>
          <cell r="G3820">
            <v>0.91190126013196515</v>
          </cell>
          <cell r="H3820" t="str">
            <v>Oral</v>
          </cell>
          <cell r="I3820" t="str">
            <v>hour 8</v>
          </cell>
          <cell r="J3820" t="str">
            <v>Physa</v>
          </cell>
          <cell r="K3820">
            <v>2.8605368266095232</v>
          </cell>
          <cell r="L3820" t="str">
            <v>0 to 8</v>
          </cell>
          <cell r="M3820" t="str">
            <v>Physa</v>
          </cell>
          <cell r="N3820">
            <v>2.8605368266095232</v>
          </cell>
        </row>
        <row r="3821">
          <cell r="A3821" t="str">
            <v>NEMVEDRAFT_v1g248179</v>
          </cell>
          <cell r="B3821" t="str">
            <v>predicted protein</v>
          </cell>
          <cell r="C3821">
            <v>1.7346800000000001E-10</v>
          </cell>
          <cell r="D3821">
            <v>1.3763542883931599E-4</v>
          </cell>
          <cell r="E3821">
            <v>1.19297484224935E-4</v>
          </cell>
          <cell r="F3821" t="str">
            <v>both</v>
          </cell>
          <cell r="G3821">
            <v>0.91191842981518489</v>
          </cell>
          <cell r="H3821" t="str">
            <v>Oral</v>
          </cell>
          <cell r="I3821" t="str">
            <v>hour 8</v>
          </cell>
          <cell r="J3821" t="str">
            <v>Oral</v>
          </cell>
          <cell r="K3821">
            <v>2.1449568160312245</v>
          </cell>
          <cell r="L3821" t="str">
            <v>0 to 8</v>
          </cell>
          <cell r="M3821" t="str">
            <v>Oral</v>
          </cell>
          <cell r="N3821">
            <v>2.1449568160312245</v>
          </cell>
        </row>
        <row r="3822">
          <cell r="A3822" t="str">
            <v>NEMVEDRAFT_v1g84327</v>
          </cell>
          <cell r="B3822" t="str">
            <v>mesencephalic astrocyte-derived neurotrophic factor</v>
          </cell>
          <cell r="C3822">
            <v>2.7416900000000002E-3</v>
          </cell>
          <cell r="D3822">
            <v>0.14817000409087899</v>
          </cell>
          <cell r="E3822">
            <v>0.15650772048466699</v>
          </cell>
          <cell r="F3822" t="str">
            <v>none</v>
          </cell>
          <cell r="G3822">
            <v>0.91208746805605512</v>
          </cell>
          <cell r="H3822" t="str">
            <v>Oral</v>
          </cell>
          <cell r="I3822" t="str">
            <v>hour 8</v>
          </cell>
          <cell r="J3822" t="str">
            <v>Oral</v>
          </cell>
          <cell r="K3822">
            <v>1.7882070964559207</v>
          </cell>
          <cell r="L3822" t="str">
            <v>0 to 8</v>
          </cell>
          <cell r="M3822" t="str">
            <v>Oral</v>
          </cell>
          <cell r="N3822">
            <v>1.7882070964559207</v>
          </cell>
        </row>
        <row r="3823">
          <cell r="A3823" t="str">
            <v>NEMVEDRAFT_v1g202906</v>
          </cell>
          <cell r="B3823" t="str">
            <v>cytochrome p450 10-like isoform 2</v>
          </cell>
          <cell r="C3823">
            <v>2.5137800000000002E-7</v>
          </cell>
          <cell r="D3823">
            <v>3.9160392127902297E-5</v>
          </cell>
          <cell r="E3823">
            <v>5.9355418314421399E-2</v>
          </cell>
          <cell r="F3823" t="str">
            <v>Oral</v>
          </cell>
          <cell r="G3823">
            <v>0.91219347532599537</v>
          </cell>
          <cell r="H3823" t="str">
            <v>physa</v>
          </cell>
          <cell r="I3823" t="str">
            <v>hour 24</v>
          </cell>
          <cell r="J3823" t="str">
            <v>Oral</v>
          </cell>
          <cell r="K3823">
            <v>2.0992634883434205</v>
          </cell>
          <cell r="L3823" t="str">
            <v>0 to 8</v>
          </cell>
          <cell r="M3823" t="str">
            <v>Oral</v>
          </cell>
          <cell r="N3823">
            <v>1.140171306674655</v>
          </cell>
        </row>
        <row r="3824">
          <cell r="A3824" t="str">
            <v>NEMVEDRAFT_v1g197926</v>
          </cell>
          <cell r="B3824" t="str">
            <v>protein</v>
          </cell>
          <cell r="C3824">
            <v>4.3975399999999998E-2</v>
          </cell>
          <cell r="D3824">
            <v>0.54442948204444797</v>
          </cell>
          <cell r="E3824">
            <v>0.28524646931758801</v>
          </cell>
          <cell r="F3824" t="str">
            <v>none</v>
          </cell>
          <cell r="G3824">
            <v>0.91262696325694359</v>
          </cell>
          <cell r="H3824" t="str">
            <v>Oral</v>
          </cell>
          <cell r="I3824" t="str">
            <v>hour 8</v>
          </cell>
          <cell r="J3824" t="str">
            <v>Physa</v>
          </cell>
          <cell r="K3824">
            <v>2.0209909372804908</v>
          </cell>
          <cell r="L3824" t="str">
            <v>0 to 8</v>
          </cell>
          <cell r="M3824" t="str">
            <v>Physa</v>
          </cell>
          <cell r="N3824">
            <v>2.0209909372804908</v>
          </cell>
        </row>
        <row r="3825">
          <cell r="A3825" t="str">
            <v>NEMVEDRAFT_v1g196785</v>
          </cell>
          <cell r="B3825" t="str">
            <v>macrophage mannose receptor 1</v>
          </cell>
          <cell r="C3825">
            <v>0</v>
          </cell>
          <cell r="D3825">
            <v>2.0290415221184501E-8</v>
          </cell>
          <cell r="E3825">
            <v>1.59868438404009E-6</v>
          </cell>
          <cell r="F3825" t="str">
            <v>both</v>
          </cell>
          <cell r="G3825">
            <v>0.91268854761725515</v>
          </cell>
          <cell r="H3825" t="str">
            <v>Oral</v>
          </cell>
          <cell r="I3825" t="str">
            <v>hour 72</v>
          </cell>
          <cell r="J3825" t="str">
            <v>Oral</v>
          </cell>
          <cell r="K3825">
            <v>3.0551649694063103</v>
          </cell>
          <cell r="L3825" t="str">
            <v>8 to 24</v>
          </cell>
          <cell r="M3825" t="str">
            <v>Oral</v>
          </cell>
          <cell r="N3825">
            <v>2.2456211526596568</v>
          </cell>
        </row>
        <row r="3826">
          <cell r="A3826" t="str">
            <v>NEMVEDRAFT_v1g220391</v>
          </cell>
          <cell r="B3826" t="str">
            <v>predicted protein</v>
          </cell>
          <cell r="C3826">
            <v>8.1109800000000003E-3</v>
          </cell>
          <cell r="D3826">
            <v>0.25250563772815798</v>
          </cell>
          <cell r="E3826">
            <v>0.21020522325722901</v>
          </cell>
          <cell r="F3826" t="str">
            <v>none</v>
          </cell>
          <cell r="G3826">
            <v>0.91322165962639867</v>
          </cell>
          <cell r="H3826" t="str">
            <v>Oral</v>
          </cell>
          <cell r="I3826" t="str">
            <v>hour 8</v>
          </cell>
          <cell r="J3826" t="str">
            <v>Physa</v>
          </cell>
          <cell r="K3826">
            <v>1.1935600694724815</v>
          </cell>
          <cell r="L3826" t="str">
            <v>0 to 8</v>
          </cell>
          <cell r="M3826" t="str">
            <v>Physa</v>
          </cell>
          <cell r="N3826">
            <v>1.1935600694724815</v>
          </cell>
        </row>
        <row r="3827">
          <cell r="A3827" t="str">
            <v>NEMVEDRAFT_v1g203613</v>
          </cell>
          <cell r="B3827" t="str">
            <v>kielin chordin-like protein</v>
          </cell>
          <cell r="C3827">
            <v>3.9080499999999998E-4</v>
          </cell>
          <cell r="D3827">
            <v>5.3808588565913203E-2</v>
          </cell>
          <cell r="E3827">
            <v>8.4655635664837803E-2</v>
          </cell>
          <cell r="F3827" t="str">
            <v>none</v>
          </cell>
          <cell r="G3827">
            <v>0.91332665744379116</v>
          </cell>
          <cell r="H3827" t="str">
            <v>Oral</v>
          </cell>
          <cell r="I3827" t="str">
            <v>hour 72</v>
          </cell>
          <cell r="J3827" t="str">
            <v>Oral</v>
          </cell>
          <cell r="K3827">
            <v>1.447121777781651</v>
          </cell>
          <cell r="L3827" t="str">
            <v>0 to 8</v>
          </cell>
          <cell r="M3827" t="str">
            <v>Physa</v>
          </cell>
          <cell r="N3827">
            <v>1.0631983826078648</v>
          </cell>
        </row>
        <row r="3828">
          <cell r="A3828" t="str">
            <v>NEMVEDRAFT_v1g227127</v>
          </cell>
          <cell r="B3828" t="str">
            <v>3-methyl-2-oxobutanoate dehydrogenase</v>
          </cell>
          <cell r="C3828">
            <v>1.0921099999999999E-8</v>
          </cell>
          <cell r="D3828">
            <v>1.0049366990805801E-2</v>
          </cell>
          <cell r="E3828">
            <v>1.48256242833066E-5</v>
          </cell>
          <cell r="F3828" t="str">
            <v>both</v>
          </cell>
          <cell r="G3828">
            <v>0.9134089248309244</v>
          </cell>
          <cell r="H3828" t="str">
            <v>Oral</v>
          </cell>
          <cell r="I3828" t="str">
            <v>hour 8</v>
          </cell>
          <cell r="J3828" t="str">
            <v>Physa</v>
          </cell>
          <cell r="K3828">
            <v>2.4204096386796592</v>
          </cell>
          <cell r="L3828" t="str">
            <v>0 to 8</v>
          </cell>
          <cell r="M3828" t="str">
            <v>Physa</v>
          </cell>
          <cell r="N3828">
            <v>2.4204096386796592</v>
          </cell>
        </row>
        <row r="3829">
          <cell r="A3829" t="str">
            <v>NEMVEDRAFT_v1g161101</v>
          </cell>
          <cell r="B3829" t="str">
            <v>defective in exine formation protein</v>
          </cell>
          <cell r="C3829">
            <v>3.0616600000000001E-2</v>
          </cell>
          <cell r="D3829">
            <v>0.51289191903589004</v>
          </cell>
          <cell r="E3829">
            <v>0.261649190194509</v>
          </cell>
          <cell r="F3829" t="str">
            <v>none</v>
          </cell>
          <cell r="G3829">
            <v>0.91347865985124632</v>
          </cell>
          <cell r="H3829" t="str">
            <v>Oral</v>
          </cell>
          <cell r="I3829" t="str">
            <v>hour 8</v>
          </cell>
          <cell r="J3829" t="str">
            <v>Physa</v>
          </cell>
          <cell r="K3829">
            <v>1.1421965437157624</v>
          </cell>
          <cell r="L3829" t="str">
            <v>8 to 24</v>
          </cell>
          <cell r="M3829" t="str">
            <v>Physa</v>
          </cell>
          <cell r="N3829">
            <v>1.1922071003059489</v>
          </cell>
        </row>
        <row r="3830">
          <cell r="A3830" t="str">
            <v>NEMVEDRAFT_v1g240572</v>
          </cell>
          <cell r="B3830" t="str">
            <v>predicted protein</v>
          </cell>
          <cell r="C3830">
            <v>3.30979E-2</v>
          </cell>
          <cell r="D3830">
            <v>0.39854320231096602</v>
          </cell>
          <cell r="E3830">
            <v>0.39960199414599601</v>
          </cell>
          <cell r="F3830" t="str">
            <v>none</v>
          </cell>
          <cell r="G3830">
            <v>0.91355798563656576</v>
          </cell>
          <cell r="H3830" t="str">
            <v>Oral</v>
          </cell>
          <cell r="I3830" t="str">
            <v>hour 24</v>
          </cell>
          <cell r="J3830" t="str">
            <v>Oral</v>
          </cell>
          <cell r="K3830">
            <v>1.0028244303809748</v>
          </cell>
          <cell r="L3830" t="str">
            <v>8 to 24</v>
          </cell>
          <cell r="M3830" t="str">
            <v>Oral</v>
          </cell>
          <cell r="N3830">
            <v>0.96247057186351648</v>
          </cell>
        </row>
        <row r="3831">
          <cell r="A3831" t="str">
            <v>NEMVEDRAFT_v1g90698</v>
          </cell>
          <cell r="B3831" t="str">
            <v>NA</v>
          </cell>
          <cell r="C3831">
            <v>5.6717399999999998E-3</v>
          </cell>
          <cell r="D3831">
            <v>8.1552255752883801E-2</v>
          </cell>
          <cell r="E3831">
            <v>0.395623569307265</v>
          </cell>
          <cell r="F3831" t="str">
            <v>none</v>
          </cell>
          <cell r="G3831">
            <v>0.91358446562892326</v>
          </cell>
          <cell r="H3831" t="str">
            <v>physa</v>
          </cell>
          <cell r="I3831" t="str">
            <v>hour 24</v>
          </cell>
          <cell r="J3831" t="str">
            <v>Oral</v>
          </cell>
          <cell r="K3831">
            <v>1.3160026876586886</v>
          </cell>
          <cell r="L3831" t="str">
            <v>0 to 8</v>
          </cell>
          <cell r="M3831" t="str">
            <v>Oral</v>
          </cell>
          <cell r="N3831">
            <v>0.77952994591903113</v>
          </cell>
        </row>
        <row r="3832">
          <cell r="A3832" t="str">
            <v>NEMVEDRAFT_v1g20898</v>
          </cell>
          <cell r="B3832" t="str">
            <v>dual specificity tyrosine-phosphorylation-regulated kinase 1a isoform 3</v>
          </cell>
          <cell r="C3832">
            <v>2.5627E-2</v>
          </cell>
          <cell r="D3832">
            <v>0.24119571551046801</v>
          </cell>
          <cell r="E3832">
            <v>0.39170827014887899</v>
          </cell>
          <cell r="F3832" t="str">
            <v>none</v>
          </cell>
          <cell r="G3832">
            <v>0.91378733871999362</v>
          </cell>
          <cell r="H3832" t="str">
            <v>Oral</v>
          </cell>
          <cell r="I3832" t="str">
            <v>hour 72</v>
          </cell>
          <cell r="J3832" t="str">
            <v>Oral</v>
          </cell>
          <cell r="K3832">
            <v>1.7491581027286418</v>
          </cell>
          <cell r="L3832" t="str">
            <v>8 to 24</v>
          </cell>
          <cell r="M3832" t="str">
            <v>Physa</v>
          </cell>
          <cell r="N3832">
            <v>1.1240650748891412</v>
          </cell>
        </row>
        <row r="3833">
          <cell r="A3833" t="str">
            <v>NEMVEDRAFT_v1g82862</v>
          </cell>
          <cell r="B3833" t="str">
            <v>type iii restriction enzyme</v>
          </cell>
          <cell r="C3833">
            <v>1.8289900000000001E-4</v>
          </cell>
          <cell r="D3833">
            <v>5.8709499099204303E-2</v>
          </cell>
          <cell r="E3833">
            <v>3.1368143219523602E-2</v>
          </cell>
          <cell r="F3833" t="str">
            <v>Physa</v>
          </cell>
          <cell r="G3833">
            <v>0.9138342663284762</v>
          </cell>
          <cell r="H3833" t="str">
            <v>physa</v>
          </cell>
          <cell r="I3833" t="str">
            <v>hour 8</v>
          </cell>
          <cell r="J3833" t="str">
            <v>Physa</v>
          </cell>
          <cell r="K3833">
            <v>1.6139336438336296</v>
          </cell>
          <cell r="L3833" t="str">
            <v>0 to 8</v>
          </cell>
          <cell r="M3833" t="str">
            <v>Physa</v>
          </cell>
          <cell r="N3833">
            <v>1.6139336438336296</v>
          </cell>
        </row>
        <row r="3834">
          <cell r="A3834" t="str">
            <v>NEMVEDRAFT_v1g242772</v>
          </cell>
          <cell r="B3834" t="str">
            <v>e3 ubiquitin-protein ligase march3</v>
          </cell>
          <cell r="C3834">
            <v>1.03702E-8</v>
          </cell>
          <cell r="D3834">
            <v>2.5043393358199599E-3</v>
          </cell>
          <cell r="E3834">
            <v>2.2715136961496001E-4</v>
          </cell>
          <cell r="F3834" t="str">
            <v>both</v>
          </cell>
          <cell r="G3834">
            <v>0.91436840912198114</v>
          </cell>
          <cell r="H3834" t="str">
            <v>Oral</v>
          </cell>
          <cell r="I3834" t="str">
            <v>hour 24</v>
          </cell>
          <cell r="J3834" t="str">
            <v>Physa</v>
          </cell>
          <cell r="K3834">
            <v>2.288988696868377</v>
          </cell>
          <cell r="L3834" t="str">
            <v>0 to 8</v>
          </cell>
          <cell r="M3834" t="str">
            <v>Physa</v>
          </cell>
          <cell r="N3834">
            <v>1.5119773369004885</v>
          </cell>
        </row>
        <row r="3835">
          <cell r="A3835" t="str">
            <v>NEMVEDRAFT_v1g81918</v>
          </cell>
          <cell r="B3835" t="str">
            <v>low-density lipoprotein receptor-related protein 1</v>
          </cell>
          <cell r="C3835">
            <v>3.2716000000000002E-2</v>
          </cell>
          <cell r="D3835">
            <v>0.45856840553455402</v>
          </cell>
          <cell r="E3835">
            <v>0.31683913558058402</v>
          </cell>
          <cell r="F3835" t="str">
            <v>none</v>
          </cell>
          <cell r="G3835">
            <v>0.91440094655470261</v>
          </cell>
          <cell r="H3835" t="str">
            <v>physa</v>
          </cell>
          <cell r="I3835" t="str">
            <v>hour 24</v>
          </cell>
          <cell r="J3835" t="str">
            <v>Physa</v>
          </cell>
          <cell r="K3835">
            <v>1.2305319792026781</v>
          </cell>
          <cell r="L3835" t="str">
            <v>0 to 8</v>
          </cell>
          <cell r="M3835" t="str">
            <v>Physa</v>
          </cell>
          <cell r="N3835">
            <v>1.0719945916379376</v>
          </cell>
        </row>
        <row r="3836">
          <cell r="A3836" t="str">
            <v>NEMVEDRAFT_v1g242640</v>
          </cell>
          <cell r="B3836" t="str">
            <v>chaperonin containing subunit 2-like</v>
          </cell>
          <cell r="C3836">
            <v>8.5809499999999996E-6</v>
          </cell>
          <cell r="D3836">
            <v>6.4469417076007604E-3</v>
          </cell>
          <cell r="E3836">
            <v>2.90313598999541E-2</v>
          </cell>
          <cell r="F3836" t="str">
            <v>both</v>
          </cell>
          <cell r="G3836">
            <v>0.91443121590200382</v>
          </cell>
          <cell r="H3836" t="str">
            <v>physa</v>
          </cell>
          <cell r="I3836" t="str">
            <v>hour 24</v>
          </cell>
          <cell r="J3836" t="str">
            <v>Oral</v>
          </cell>
          <cell r="K3836">
            <v>2.3928994058051849</v>
          </cell>
          <cell r="L3836" t="str">
            <v>0 to 8</v>
          </cell>
          <cell r="M3836" t="str">
            <v>Oral</v>
          </cell>
          <cell r="N3836">
            <v>1.7457205799434505</v>
          </cell>
        </row>
        <row r="3837">
          <cell r="A3837" t="str">
            <v>NEMVEDRAFT_v1g182353</v>
          </cell>
          <cell r="B3837" t="str">
            <v>ras-related protein rab-35</v>
          </cell>
          <cell r="C3837">
            <v>3.26298E-2</v>
          </cell>
          <cell r="D3837">
            <v>0.41328830299174901</v>
          </cell>
          <cell r="E3837">
            <v>0.36085035815212302</v>
          </cell>
          <cell r="F3837" t="str">
            <v>none</v>
          </cell>
          <cell r="G3837">
            <v>0.91445808444384591</v>
          </cell>
          <cell r="H3837" t="str">
            <v>physa</v>
          </cell>
          <cell r="I3837" t="str">
            <v>hour 24</v>
          </cell>
          <cell r="J3837" t="str">
            <v>Oral</v>
          </cell>
          <cell r="K3837">
            <v>1.0113090835871241</v>
          </cell>
          <cell r="L3837" t="str">
            <v>0 to 8</v>
          </cell>
          <cell r="M3837" t="str">
            <v>Physa</v>
          </cell>
          <cell r="N3837">
            <v>0.94284752278942696</v>
          </cell>
        </row>
        <row r="3838">
          <cell r="A3838" t="str">
            <v>NEMVEDRAFT_v1g223929</v>
          </cell>
          <cell r="B3838" t="str">
            <v>cytosolic non-specific dipeptidase-like</v>
          </cell>
          <cell r="C3838">
            <v>3.3450400000000001E-3</v>
          </cell>
          <cell r="D3838">
            <v>0.110599844959078</v>
          </cell>
          <cell r="E3838">
            <v>0.19195303100488501</v>
          </cell>
          <cell r="F3838" t="str">
            <v>none</v>
          </cell>
          <cell r="G3838">
            <v>0.91446785788845564</v>
          </cell>
          <cell r="H3838" t="str">
            <v>Oral</v>
          </cell>
          <cell r="I3838" t="str">
            <v>hour 24</v>
          </cell>
          <cell r="J3838" t="str">
            <v>Oral</v>
          </cell>
          <cell r="K3838">
            <v>1.2720595826800136</v>
          </cell>
          <cell r="L3838" t="str">
            <v>8 to 24</v>
          </cell>
          <cell r="M3838" t="str">
            <v>Oral</v>
          </cell>
          <cell r="N3838">
            <v>1.1470382131324184</v>
          </cell>
        </row>
        <row r="3839">
          <cell r="A3839" t="str">
            <v>NEMVEDRAFT_v1g157776</v>
          </cell>
          <cell r="B3839" t="str">
            <v>double-stranded rna-specific adenosine deaminase</v>
          </cell>
          <cell r="C3839">
            <v>4.8054999999999999E-3</v>
          </cell>
          <cell r="D3839">
            <v>0.33614890636883099</v>
          </cell>
          <cell r="E3839">
            <v>9.0342625373305299E-2</v>
          </cell>
          <cell r="F3839" t="str">
            <v>none</v>
          </cell>
          <cell r="G3839">
            <v>0.91450151887169495</v>
          </cell>
          <cell r="H3839" t="str">
            <v>Oral</v>
          </cell>
          <cell r="I3839" t="str">
            <v>hour 24</v>
          </cell>
          <cell r="J3839" t="str">
            <v>Physa</v>
          </cell>
          <cell r="K3839">
            <v>1.1877921722155087</v>
          </cell>
          <cell r="L3839" t="str">
            <v>8 to 24</v>
          </cell>
          <cell r="M3839" t="str">
            <v>Physa</v>
          </cell>
          <cell r="N3839">
            <v>0.6754307316359609</v>
          </cell>
        </row>
        <row r="3840">
          <cell r="A3840" t="str">
            <v>NEMVEDRAFT_v1g80481</v>
          </cell>
          <cell r="B3840" t="str">
            <v>collagen alpha-1 chain precursor</v>
          </cell>
          <cell r="C3840">
            <v>3.3296899999999998E-6</v>
          </cell>
          <cell r="D3840">
            <v>7.9672529514563592E-3</v>
          </cell>
          <cell r="E3840">
            <v>1.0940262008374399E-2</v>
          </cell>
          <cell r="F3840" t="str">
            <v>both</v>
          </cell>
          <cell r="G3840">
            <v>0.91469173512197033</v>
          </cell>
          <cell r="H3840" t="str">
            <v>Oral</v>
          </cell>
          <cell r="I3840" t="str">
            <v>hour 24</v>
          </cell>
          <cell r="J3840" t="str">
            <v>Oral</v>
          </cell>
          <cell r="K3840">
            <v>1.6671141379398748</v>
          </cell>
          <cell r="L3840" t="str">
            <v>8 to 24</v>
          </cell>
          <cell r="M3840" t="str">
            <v>Physa</v>
          </cell>
          <cell r="N3840">
            <v>1.8439239579069118</v>
          </cell>
        </row>
        <row r="3841">
          <cell r="A3841" t="str">
            <v>NEMVEDRAFT_v1g185421</v>
          </cell>
          <cell r="B3841" t="str">
            <v>eukaryotic peptide chain release factor subunit 1-like</v>
          </cell>
          <cell r="C3841">
            <v>5.4338900000000002E-8</v>
          </cell>
          <cell r="D3841">
            <v>3.2611169592467598E-4</v>
          </cell>
          <cell r="E3841">
            <v>6.1266218369804603E-3</v>
          </cell>
          <cell r="F3841" t="str">
            <v>both</v>
          </cell>
          <cell r="G3841">
            <v>0.91501503057141464</v>
          </cell>
          <cell r="H3841" t="str">
            <v>Oral</v>
          </cell>
          <cell r="I3841" t="str">
            <v>hour 24</v>
          </cell>
          <cell r="J3841" t="str">
            <v>Oral</v>
          </cell>
          <cell r="K3841">
            <v>2.0870558902541982</v>
          </cell>
          <cell r="L3841" t="str">
            <v>0 to 8</v>
          </cell>
          <cell r="M3841" t="str">
            <v>Oral</v>
          </cell>
          <cell r="N3841">
            <v>1.6103302940067443</v>
          </cell>
        </row>
        <row r="3842">
          <cell r="A3842" t="str">
            <v>NEMVEDRAFT_v1g199674</v>
          </cell>
          <cell r="B3842" t="str">
            <v>ankyrin sam and basic leucine zipper domain-containing protein 1</v>
          </cell>
          <cell r="C3842">
            <v>4.8683200000000003E-2</v>
          </cell>
          <cell r="D3842">
            <v>0.42009711625260898</v>
          </cell>
          <cell r="E3842">
            <v>0.46065046305500701</v>
          </cell>
          <cell r="F3842" t="str">
            <v>none</v>
          </cell>
          <cell r="G3842">
            <v>0.91502287572651464</v>
          </cell>
          <cell r="H3842" t="str">
            <v>Oral</v>
          </cell>
          <cell r="I3842" t="str">
            <v>hour 24</v>
          </cell>
          <cell r="J3842" t="str">
            <v>Oral</v>
          </cell>
          <cell r="K3842">
            <v>0.63105157905065534</v>
          </cell>
          <cell r="L3842" t="str">
            <v>8 to 24</v>
          </cell>
          <cell r="M3842" t="str">
            <v>Oral</v>
          </cell>
          <cell r="N3842">
            <v>1.0257280904466912</v>
          </cell>
        </row>
        <row r="3843">
          <cell r="A3843" t="str">
            <v>NEMVEDRAFT_v1g233708</v>
          </cell>
          <cell r="B3843" t="str">
            <v>pectate lyase</v>
          </cell>
          <cell r="C3843">
            <v>1.19935E-4</v>
          </cell>
          <cell r="D3843">
            <v>6.2069052782974997E-2</v>
          </cell>
          <cell r="E3843">
            <v>2.8472211154503602E-2</v>
          </cell>
          <cell r="F3843" t="str">
            <v>Physa</v>
          </cell>
          <cell r="G3843">
            <v>0.91522675178687118</v>
          </cell>
          <cell r="H3843" t="str">
            <v>Oral</v>
          </cell>
          <cell r="I3843" t="str">
            <v>hour 72</v>
          </cell>
          <cell r="J3843" t="str">
            <v>Physa</v>
          </cell>
          <cell r="K3843">
            <v>2.3363826881554566</v>
          </cell>
          <cell r="L3843" t="str">
            <v>0 to 8</v>
          </cell>
          <cell r="M3843" t="str">
            <v>Physa</v>
          </cell>
          <cell r="N3843">
            <v>1.3338726232808458</v>
          </cell>
        </row>
        <row r="3844">
          <cell r="A3844" t="str">
            <v>NEMVEDRAFT_v1g117798</v>
          </cell>
          <cell r="B3844" t="str">
            <v>n-acetylglucosamine-1-phosphodiester alpha-n-acetylglucosaminidase-like</v>
          </cell>
          <cell r="C3844">
            <v>6.3578599999999995E-8</v>
          </cell>
          <cell r="D3844">
            <v>1.098665320284E-3</v>
          </cell>
          <cell r="E3844">
            <v>1.89184143428471E-3</v>
          </cell>
          <cell r="F3844" t="str">
            <v>both</v>
          </cell>
          <cell r="G3844">
            <v>0.91526815299839204</v>
          </cell>
          <cell r="H3844" t="str">
            <v>Oral</v>
          </cell>
          <cell r="I3844" t="str">
            <v>hour 72</v>
          </cell>
          <cell r="J3844" t="str">
            <v>Physa</v>
          </cell>
          <cell r="K3844">
            <v>1.9545164686915892</v>
          </cell>
          <cell r="L3844" t="str">
            <v>0 to 8</v>
          </cell>
          <cell r="M3844" t="str">
            <v>Physa</v>
          </cell>
          <cell r="N3844">
            <v>1.5549356015328817</v>
          </cell>
        </row>
        <row r="3845">
          <cell r="A3845" t="str">
            <v>NEMVEDRAFT_v1g137828</v>
          </cell>
          <cell r="B3845" t="str">
            <v>histone-lysine n-methyltransferase mll</v>
          </cell>
          <cell r="C3845">
            <v>7.26963E-3</v>
          </cell>
          <cell r="D3845">
            <v>0.20200075217465699</v>
          </cell>
          <cell r="E3845">
            <v>0.16909231034903</v>
          </cell>
          <cell r="F3845" t="str">
            <v>none</v>
          </cell>
          <cell r="G3845">
            <v>0.91528583695394572</v>
          </cell>
          <cell r="H3845" t="str">
            <v>Oral</v>
          </cell>
          <cell r="I3845" t="str">
            <v>hour 8</v>
          </cell>
          <cell r="J3845" t="str">
            <v>Oral</v>
          </cell>
          <cell r="K3845">
            <v>2.029693513658211</v>
          </cell>
          <cell r="L3845" t="str">
            <v>0 to 8</v>
          </cell>
          <cell r="M3845" t="str">
            <v>Oral</v>
          </cell>
          <cell r="N3845">
            <v>2.029693513658211</v>
          </cell>
        </row>
        <row r="3846">
          <cell r="A3846" t="str">
            <v>NEMVEDRAFT_v1g141816</v>
          </cell>
          <cell r="B3846" t="str">
            <v>tetratricopeptide repeat protein 38-like</v>
          </cell>
          <cell r="C3846">
            <v>3.05072E-6</v>
          </cell>
          <cell r="D3846">
            <v>2.5511011218173999E-4</v>
          </cell>
          <cell r="E3846">
            <v>7.9429927882873994E-2</v>
          </cell>
          <cell r="F3846" t="str">
            <v>Oral</v>
          </cell>
          <cell r="G3846">
            <v>0.91531219923681983</v>
          </cell>
          <cell r="H3846" t="str">
            <v>physa</v>
          </cell>
          <cell r="I3846" t="str">
            <v>hour 72</v>
          </cell>
          <cell r="J3846" t="str">
            <v>Oral</v>
          </cell>
          <cell r="K3846">
            <v>2.7578458295429109</v>
          </cell>
          <cell r="L3846" t="str">
            <v>0 to 8</v>
          </cell>
          <cell r="M3846" t="str">
            <v>Physa</v>
          </cell>
          <cell r="N3846">
            <v>1.2298995669545203</v>
          </cell>
        </row>
        <row r="3847">
          <cell r="A3847" t="str">
            <v>NEMVEDRAFT_v1g206031</v>
          </cell>
          <cell r="B3847" t="str">
            <v>protein</v>
          </cell>
          <cell r="C3847">
            <v>0</v>
          </cell>
          <cell r="D3847">
            <v>1.0499170257474E-9</v>
          </cell>
          <cell r="E3847">
            <v>4.0067603572112301E-5</v>
          </cell>
          <cell r="F3847" t="str">
            <v>both</v>
          </cell>
          <cell r="G3847">
            <v>0.91533302811054085</v>
          </cell>
          <cell r="H3847" t="str">
            <v>physa</v>
          </cell>
          <cell r="I3847" t="str">
            <v>hour 8</v>
          </cell>
          <cell r="J3847" t="str">
            <v>Oral</v>
          </cell>
          <cell r="K3847">
            <v>5.3290285366695658</v>
          </cell>
          <cell r="L3847" t="str">
            <v>0 to 8</v>
          </cell>
          <cell r="M3847" t="str">
            <v>Oral</v>
          </cell>
          <cell r="N3847">
            <v>5.3290285366695658</v>
          </cell>
        </row>
        <row r="3848">
          <cell r="A3848" t="str">
            <v>NEMVEDRAFT_v1g125559</v>
          </cell>
          <cell r="B3848" t="str">
            <v>neurogenic locus notch homolog protein 2-like</v>
          </cell>
          <cell r="C3848">
            <v>7.70639E-7</v>
          </cell>
          <cell r="D3848">
            <v>7.3532561807064197E-4</v>
          </cell>
          <cell r="E3848">
            <v>1.92745696521762E-2</v>
          </cell>
          <cell r="F3848" t="str">
            <v>both</v>
          </cell>
          <cell r="G3848">
            <v>0.9154859983596636</v>
          </cell>
          <cell r="H3848" t="str">
            <v>physa</v>
          </cell>
          <cell r="I3848" t="str">
            <v>hour 24</v>
          </cell>
          <cell r="J3848" t="str">
            <v>Oral</v>
          </cell>
          <cell r="K3848">
            <v>2.2475187630190971</v>
          </cell>
          <cell r="L3848" t="str">
            <v>8 to 24</v>
          </cell>
          <cell r="M3848" t="str">
            <v>Oral</v>
          </cell>
          <cell r="N3848">
            <v>1.4466578075635519</v>
          </cell>
        </row>
        <row r="3849">
          <cell r="A3849" t="str">
            <v>NEMVEDRAFT_v1g126018</v>
          </cell>
          <cell r="B3849" t="str">
            <v>protein</v>
          </cell>
          <cell r="C3849">
            <v>7.6391400000000005E-6</v>
          </cell>
          <cell r="D3849">
            <v>1.74543982992965E-2</v>
          </cell>
          <cell r="E3849">
            <v>4.7428657344704304E-3</v>
          </cell>
          <cell r="F3849" t="str">
            <v>both</v>
          </cell>
          <cell r="G3849">
            <v>0.91608279399902248</v>
          </cell>
          <cell r="H3849" t="str">
            <v>Oral</v>
          </cell>
          <cell r="I3849" t="str">
            <v>hour 24</v>
          </cell>
          <cell r="J3849" t="str">
            <v>Oral</v>
          </cell>
          <cell r="K3849">
            <v>2.8034192451760376</v>
          </cell>
          <cell r="L3849" t="str">
            <v>0 to 8</v>
          </cell>
          <cell r="M3849" t="str">
            <v>Physa</v>
          </cell>
          <cell r="N3849">
            <v>2.4253075613613411</v>
          </cell>
        </row>
        <row r="3850">
          <cell r="A3850" t="str">
            <v>NEMVEDRAFT_v1g141808</v>
          </cell>
          <cell r="B3850" t="str">
            <v>serine arginine-rich splicing factor 7-like</v>
          </cell>
          <cell r="C3850">
            <v>1.1130599999999999E-2</v>
          </cell>
          <cell r="D3850">
            <v>8.7608942018560607E-2</v>
          </cell>
          <cell r="E3850">
            <v>0.50399364732630203</v>
          </cell>
          <cell r="F3850" t="str">
            <v>none</v>
          </cell>
          <cell r="G3850">
            <v>0.91623995608002662</v>
          </cell>
          <cell r="H3850" t="str">
            <v>Oral</v>
          </cell>
          <cell r="I3850" t="str">
            <v>hour 24</v>
          </cell>
          <cell r="J3850" t="str">
            <v>Oral</v>
          </cell>
          <cell r="K3850">
            <v>1.3650112126393452</v>
          </cell>
          <cell r="L3850" t="str">
            <v>8 to 24</v>
          </cell>
          <cell r="M3850" t="str">
            <v>Oral</v>
          </cell>
          <cell r="N3850">
            <v>0.69422902329651615</v>
          </cell>
        </row>
        <row r="3851">
          <cell r="A3851" t="str">
            <v>NEMVEDRAFT_v1g206900</v>
          </cell>
          <cell r="B3851" t="str">
            <v>protein</v>
          </cell>
          <cell r="C3851">
            <v>2.0254499999999999E-4</v>
          </cell>
          <cell r="D3851">
            <v>4.9590493313433504E-3</v>
          </cell>
          <cell r="E3851">
            <v>0.26717900838780001</v>
          </cell>
          <cell r="F3851" t="str">
            <v>Oral</v>
          </cell>
          <cell r="G3851">
            <v>0.91629926617039748</v>
          </cell>
          <cell r="H3851" t="str">
            <v>physa</v>
          </cell>
          <cell r="I3851" t="str">
            <v>hour 24</v>
          </cell>
          <cell r="J3851" t="str">
            <v>Oral</v>
          </cell>
          <cell r="K3851">
            <v>1.9084741510217966</v>
          </cell>
          <cell r="L3851" t="str">
            <v>0 to 8</v>
          </cell>
          <cell r="M3851" t="str">
            <v>Oral</v>
          </cell>
          <cell r="N3851">
            <v>1.5621587442271792</v>
          </cell>
        </row>
        <row r="3852">
          <cell r="A3852" t="str">
            <v>NEMVEDRAFT_v1g246755</v>
          </cell>
          <cell r="B3852" t="str">
            <v>thiosulfate sulfurtransferase rhodanese-like domain-containing protein 1-like</v>
          </cell>
          <cell r="C3852">
            <v>2.6790699999999998E-10</v>
          </cell>
          <cell r="D3852">
            <v>1.7534963949673801E-5</v>
          </cell>
          <cell r="E3852">
            <v>2.04142595777727E-4</v>
          </cell>
          <cell r="F3852" t="str">
            <v>both</v>
          </cell>
          <cell r="G3852">
            <v>0.91630528097416708</v>
          </cell>
          <cell r="H3852" t="str">
            <v>Oral</v>
          </cell>
          <cell r="I3852" t="str">
            <v>hour 8</v>
          </cell>
          <cell r="J3852" t="str">
            <v>Oral</v>
          </cell>
          <cell r="K3852">
            <v>2.942824771910467</v>
          </cell>
          <cell r="L3852" t="str">
            <v>0 to 8</v>
          </cell>
          <cell r="M3852" t="str">
            <v>Oral</v>
          </cell>
          <cell r="N3852">
            <v>2.942824771910467</v>
          </cell>
        </row>
        <row r="3853">
          <cell r="A3853" t="str">
            <v>NEMVEDRAFT_v1g127026</v>
          </cell>
          <cell r="B3853" t="str">
            <v>tbc1 domain family member 2b</v>
          </cell>
          <cell r="C3853">
            <v>3.1056899999999998E-2</v>
          </cell>
          <cell r="D3853">
            <v>0.63739102052837004</v>
          </cell>
          <cell r="E3853">
            <v>0.19996829200917601</v>
          </cell>
          <cell r="F3853" t="str">
            <v>none</v>
          </cell>
          <cell r="G3853">
            <v>0.9163518787500663</v>
          </cell>
          <cell r="H3853" t="str">
            <v>Oral</v>
          </cell>
          <cell r="I3853" t="str">
            <v>hour 8</v>
          </cell>
          <cell r="J3853" t="str">
            <v>Physa</v>
          </cell>
          <cell r="K3853">
            <v>1.2069961870326824</v>
          </cell>
          <cell r="L3853" t="str">
            <v>0 to 8</v>
          </cell>
          <cell r="M3853" t="str">
            <v>Physa</v>
          </cell>
          <cell r="N3853">
            <v>1.2069961870326824</v>
          </cell>
        </row>
        <row r="3854">
          <cell r="A3854" t="str">
            <v>NEMVEDRAFT_v1g159083</v>
          </cell>
          <cell r="B3854" t="str">
            <v>dedicator of cytokinesis protein 1</v>
          </cell>
          <cell r="C3854">
            <v>9.2974900000000001E-4</v>
          </cell>
          <cell r="D3854">
            <v>4.9995775784999197E-2</v>
          </cell>
          <cell r="E3854">
            <v>0.14994970610435299</v>
          </cell>
          <cell r="F3854" t="str">
            <v>Oral</v>
          </cell>
          <cell r="G3854">
            <v>0.91637518050282751</v>
          </cell>
          <cell r="H3854" t="str">
            <v>physa</v>
          </cell>
          <cell r="I3854" t="str">
            <v>hour 24</v>
          </cell>
          <cell r="J3854" t="str">
            <v>Oral</v>
          </cell>
          <cell r="K3854">
            <v>1.232794312101503</v>
          </cell>
          <cell r="L3854" t="str">
            <v>8 to 24</v>
          </cell>
          <cell r="M3854" t="str">
            <v>Oral</v>
          </cell>
          <cell r="N3854">
            <v>0.91541534947638536</v>
          </cell>
        </row>
        <row r="3855">
          <cell r="A3855" t="str">
            <v>NEMVEDRAFT_v1g243715</v>
          </cell>
          <cell r="B3855" t="str">
            <v>predicted protein</v>
          </cell>
          <cell r="C3855">
            <v>4.5895400000000001E-6</v>
          </cell>
          <cell r="D3855">
            <v>1.1375640834853099E-2</v>
          </cell>
          <cell r="E3855">
            <v>9.8303991617424806E-3</v>
          </cell>
          <cell r="F3855" t="str">
            <v>both</v>
          </cell>
          <cell r="G3855">
            <v>0.91642798127050384</v>
          </cell>
          <cell r="H3855" t="str">
            <v>physa</v>
          </cell>
          <cell r="I3855" t="str">
            <v>hour 8</v>
          </cell>
          <cell r="J3855" t="str">
            <v>Oral</v>
          </cell>
          <cell r="K3855">
            <v>1.8711467389626759</v>
          </cell>
          <cell r="L3855" t="str">
            <v>0 to 8</v>
          </cell>
          <cell r="M3855" t="str">
            <v>Oral</v>
          </cell>
          <cell r="N3855">
            <v>1.8711467389626759</v>
          </cell>
        </row>
        <row r="3856">
          <cell r="A3856" t="str">
            <v>NEMVEDRAFT_v1g171463</v>
          </cell>
          <cell r="B3856" t="str">
            <v>cd151 antigen</v>
          </cell>
          <cell r="C3856">
            <v>8.46973E-5</v>
          </cell>
          <cell r="D3856">
            <v>4.6230318172575096E-3</v>
          </cell>
          <cell r="E3856">
            <v>0.165014202182696</v>
          </cell>
          <cell r="F3856" t="str">
            <v>Oral</v>
          </cell>
          <cell r="G3856">
            <v>0.9164620846215189</v>
          </cell>
          <cell r="H3856" t="str">
            <v>physa</v>
          </cell>
          <cell r="I3856" t="str">
            <v>hour 24</v>
          </cell>
          <cell r="J3856" t="str">
            <v>Oral</v>
          </cell>
          <cell r="K3856">
            <v>1.586697002945836</v>
          </cell>
          <cell r="L3856" t="str">
            <v>0 to 8</v>
          </cell>
          <cell r="M3856" t="str">
            <v>Oral</v>
          </cell>
          <cell r="N3856">
            <v>1.2405596648850952</v>
          </cell>
        </row>
        <row r="3857">
          <cell r="A3857" t="str">
            <v>NEMVEDRAFT_v1g219163</v>
          </cell>
          <cell r="B3857" t="str">
            <v>protein</v>
          </cell>
          <cell r="C3857">
            <v>4.1791300000000003E-2</v>
          </cell>
          <cell r="D3857">
            <v>0.22994642732710299</v>
          </cell>
          <cell r="E3857">
            <v>0.63124034090029701</v>
          </cell>
          <cell r="F3857" t="str">
            <v>none</v>
          </cell>
          <cell r="G3857">
            <v>0.91653126814406427</v>
          </cell>
          <cell r="H3857" t="str">
            <v>physa</v>
          </cell>
          <cell r="I3857" t="str">
            <v>hour 8</v>
          </cell>
          <cell r="J3857" t="str">
            <v>Oral</v>
          </cell>
          <cell r="K3857">
            <v>1.5759673249874073</v>
          </cell>
          <cell r="L3857" t="str">
            <v>0 to 8</v>
          </cell>
          <cell r="M3857" t="str">
            <v>Oral</v>
          </cell>
          <cell r="N3857">
            <v>1.5759673249874073</v>
          </cell>
        </row>
        <row r="3858">
          <cell r="A3858" t="str">
            <v>NEMVEDRAFT_v1g229489</v>
          </cell>
          <cell r="B3858" t="str">
            <v>arginine--trna cytoplasmic</v>
          </cell>
          <cell r="C3858">
            <v>2.4531600000000001E-2</v>
          </cell>
          <cell r="D3858">
            <v>0.23981138948443501</v>
          </cell>
          <cell r="E3858">
            <v>0.41222345163170598</v>
          </cell>
          <cell r="F3858" t="str">
            <v>none</v>
          </cell>
          <cell r="G3858">
            <v>0.91659038554775352</v>
          </cell>
          <cell r="H3858" t="str">
            <v>Oral</v>
          </cell>
          <cell r="I3858" t="str">
            <v>hour 24</v>
          </cell>
          <cell r="J3858" t="str">
            <v>Oral</v>
          </cell>
          <cell r="K3858">
            <v>1.1190987906641334</v>
          </cell>
          <cell r="L3858" t="str">
            <v>8 to 24</v>
          </cell>
          <cell r="M3858" t="str">
            <v>Physa</v>
          </cell>
          <cell r="N3858">
            <v>0.9003785785989844</v>
          </cell>
        </row>
        <row r="3859">
          <cell r="A3859" t="str">
            <v>NEMVEDRAFT_v1g170765</v>
          </cell>
          <cell r="B3859" t="str">
            <v>-carotene 9 -oxygenase-like</v>
          </cell>
          <cell r="C3859">
            <v>1.8517499999999999E-4</v>
          </cell>
          <cell r="D3859">
            <v>8.5669226652905495E-2</v>
          </cell>
          <cell r="E3859">
            <v>2.34148283957498E-2</v>
          </cell>
          <cell r="F3859" t="str">
            <v>Physa</v>
          </cell>
          <cell r="G3859">
            <v>0.91661535918853609</v>
          </cell>
          <cell r="H3859" t="str">
            <v>physa</v>
          </cell>
          <cell r="I3859" t="str">
            <v>hour 24</v>
          </cell>
          <cell r="J3859" t="str">
            <v>Physa</v>
          </cell>
          <cell r="K3859">
            <v>4.0033601407299342</v>
          </cell>
          <cell r="L3859" t="str">
            <v>0 to 8</v>
          </cell>
          <cell r="M3859" t="str">
            <v>Oral</v>
          </cell>
          <cell r="N3859">
            <v>2.4014587168052501</v>
          </cell>
        </row>
        <row r="3860">
          <cell r="A3860" t="str">
            <v>NEMVEDRAFT_v1g75924</v>
          </cell>
          <cell r="B3860" t="str">
            <v>tctex1 domain-containing protein 1-like</v>
          </cell>
          <cell r="C3860">
            <v>4.9012800000000003E-10</v>
          </cell>
          <cell r="D3860">
            <v>7.24145050437798E-6</v>
          </cell>
          <cell r="E3860">
            <v>2.2694097633763999E-3</v>
          </cell>
          <cell r="F3860" t="str">
            <v>both</v>
          </cell>
          <cell r="G3860">
            <v>0.91669061488662196</v>
          </cell>
          <cell r="H3860" t="str">
            <v>Oral</v>
          </cell>
          <cell r="I3860" t="str">
            <v>hour 24</v>
          </cell>
          <cell r="J3860" t="str">
            <v>Oral</v>
          </cell>
          <cell r="K3860">
            <v>2.555715990992347</v>
          </cell>
          <cell r="L3860" t="str">
            <v>0 to 8</v>
          </cell>
          <cell r="M3860" t="str">
            <v>Physa</v>
          </cell>
          <cell r="N3860">
            <v>1.9104983807275908</v>
          </cell>
        </row>
        <row r="3861">
          <cell r="A3861" t="str">
            <v>NEMVEDRAFT_v1g118365</v>
          </cell>
          <cell r="B3861" t="str">
            <v>u1 small nuclear ribonucleoprotein 70 kda</v>
          </cell>
          <cell r="C3861">
            <v>5.6302899999999996E-3</v>
          </cell>
          <cell r="D3861">
            <v>0.11791348510310599</v>
          </cell>
          <cell r="E3861">
            <v>0.29980534576736101</v>
          </cell>
          <cell r="F3861" t="str">
            <v>none</v>
          </cell>
          <cell r="G3861">
            <v>0.9167931310673173</v>
          </cell>
          <cell r="H3861" t="str">
            <v>Oral</v>
          </cell>
          <cell r="I3861" t="str">
            <v>hour 24</v>
          </cell>
          <cell r="J3861" t="str">
            <v>Oral</v>
          </cell>
          <cell r="K3861">
            <v>1.3079787155539893</v>
          </cell>
          <cell r="L3861" t="str">
            <v>0 to 8</v>
          </cell>
          <cell r="M3861" t="str">
            <v>Physa</v>
          </cell>
          <cell r="N3861">
            <v>0.93476356317260301</v>
          </cell>
        </row>
        <row r="3862">
          <cell r="A3862" t="str">
            <v>NEMVEDRAFT_v1g202568</v>
          </cell>
          <cell r="B3862" t="str">
            <v>probable g-protein coupled receptor 157</v>
          </cell>
          <cell r="C3862">
            <v>5.3615799999999997E-11</v>
          </cell>
          <cell r="D3862">
            <v>5.3311878313266895E-7</v>
          </cell>
          <cell r="E3862">
            <v>3.1654032799304501E-3</v>
          </cell>
          <cell r="F3862" t="str">
            <v>both</v>
          </cell>
          <cell r="G3862">
            <v>0.91683148583494067</v>
          </cell>
          <cell r="H3862" t="str">
            <v>physa</v>
          </cell>
          <cell r="I3862" t="str">
            <v>hour 24</v>
          </cell>
          <cell r="J3862" t="str">
            <v>Oral</v>
          </cell>
          <cell r="K3862">
            <v>2.8819393976339946</v>
          </cell>
          <cell r="L3862" t="str">
            <v>0 to 8</v>
          </cell>
          <cell r="M3862" t="str">
            <v>Oral</v>
          </cell>
          <cell r="N3862">
            <v>1.5962340997903932</v>
          </cell>
        </row>
        <row r="3863">
          <cell r="A3863" t="str">
            <v>NEMVEDRAFT_v1g92964</v>
          </cell>
          <cell r="B3863" t="str">
            <v>lipoma hmgic fusion partner</v>
          </cell>
          <cell r="C3863">
            <v>1.53806E-9</v>
          </cell>
          <cell r="D3863">
            <v>4.2410341328828198E-7</v>
          </cell>
          <cell r="E3863">
            <v>1.16671441920034E-2</v>
          </cell>
          <cell r="F3863" t="str">
            <v>both</v>
          </cell>
          <cell r="G3863">
            <v>0.91709790772015287</v>
          </cell>
          <cell r="H3863" t="str">
            <v>physa</v>
          </cell>
          <cell r="I3863" t="str">
            <v>hour 24</v>
          </cell>
          <cell r="J3863" t="str">
            <v>Oral</v>
          </cell>
          <cell r="K3863">
            <v>3.2899079745843145</v>
          </cell>
          <cell r="L3863" t="str">
            <v>0 to 8</v>
          </cell>
          <cell r="M3863" t="str">
            <v>Oral</v>
          </cell>
          <cell r="N3863">
            <v>2.4571228006720265</v>
          </cell>
        </row>
        <row r="3864">
          <cell r="A3864" t="str">
            <v>NEMVEDRAFT_v1g212854</v>
          </cell>
          <cell r="B3864" t="str">
            <v>protein</v>
          </cell>
          <cell r="C3864">
            <v>5.2444400000000001E-9</v>
          </cell>
          <cell r="D3864">
            <v>3.20098319067637E-4</v>
          </cell>
          <cell r="E3864">
            <v>7.0959887282909598E-4</v>
          </cell>
          <cell r="F3864" t="str">
            <v>both</v>
          </cell>
          <cell r="G3864">
            <v>0.91724067523449826</v>
          </cell>
          <cell r="H3864" t="str">
            <v>physa</v>
          </cell>
          <cell r="I3864" t="str">
            <v>hour 24</v>
          </cell>
          <cell r="J3864" t="str">
            <v>Oral</v>
          </cell>
          <cell r="K3864">
            <v>2.1601177235860942</v>
          </cell>
          <cell r="L3864" t="str">
            <v>0 to 8</v>
          </cell>
          <cell r="M3864" t="str">
            <v>Physa</v>
          </cell>
          <cell r="N3864">
            <v>1.9904163367864456</v>
          </cell>
        </row>
        <row r="3865">
          <cell r="A3865" t="str">
            <v>NEMVEDRAFT_v1g238788</v>
          </cell>
          <cell r="B3865" t="str">
            <v>cg4611 cg4611-pa</v>
          </cell>
          <cell r="C3865">
            <v>6.8202200000000001E-4</v>
          </cell>
          <cell r="D3865">
            <v>1.4951526079860399E-2</v>
          </cell>
          <cell r="E3865">
            <v>0.32630732453921402</v>
          </cell>
          <cell r="F3865" t="str">
            <v>Oral</v>
          </cell>
          <cell r="G3865">
            <v>0.9172933730941244</v>
          </cell>
          <cell r="H3865" t="str">
            <v>physa</v>
          </cell>
          <cell r="I3865" t="str">
            <v>hour 24</v>
          </cell>
          <cell r="J3865" t="str">
            <v>Oral</v>
          </cell>
          <cell r="K3865">
            <v>1.4228755985540691</v>
          </cell>
          <cell r="L3865" t="str">
            <v>0 to 8</v>
          </cell>
          <cell r="M3865" t="str">
            <v>Oral</v>
          </cell>
          <cell r="N3865">
            <v>1.1436200475827272</v>
          </cell>
        </row>
        <row r="3866">
          <cell r="A3866" t="str">
            <v>NEMVEDRAFT_v1g226731</v>
          </cell>
          <cell r="B3866" t="str">
            <v>glutathione s-transferase mu 3-like</v>
          </cell>
          <cell r="C3866">
            <v>0</v>
          </cell>
          <cell r="D3866">
            <v>2.4894894609438301E-6</v>
          </cell>
          <cell r="E3866">
            <v>0</v>
          </cell>
          <cell r="F3866" t="str">
            <v>both</v>
          </cell>
          <cell r="G3866">
            <v>0.91745314031491809</v>
          </cell>
          <cell r="H3866" t="str">
            <v>Oral</v>
          </cell>
          <cell r="I3866" t="str">
            <v>hour 72</v>
          </cell>
          <cell r="J3866" t="str">
            <v>Physa</v>
          </cell>
          <cell r="K3866">
            <v>3.5681073073035328</v>
          </cell>
          <cell r="L3866" t="str">
            <v>0 to 8</v>
          </cell>
          <cell r="M3866" t="str">
            <v>Physa</v>
          </cell>
          <cell r="N3866">
            <v>1.4719300435879652</v>
          </cell>
        </row>
        <row r="3867">
          <cell r="A3867" t="str">
            <v>NEMVEDRAFT_v1g116411</v>
          </cell>
          <cell r="B3867" t="str">
            <v>ephrin type-a receptor 4-a-like</v>
          </cell>
          <cell r="C3867">
            <v>3.94676E-4</v>
          </cell>
          <cell r="D3867">
            <v>0.22088262729539701</v>
          </cell>
          <cell r="E3867">
            <v>1.65741021134692E-2</v>
          </cell>
          <cell r="F3867" t="str">
            <v>Physa</v>
          </cell>
          <cell r="G3867">
            <v>0.9178528779134868</v>
          </cell>
          <cell r="H3867" t="str">
            <v>Oral</v>
          </cell>
          <cell r="I3867" t="str">
            <v>hour 72</v>
          </cell>
          <cell r="J3867" t="str">
            <v>Physa</v>
          </cell>
          <cell r="K3867">
            <v>1.7317197100264474</v>
          </cell>
          <cell r="L3867" t="str">
            <v>24 to 72</v>
          </cell>
          <cell r="M3867" t="str">
            <v>Physa</v>
          </cell>
          <cell r="N3867">
            <v>1.0669788378272522</v>
          </cell>
        </row>
        <row r="3868">
          <cell r="A3868" t="str">
            <v>NEMVEDRAFT_v1g248687</v>
          </cell>
          <cell r="B3868" t="str">
            <v>transducin-like enhancer protein 4 (groucho-like)</v>
          </cell>
          <cell r="C3868">
            <v>2.7207899999999998E-3</v>
          </cell>
          <cell r="D3868">
            <v>0.108113304247356</v>
          </cell>
          <cell r="E3868">
            <v>0.193666634668992</v>
          </cell>
          <cell r="F3868" t="str">
            <v>none</v>
          </cell>
          <cell r="G3868">
            <v>0.91838151001258661</v>
          </cell>
          <cell r="H3868" t="str">
            <v>Oral</v>
          </cell>
          <cell r="I3868" t="str">
            <v>hour 72</v>
          </cell>
          <cell r="J3868" t="str">
            <v>Physa</v>
          </cell>
          <cell r="K3868">
            <v>1.212485372015262</v>
          </cell>
          <cell r="L3868" t="str">
            <v>0 to 8</v>
          </cell>
          <cell r="M3868" t="str">
            <v>Oral</v>
          </cell>
          <cell r="N3868">
            <v>1.0020023904928763</v>
          </cell>
        </row>
        <row r="3869">
          <cell r="A3869" t="str">
            <v>NEMVEDRAFT_v1g243062</v>
          </cell>
          <cell r="B3869" t="str">
            <v>predicted protein</v>
          </cell>
          <cell r="C3869">
            <v>5.7740900000000001E-5</v>
          </cell>
          <cell r="D3869">
            <v>5.9856673932062402E-3</v>
          </cell>
          <cell r="E3869">
            <v>0.11817504125308501</v>
          </cell>
          <cell r="F3869" t="str">
            <v>Oral</v>
          </cell>
          <cell r="G3869">
            <v>0.91866757661233645</v>
          </cell>
          <cell r="H3869" t="str">
            <v>Oral</v>
          </cell>
          <cell r="I3869" t="str">
            <v>hour 24</v>
          </cell>
          <cell r="J3869" t="str">
            <v>Oral</v>
          </cell>
          <cell r="K3869">
            <v>2.2696230087756994</v>
          </cell>
          <cell r="L3869" t="str">
            <v>0 to 8</v>
          </cell>
          <cell r="M3869" t="str">
            <v>Oral</v>
          </cell>
          <cell r="N3869">
            <v>1.3244301464625394</v>
          </cell>
        </row>
        <row r="3870">
          <cell r="A3870" t="str">
            <v>NEMVEDRAFT_v1g201999</v>
          </cell>
          <cell r="B3870" t="str">
            <v>protein</v>
          </cell>
          <cell r="C3870">
            <v>4.9934200000000003E-7</v>
          </cell>
          <cell r="D3870">
            <v>6.3970598452411601E-3</v>
          </cell>
          <cell r="E3870">
            <v>1.19219607383146E-3</v>
          </cell>
          <cell r="F3870" t="str">
            <v>both</v>
          </cell>
          <cell r="G3870">
            <v>0.9189868922465364</v>
          </cell>
          <cell r="H3870" t="str">
            <v>physa</v>
          </cell>
          <cell r="I3870" t="str">
            <v>hour 8</v>
          </cell>
          <cell r="J3870" t="str">
            <v>Physa</v>
          </cell>
          <cell r="K3870">
            <v>2.4317821716814296</v>
          </cell>
          <cell r="L3870" t="str">
            <v>0 to 8</v>
          </cell>
          <cell r="M3870" t="str">
            <v>Physa</v>
          </cell>
          <cell r="N3870">
            <v>2.4317821716814296</v>
          </cell>
        </row>
        <row r="3871">
          <cell r="A3871" t="str">
            <v>NEMVEDRAFT_v1g246015</v>
          </cell>
          <cell r="B3871" t="str">
            <v>glutamyl aminopeptidase-like</v>
          </cell>
          <cell r="C3871">
            <v>1.67252E-12</v>
          </cell>
          <cell r="D3871">
            <v>5.6598712564079996E-7</v>
          </cell>
          <cell r="E3871">
            <v>1.0185960070185E-4</v>
          </cell>
          <cell r="F3871" t="str">
            <v>both</v>
          </cell>
          <cell r="G3871">
            <v>0.91904632285946919</v>
          </cell>
          <cell r="H3871" t="str">
            <v>physa</v>
          </cell>
          <cell r="I3871" t="str">
            <v>hour 24</v>
          </cell>
          <cell r="J3871" t="str">
            <v>Oral</v>
          </cell>
          <cell r="K3871">
            <v>2.4703735208997308</v>
          </cell>
          <cell r="L3871" t="str">
            <v>0 to 8</v>
          </cell>
          <cell r="M3871" t="str">
            <v>Physa</v>
          </cell>
          <cell r="N3871">
            <v>1.4469797460686844</v>
          </cell>
        </row>
        <row r="3872">
          <cell r="A3872" t="str">
            <v>NEMVEDRAFT_v1g239929</v>
          </cell>
          <cell r="B3872" t="str">
            <v>chromatin accessibility complex protein 1</v>
          </cell>
          <cell r="C3872">
            <v>4.6478299999999998E-5</v>
          </cell>
          <cell r="D3872">
            <v>5.1298531189934403E-2</v>
          </cell>
          <cell r="E3872">
            <v>1.65400878865423E-2</v>
          </cell>
          <cell r="F3872" t="str">
            <v>Physa</v>
          </cell>
          <cell r="G3872">
            <v>0.91912153070787639</v>
          </cell>
          <cell r="H3872" t="str">
            <v>physa</v>
          </cell>
          <cell r="I3872" t="str">
            <v>hour 8</v>
          </cell>
          <cell r="J3872" t="str">
            <v>Physa</v>
          </cell>
          <cell r="K3872">
            <v>1.6917234122701565</v>
          </cell>
          <cell r="L3872" t="str">
            <v>0 to 8</v>
          </cell>
          <cell r="M3872" t="str">
            <v>Physa</v>
          </cell>
          <cell r="N3872">
            <v>1.6917234122701565</v>
          </cell>
        </row>
        <row r="3873">
          <cell r="A3873" t="str">
            <v>NEMVEDRAFT_v1g205390</v>
          </cell>
          <cell r="B3873" t="str">
            <v>macrophage scavenger receptor types i and ii isoform 1</v>
          </cell>
          <cell r="C3873">
            <v>2.3565E-8</v>
          </cell>
          <cell r="D3873">
            <v>6.8564330898314596E-6</v>
          </cell>
          <cell r="E3873">
            <v>1.42863276174516E-2</v>
          </cell>
          <cell r="F3873" t="str">
            <v>both</v>
          </cell>
          <cell r="G3873">
            <v>0.91936176538383929</v>
          </cell>
          <cell r="H3873" t="str">
            <v>physa</v>
          </cell>
          <cell r="I3873" t="str">
            <v>hour 24</v>
          </cell>
          <cell r="J3873" t="str">
            <v>Oral</v>
          </cell>
          <cell r="K3873">
            <v>2.5304730535149926</v>
          </cell>
          <cell r="L3873" t="str">
            <v>0 to 8</v>
          </cell>
          <cell r="M3873" t="str">
            <v>Physa</v>
          </cell>
          <cell r="N3873">
            <v>1.2932004820749392</v>
          </cell>
        </row>
        <row r="3874">
          <cell r="A3874" t="str">
            <v>NEMVEDRAFT_v1g197524</v>
          </cell>
          <cell r="B3874" t="str">
            <v>metabotropic glutamate receptor 4-like</v>
          </cell>
          <cell r="C3874">
            <v>2.0647100000000002E-2</v>
          </cell>
          <cell r="D3874">
            <v>0.21044350247957899</v>
          </cell>
          <cell r="E3874">
            <v>0.39696833936479697</v>
          </cell>
          <cell r="F3874" t="str">
            <v>none</v>
          </cell>
          <cell r="G3874">
            <v>0.91957403982593267</v>
          </cell>
          <cell r="H3874" t="str">
            <v>Oral</v>
          </cell>
          <cell r="I3874" t="str">
            <v>hour 24</v>
          </cell>
          <cell r="J3874" t="str">
            <v>Oral</v>
          </cell>
          <cell r="K3874">
            <v>1.8900641530273383</v>
          </cell>
          <cell r="L3874" t="str">
            <v>0 to 8</v>
          </cell>
          <cell r="M3874" t="str">
            <v>Physa</v>
          </cell>
          <cell r="N3874">
            <v>1.0888992952588656</v>
          </cell>
        </row>
        <row r="3875">
          <cell r="A3875" t="str">
            <v>NEMVEDRAFT_v1g103740</v>
          </cell>
          <cell r="B3875" t="str">
            <v>coiled-coil domain-containing protein 102a</v>
          </cell>
          <cell r="C3875">
            <v>7.1589799999999997E-5</v>
          </cell>
          <cell r="D3875">
            <v>3.6891341742382499E-3</v>
          </cell>
          <cell r="E3875">
            <v>0.14392311587915499</v>
          </cell>
          <cell r="F3875" t="str">
            <v>Oral</v>
          </cell>
          <cell r="G3875">
            <v>0.91969187744373626</v>
          </cell>
          <cell r="H3875" t="str">
            <v>physa</v>
          </cell>
          <cell r="I3875" t="str">
            <v>hour 8</v>
          </cell>
          <cell r="J3875" t="str">
            <v>Oral</v>
          </cell>
          <cell r="K3875">
            <v>3.7392539855240923</v>
          </cell>
          <cell r="L3875" t="str">
            <v>0 to 8</v>
          </cell>
          <cell r="M3875" t="str">
            <v>Oral</v>
          </cell>
          <cell r="N3875">
            <v>3.7392539855240923</v>
          </cell>
        </row>
        <row r="3876">
          <cell r="A3876" t="str">
            <v>NEMVEDRAFT_v1g206649</v>
          </cell>
          <cell r="B3876" t="str">
            <v>n-acetyl-beta-glucosaminyl-glycoprotein 4-beta-n-acetylgalactosaminyltransferase 1-like</v>
          </cell>
          <cell r="C3876">
            <v>4.5883E-3</v>
          </cell>
          <cell r="D3876">
            <v>0.157459790645257</v>
          </cell>
          <cell r="E3876">
            <v>0.137491920890217</v>
          </cell>
          <cell r="F3876" t="str">
            <v>none</v>
          </cell>
          <cell r="G3876">
            <v>0.91977972495394666</v>
          </cell>
          <cell r="H3876" t="str">
            <v>Oral</v>
          </cell>
          <cell r="I3876" t="str">
            <v>hour 24</v>
          </cell>
          <cell r="J3876" t="str">
            <v>Physa</v>
          </cell>
          <cell r="K3876">
            <v>2.7779676072864703</v>
          </cell>
          <cell r="L3876" t="str">
            <v>24 to 72</v>
          </cell>
          <cell r="M3876" t="str">
            <v>Physa</v>
          </cell>
          <cell r="N3876">
            <v>1.5865894298217231</v>
          </cell>
        </row>
        <row r="3877">
          <cell r="A3877" t="str">
            <v>NEMVEDRAFT_v1g140812</v>
          </cell>
          <cell r="B3877" t="str">
            <v>opo protein</v>
          </cell>
          <cell r="C3877">
            <v>2.6093999999999999E-2</v>
          </cell>
          <cell r="D3877">
            <v>0.33334758000321402</v>
          </cell>
          <cell r="E3877">
            <v>0.33649345662365499</v>
          </cell>
          <cell r="F3877" t="str">
            <v>none</v>
          </cell>
          <cell r="G3877">
            <v>0.91995103580825255</v>
          </cell>
          <cell r="H3877" t="str">
            <v>physa</v>
          </cell>
          <cell r="I3877" t="str">
            <v>hour 8</v>
          </cell>
          <cell r="J3877" t="str">
            <v>Physa</v>
          </cell>
          <cell r="K3877">
            <v>1.183967607014687</v>
          </cell>
          <cell r="L3877" t="str">
            <v>0 to 8</v>
          </cell>
          <cell r="M3877" t="str">
            <v>Physa</v>
          </cell>
          <cell r="N3877">
            <v>1.183967607014687</v>
          </cell>
        </row>
        <row r="3878">
          <cell r="A3878" t="str">
            <v>NEMVEDRAFT_v1g196975</v>
          </cell>
          <cell r="B3878" t="str">
            <v>kinesin k39</v>
          </cell>
          <cell r="C3878">
            <v>6.7289699999999999E-4</v>
          </cell>
          <cell r="D3878">
            <v>6.9176313620265004E-3</v>
          </cell>
          <cell r="E3878">
            <v>0.39825374503893202</v>
          </cell>
          <cell r="F3878" t="str">
            <v>Oral</v>
          </cell>
          <cell r="G3878">
            <v>0.92000390430253609</v>
          </cell>
          <cell r="H3878" t="str">
            <v>physa</v>
          </cell>
          <cell r="I3878" t="str">
            <v>hour 24</v>
          </cell>
          <cell r="J3878" t="str">
            <v>Oral</v>
          </cell>
          <cell r="K3878">
            <v>3.7185868421696981</v>
          </cell>
          <cell r="L3878" t="str">
            <v>0 to 8</v>
          </cell>
          <cell r="M3878" t="str">
            <v>Oral</v>
          </cell>
          <cell r="N3878">
            <v>3.3317943868926472</v>
          </cell>
        </row>
        <row r="3879">
          <cell r="A3879" t="str">
            <v>NEMVEDRAFT_v1g221377</v>
          </cell>
          <cell r="B3879" t="str">
            <v>angiotensin-converting enzyme 2 precursor</v>
          </cell>
          <cell r="C3879">
            <v>2.6984500000000002E-7</v>
          </cell>
          <cell r="D3879">
            <v>6.26007235232761E-3</v>
          </cell>
          <cell r="E3879">
            <v>7.4600387630026496E-4</v>
          </cell>
          <cell r="F3879" t="str">
            <v>both</v>
          </cell>
          <cell r="G3879">
            <v>0.92005756267611383</v>
          </cell>
          <cell r="H3879" t="str">
            <v>Oral</v>
          </cell>
          <cell r="I3879" t="str">
            <v>hour 24</v>
          </cell>
          <cell r="J3879" t="str">
            <v>Physa</v>
          </cell>
          <cell r="K3879">
            <v>2.0776195382439737</v>
          </cell>
          <cell r="L3879" t="str">
            <v>8 to 24</v>
          </cell>
          <cell r="M3879" t="str">
            <v>Physa</v>
          </cell>
          <cell r="N3879">
            <v>1.3767271377304371</v>
          </cell>
        </row>
        <row r="3880">
          <cell r="A3880" t="str">
            <v>NEMVEDRAFT_v1g248043</v>
          </cell>
          <cell r="B3880" t="str">
            <v>predicted protein</v>
          </cell>
          <cell r="C3880">
            <v>1.1966199999999999E-4</v>
          </cell>
          <cell r="D3880">
            <v>4.8111736190383801E-2</v>
          </cell>
          <cell r="E3880">
            <v>2.6225985087374601E-2</v>
          </cell>
          <cell r="F3880" t="str">
            <v>both</v>
          </cell>
          <cell r="G3880">
            <v>0.92011413604889936</v>
          </cell>
          <cell r="H3880" t="str">
            <v>physa</v>
          </cell>
          <cell r="I3880" t="str">
            <v>hour 8</v>
          </cell>
          <cell r="J3880" t="str">
            <v>Physa</v>
          </cell>
          <cell r="K3880">
            <v>1.7836534065129421</v>
          </cell>
          <cell r="L3880" t="str">
            <v>0 to 8</v>
          </cell>
          <cell r="M3880" t="str">
            <v>Physa</v>
          </cell>
          <cell r="N3880">
            <v>1.7836534065129421</v>
          </cell>
        </row>
        <row r="3881">
          <cell r="A3881" t="str">
            <v>NEMVEDRAFT_v1g135094</v>
          </cell>
          <cell r="B3881" t="str">
            <v>membrane metallo-endopeptidase-like 1-like</v>
          </cell>
          <cell r="C3881">
            <v>6.6136999999999999E-4</v>
          </cell>
          <cell r="D3881">
            <v>3.8795451256289103E-2</v>
          </cell>
          <cell r="E3881">
            <v>0.154223088004732</v>
          </cell>
          <cell r="F3881" t="str">
            <v>Oral</v>
          </cell>
          <cell r="G3881">
            <v>0.92020042513359579</v>
          </cell>
          <cell r="H3881" t="str">
            <v>Oral</v>
          </cell>
          <cell r="I3881" t="str">
            <v>hour 8</v>
          </cell>
          <cell r="J3881" t="str">
            <v>Physa</v>
          </cell>
          <cell r="K3881">
            <v>1.3374152222292344</v>
          </cell>
          <cell r="L3881" t="str">
            <v>8 to 24</v>
          </cell>
          <cell r="M3881" t="str">
            <v>Oral</v>
          </cell>
          <cell r="N3881">
            <v>1.5916254520258726</v>
          </cell>
        </row>
        <row r="3882">
          <cell r="A3882" t="str">
            <v>NEMVEDRAFT_v1g246059</v>
          </cell>
          <cell r="B3882" t="str">
            <v>yorkie homolog (Yap)</v>
          </cell>
          <cell r="C3882">
            <v>1.74938E-3</v>
          </cell>
          <cell r="D3882">
            <v>0.16939400542212901</v>
          </cell>
          <cell r="E3882">
            <v>9.4179354543913602E-2</v>
          </cell>
          <cell r="F3882" t="str">
            <v>none</v>
          </cell>
          <cell r="G3882">
            <v>0.92036444091268743</v>
          </cell>
          <cell r="H3882" t="str">
            <v>Oral</v>
          </cell>
          <cell r="I3882" t="str">
            <v>hour 8</v>
          </cell>
          <cell r="J3882" t="str">
            <v>Physa</v>
          </cell>
          <cell r="K3882">
            <v>1.3417339845438823</v>
          </cell>
          <cell r="L3882" t="str">
            <v>0 to 8</v>
          </cell>
          <cell r="M3882" t="str">
            <v>Physa</v>
          </cell>
          <cell r="N3882">
            <v>1.3417339845438823</v>
          </cell>
        </row>
        <row r="3883">
          <cell r="A3883" t="str">
            <v>NEMVEDRAFT_v1g208025</v>
          </cell>
          <cell r="B3883" t="str">
            <v>glycoside hydrolase 15-like protein</v>
          </cell>
          <cell r="C3883">
            <v>1.6976000000000002E-2</v>
          </cell>
          <cell r="D3883">
            <v>0.28510044028945902</v>
          </cell>
          <cell r="E3883">
            <v>0.29019277173422903</v>
          </cell>
          <cell r="F3883" t="str">
            <v>none</v>
          </cell>
          <cell r="G3883">
            <v>0.92078858687352183</v>
          </cell>
          <cell r="H3883" t="str">
            <v>physa</v>
          </cell>
          <cell r="I3883" t="str">
            <v>hour 24</v>
          </cell>
          <cell r="J3883" t="str">
            <v>Oral</v>
          </cell>
          <cell r="K3883">
            <v>1.3305844534724707</v>
          </cell>
          <cell r="L3883" t="str">
            <v>0 to 8</v>
          </cell>
          <cell r="M3883" t="str">
            <v>Physa</v>
          </cell>
          <cell r="N3883">
            <v>1.0770992902865126</v>
          </cell>
        </row>
        <row r="3884">
          <cell r="A3884" t="str">
            <v>NEMVEDRAFT_v1g241554</v>
          </cell>
          <cell r="B3884" t="str">
            <v>protein</v>
          </cell>
          <cell r="C3884">
            <v>8.23926E-3</v>
          </cell>
          <cell r="D3884">
            <v>0.127905782631519</v>
          </cell>
          <cell r="E3884">
            <v>0.37902646206988899</v>
          </cell>
          <cell r="F3884" t="str">
            <v>none</v>
          </cell>
          <cell r="G3884">
            <v>0.92112010174247916</v>
          </cell>
          <cell r="H3884" t="str">
            <v>physa</v>
          </cell>
          <cell r="I3884" t="str">
            <v>hour 72</v>
          </cell>
          <cell r="J3884" t="str">
            <v>Physa</v>
          </cell>
          <cell r="K3884">
            <v>0.69342146041970998</v>
          </cell>
          <cell r="L3884" t="str">
            <v>24 to 72</v>
          </cell>
          <cell r="M3884" t="str">
            <v>Oral</v>
          </cell>
          <cell r="N3884">
            <v>0.9584035550954676</v>
          </cell>
        </row>
        <row r="3885">
          <cell r="A3885" t="str">
            <v>NEMVEDRAFT_v1g20064</v>
          </cell>
          <cell r="B3885" t="str">
            <v>NA</v>
          </cell>
          <cell r="C3885">
            <v>8.7181800000000003E-7</v>
          </cell>
          <cell r="D3885">
            <v>5.1905404046553496E-3</v>
          </cell>
          <cell r="E3885">
            <v>5.29459398904252E-3</v>
          </cell>
          <cell r="F3885" t="str">
            <v>both</v>
          </cell>
          <cell r="G3885">
            <v>0.92150332854726413</v>
          </cell>
          <cell r="H3885" t="str">
            <v>Oral</v>
          </cell>
          <cell r="I3885" t="str">
            <v>hour 24</v>
          </cell>
          <cell r="J3885" t="str">
            <v>Oral</v>
          </cell>
          <cell r="K3885">
            <v>1.8837563706997722</v>
          </cell>
          <cell r="L3885" t="str">
            <v>0 to 8</v>
          </cell>
          <cell r="M3885" t="str">
            <v>Physa</v>
          </cell>
          <cell r="N3885">
            <v>1.8096586910669112</v>
          </cell>
        </row>
        <row r="3886">
          <cell r="A3886" t="str">
            <v>NEMVEDRAFT_v1g82163</v>
          </cell>
          <cell r="B3886" t="str">
            <v>myeloid differentiation primary response protein 88</v>
          </cell>
          <cell r="C3886">
            <v>3.14305E-2</v>
          </cell>
          <cell r="D3886">
            <v>0.33120298809264398</v>
          </cell>
          <cell r="E3886">
            <v>0.43510415694721899</v>
          </cell>
          <cell r="F3886" t="str">
            <v>none</v>
          </cell>
          <cell r="G3886">
            <v>0.9216833124796916</v>
          </cell>
          <cell r="H3886" t="str">
            <v>physa</v>
          </cell>
          <cell r="I3886" t="str">
            <v>hour 8</v>
          </cell>
          <cell r="J3886" t="str">
            <v>Physa</v>
          </cell>
          <cell r="K3886">
            <v>0.95004792338723709</v>
          </cell>
          <cell r="L3886" t="str">
            <v>0 to 8</v>
          </cell>
          <cell r="M3886" t="str">
            <v>Physa</v>
          </cell>
          <cell r="N3886">
            <v>0.95004792338723709</v>
          </cell>
        </row>
        <row r="3887">
          <cell r="A3887" t="str">
            <v>NEMVEDRAFT_v1g125243</v>
          </cell>
          <cell r="B3887" t="str">
            <v>solute carrier organic anion transporter family member 4a1</v>
          </cell>
          <cell r="C3887">
            <v>1.2942700000000001E-8</v>
          </cell>
          <cell r="D3887">
            <v>8.0855198698175502E-4</v>
          </cell>
          <cell r="E3887">
            <v>4.0962497099082998E-4</v>
          </cell>
          <cell r="F3887" t="str">
            <v>both</v>
          </cell>
          <cell r="G3887">
            <v>0.92169195838693885</v>
          </cell>
          <cell r="H3887" t="str">
            <v>Oral</v>
          </cell>
          <cell r="I3887" t="str">
            <v>hour 24</v>
          </cell>
          <cell r="J3887" t="str">
            <v>Oral</v>
          </cell>
          <cell r="K3887">
            <v>4.6642020747977657</v>
          </cell>
          <cell r="L3887" t="str">
            <v>0 to 8</v>
          </cell>
          <cell r="M3887" t="str">
            <v>Physa</v>
          </cell>
          <cell r="N3887">
            <v>3.9714054084223958</v>
          </cell>
        </row>
        <row r="3888">
          <cell r="A3888" t="str">
            <v>NEMVEDRAFT_v1g183467</v>
          </cell>
          <cell r="B3888" t="str">
            <v>pi-plc x domain-containing protein 2</v>
          </cell>
          <cell r="C3888">
            <v>3.7474399999999998E-2</v>
          </cell>
          <cell r="D3888">
            <v>0.21789948736929199</v>
          </cell>
          <cell r="E3888">
            <v>0.61719896686759901</v>
          </cell>
          <cell r="F3888" t="str">
            <v>none</v>
          </cell>
          <cell r="G3888">
            <v>0.92204250093176587</v>
          </cell>
          <cell r="H3888" t="str">
            <v>physa</v>
          </cell>
          <cell r="I3888" t="str">
            <v>hour 24</v>
          </cell>
          <cell r="J3888" t="str">
            <v>Oral</v>
          </cell>
          <cell r="K3888">
            <v>1.0439272249817964</v>
          </cell>
          <cell r="L3888" t="str">
            <v>0 to 8</v>
          </cell>
          <cell r="M3888" t="str">
            <v>Oral</v>
          </cell>
          <cell r="N3888">
            <v>0.97469318345938549</v>
          </cell>
        </row>
        <row r="3889">
          <cell r="A3889" t="str">
            <v>NEMVEDRAFT_v1g105114</v>
          </cell>
          <cell r="B3889" t="str">
            <v>solute carrier organic anion transporter family member 4a1</v>
          </cell>
          <cell r="C3889">
            <v>7.0331499999999997E-8</v>
          </cell>
          <cell r="D3889">
            <v>3.9586371353549999E-5</v>
          </cell>
          <cell r="E3889">
            <v>1.3194039878934799E-2</v>
          </cell>
          <cell r="F3889" t="str">
            <v>both</v>
          </cell>
          <cell r="G3889">
            <v>0.92209554940749272</v>
          </cell>
          <cell r="H3889" t="str">
            <v>physa</v>
          </cell>
          <cell r="I3889" t="str">
            <v>hour 24</v>
          </cell>
          <cell r="J3889" t="str">
            <v>Oral</v>
          </cell>
          <cell r="K3889">
            <v>4.0129220848182978</v>
          </cell>
          <cell r="L3889" t="str">
            <v>0 to 8</v>
          </cell>
          <cell r="M3889" t="str">
            <v>Physa</v>
          </cell>
          <cell r="N3889">
            <v>2.5265130106447087</v>
          </cell>
        </row>
        <row r="3890">
          <cell r="A3890" t="str">
            <v>NEMVEDRAFT_v1g244805</v>
          </cell>
          <cell r="B3890" t="str">
            <v>stress protein</v>
          </cell>
          <cell r="C3890">
            <v>1.8318499999999999E-13</v>
          </cell>
          <cell r="D3890">
            <v>5.8540442745999303E-8</v>
          </cell>
          <cell r="E3890">
            <v>1.6868490700689599E-4</v>
          </cell>
          <cell r="F3890" t="str">
            <v>both</v>
          </cell>
          <cell r="G3890">
            <v>0.92247498911817616</v>
          </cell>
          <cell r="H3890" t="str">
            <v>Oral</v>
          </cell>
          <cell r="I3890" t="str">
            <v>hour 24</v>
          </cell>
          <cell r="J3890" t="str">
            <v>Oral</v>
          </cell>
          <cell r="K3890">
            <v>2.9490669256682498</v>
          </cell>
          <cell r="L3890" t="str">
            <v>0 to 8</v>
          </cell>
          <cell r="M3890" t="str">
            <v>Oral</v>
          </cell>
          <cell r="N3890">
            <v>1.732731161677894</v>
          </cell>
        </row>
        <row r="3891">
          <cell r="A3891" t="str">
            <v>NEMVEDRAFT_v1g142057</v>
          </cell>
          <cell r="B3891" t="str">
            <v>protein</v>
          </cell>
          <cell r="C3891">
            <v>1.77632E-6</v>
          </cell>
          <cell r="D3891">
            <v>5.7711441969076202E-3</v>
          </cell>
          <cell r="E3891">
            <v>5.8466535152235698E-3</v>
          </cell>
          <cell r="F3891" t="str">
            <v>both</v>
          </cell>
          <cell r="G3891">
            <v>0.9224884911722504</v>
          </cell>
          <cell r="H3891" t="str">
            <v>physa</v>
          </cell>
          <cell r="I3891" t="str">
            <v>hour 8</v>
          </cell>
          <cell r="J3891" t="str">
            <v>Physa</v>
          </cell>
          <cell r="K3891">
            <v>1.865203744797481</v>
          </cell>
          <cell r="L3891" t="str">
            <v>0 to 8</v>
          </cell>
          <cell r="M3891" t="str">
            <v>Physa</v>
          </cell>
          <cell r="N3891">
            <v>1.865203744797481</v>
          </cell>
        </row>
        <row r="3892">
          <cell r="A3892" t="str">
            <v>NEMVEDRAFT_v1g79931</v>
          </cell>
          <cell r="B3892" t="str">
            <v>protein cgmp- type ii-like</v>
          </cell>
          <cell r="C3892">
            <v>1.8688900000000001E-2</v>
          </cell>
          <cell r="D3892">
            <v>0.280641290834518</v>
          </cell>
          <cell r="E3892">
            <v>0.242198327484658</v>
          </cell>
          <cell r="F3892" t="str">
            <v>none</v>
          </cell>
          <cell r="G3892">
            <v>0.92282060049165993</v>
          </cell>
          <cell r="H3892" t="str">
            <v>physa</v>
          </cell>
          <cell r="I3892" t="str">
            <v>hour 8</v>
          </cell>
          <cell r="J3892" t="str">
            <v>Physa</v>
          </cell>
          <cell r="K3892">
            <v>3.3556672435229662</v>
          </cell>
          <cell r="L3892" t="str">
            <v>0 to 8</v>
          </cell>
          <cell r="M3892" t="str">
            <v>Physa</v>
          </cell>
          <cell r="N3892">
            <v>3.3556672435229662</v>
          </cell>
        </row>
        <row r="3893">
          <cell r="A3893" t="str">
            <v>NEMVEDRAFT_v1g113714</v>
          </cell>
          <cell r="B3893" t="str">
            <v>glutamyl aminopeptidase</v>
          </cell>
          <cell r="C3893">
            <v>4.8691600000000002E-9</v>
          </cell>
          <cell r="D3893">
            <v>2.1805967274083599E-4</v>
          </cell>
          <cell r="E3893">
            <v>1.0457344532805899E-3</v>
          </cell>
          <cell r="F3893" t="str">
            <v>both</v>
          </cell>
          <cell r="G3893">
            <v>0.92286487637095915</v>
          </cell>
          <cell r="H3893" t="str">
            <v>physa</v>
          </cell>
          <cell r="I3893" t="str">
            <v>hour 24</v>
          </cell>
          <cell r="J3893" t="str">
            <v>Oral</v>
          </cell>
          <cell r="K3893">
            <v>2.9580522377210752</v>
          </cell>
          <cell r="L3893" t="str">
            <v>8 to 24</v>
          </cell>
          <cell r="M3893" t="str">
            <v>Oral</v>
          </cell>
          <cell r="N3893">
            <v>2.1342631894942103</v>
          </cell>
        </row>
        <row r="3894">
          <cell r="A3894" t="str">
            <v>NEMVEDRAFT_v1g243846</v>
          </cell>
          <cell r="B3894" t="str">
            <v>protein sec13 homolog</v>
          </cell>
          <cell r="C3894">
            <v>1.0827399999999999E-2</v>
          </cell>
          <cell r="D3894">
            <v>0.38350737194698697</v>
          </cell>
          <cell r="E3894">
            <v>0.16932934820564</v>
          </cell>
          <cell r="F3894" t="str">
            <v>none</v>
          </cell>
          <cell r="G3894">
            <v>0.92292076576818771</v>
          </cell>
          <cell r="H3894" t="str">
            <v>Oral</v>
          </cell>
          <cell r="I3894" t="str">
            <v>hour 8</v>
          </cell>
          <cell r="J3894" t="str">
            <v>Physa</v>
          </cell>
          <cell r="K3894">
            <v>1.2419762794287221</v>
          </cell>
          <cell r="L3894" t="str">
            <v>0 to 8</v>
          </cell>
          <cell r="M3894" t="str">
            <v>Physa</v>
          </cell>
          <cell r="N3894">
            <v>1.2419762794287221</v>
          </cell>
        </row>
        <row r="3895">
          <cell r="A3895" t="str">
            <v>NEMVEDRAFT_v1g227431</v>
          </cell>
          <cell r="B3895" t="str">
            <v>transmembrane protein 56</v>
          </cell>
          <cell r="C3895">
            <v>1.7252699999999999E-2</v>
          </cell>
          <cell r="D3895">
            <v>0.29764083821553899</v>
          </cell>
          <cell r="E3895">
            <v>0.28920525125594299</v>
          </cell>
          <cell r="F3895" t="str">
            <v>none</v>
          </cell>
          <cell r="G3895">
            <v>0.92331948029018929</v>
          </cell>
          <cell r="H3895" t="str">
            <v>physa</v>
          </cell>
          <cell r="I3895" t="str">
            <v>hour 24</v>
          </cell>
          <cell r="J3895" t="str">
            <v>Oral</v>
          </cell>
          <cell r="K3895">
            <v>1.0982254311827071</v>
          </cell>
          <cell r="L3895" t="str">
            <v>8 to 24</v>
          </cell>
          <cell r="M3895" t="str">
            <v>Oral</v>
          </cell>
          <cell r="N3895">
            <v>0.73389088229689148</v>
          </cell>
        </row>
        <row r="3896">
          <cell r="A3896" t="str">
            <v>NEMVEDRAFT_v1g5740</v>
          </cell>
          <cell r="B3896" t="str">
            <v>NA</v>
          </cell>
          <cell r="C3896">
            <v>3.2976700000000002E-8</v>
          </cell>
          <cell r="D3896">
            <v>7.8624246752821301E-4</v>
          </cell>
          <cell r="E3896">
            <v>1.1278236179030599E-3</v>
          </cell>
          <cell r="F3896" t="str">
            <v>both</v>
          </cell>
          <cell r="G3896">
            <v>0.92339683584985965</v>
          </cell>
          <cell r="H3896" t="str">
            <v>Oral</v>
          </cell>
          <cell r="I3896" t="str">
            <v>hour 24</v>
          </cell>
          <cell r="J3896" t="str">
            <v>Physa</v>
          </cell>
          <cell r="K3896">
            <v>2.2700632868265367</v>
          </cell>
          <cell r="L3896" t="str">
            <v>0 to 8</v>
          </cell>
          <cell r="M3896" t="str">
            <v>Physa</v>
          </cell>
          <cell r="N3896">
            <v>1.477288481770263</v>
          </cell>
        </row>
        <row r="3897">
          <cell r="A3897" t="str">
            <v>NEMVEDRAFT_v1g136261</v>
          </cell>
          <cell r="B3897" t="str">
            <v>protein</v>
          </cell>
          <cell r="C3897">
            <v>3.8247799999999998E-2</v>
          </cell>
          <cell r="D3897">
            <v>0.502392203754635</v>
          </cell>
          <cell r="E3897">
            <v>0.340367216680318</v>
          </cell>
          <cell r="F3897" t="str">
            <v>none</v>
          </cell>
          <cell r="G3897">
            <v>0.92340866046326098</v>
          </cell>
          <cell r="H3897" t="str">
            <v>physa</v>
          </cell>
          <cell r="I3897" t="str">
            <v>hour 24</v>
          </cell>
          <cell r="J3897" t="str">
            <v>Oral</v>
          </cell>
          <cell r="K3897">
            <v>1.921500999719022</v>
          </cell>
          <cell r="L3897" t="str">
            <v>24 to 72</v>
          </cell>
          <cell r="M3897" t="str">
            <v>Physa</v>
          </cell>
          <cell r="N3897">
            <v>1.6433769841695027</v>
          </cell>
        </row>
        <row r="3898">
          <cell r="A3898" t="str">
            <v>NEMVEDRAFT_v1g241973</v>
          </cell>
          <cell r="B3898" t="str">
            <v>beta- hex20b (chitin hydrolase, glycoprotein binding)</v>
          </cell>
          <cell r="C3898">
            <v>0</v>
          </cell>
          <cell r="D3898">
            <v>3.03817650560143E-10</v>
          </cell>
          <cell r="E3898">
            <v>2.5025035780307499E-8</v>
          </cell>
          <cell r="F3898" t="str">
            <v>both</v>
          </cell>
          <cell r="G3898">
            <v>0.92393254035256833</v>
          </cell>
          <cell r="H3898" t="str">
            <v>Oral</v>
          </cell>
          <cell r="I3898" t="str">
            <v>hour 72</v>
          </cell>
          <cell r="J3898" t="str">
            <v>Oral</v>
          </cell>
          <cell r="K3898">
            <v>2.7666873477373759</v>
          </cell>
          <cell r="L3898" t="str">
            <v>8 to 24</v>
          </cell>
          <cell r="M3898" t="str">
            <v>Oral</v>
          </cell>
          <cell r="N3898">
            <v>1.4189165888783832</v>
          </cell>
        </row>
        <row r="3899">
          <cell r="A3899" t="str">
            <v>NEMVEDRAFT_v1g247396</v>
          </cell>
          <cell r="B3899" t="str">
            <v>protein</v>
          </cell>
          <cell r="C3899">
            <v>1.8905499999999999E-2</v>
          </cell>
          <cell r="D3899">
            <v>0.300100403447848</v>
          </cell>
          <cell r="E3899">
            <v>0.333222597525</v>
          </cell>
          <cell r="F3899" t="str">
            <v>none</v>
          </cell>
          <cell r="G3899">
            <v>0.92398082619583499</v>
          </cell>
          <cell r="H3899" t="str">
            <v>physa</v>
          </cell>
          <cell r="I3899" t="str">
            <v>hour 72</v>
          </cell>
          <cell r="J3899" t="str">
            <v>Physa</v>
          </cell>
          <cell r="K3899">
            <v>1.965308160307635</v>
          </cell>
          <cell r="L3899" t="str">
            <v>0 to 8</v>
          </cell>
          <cell r="M3899" t="str">
            <v>Physa</v>
          </cell>
          <cell r="N3899">
            <v>1.2779728340555294</v>
          </cell>
        </row>
        <row r="3900">
          <cell r="A3900" t="str">
            <v>NEMVEDRAFT_v1g139805</v>
          </cell>
          <cell r="B3900" t="str">
            <v>nfx1-type zinc finger-containing protein 1</v>
          </cell>
          <cell r="C3900">
            <v>4.0363800000000003E-6</v>
          </cell>
          <cell r="D3900">
            <v>6.3651791065207197E-3</v>
          </cell>
          <cell r="E3900">
            <v>8.5687100396060201E-3</v>
          </cell>
          <cell r="F3900" t="str">
            <v>both</v>
          </cell>
          <cell r="G3900">
            <v>0.92460378571728341</v>
          </cell>
          <cell r="H3900" t="str">
            <v>physa</v>
          </cell>
          <cell r="I3900" t="str">
            <v>hour 24</v>
          </cell>
          <cell r="J3900" t="str">
            <v>Oral</v>
          </cell>
          <cell r="K3900">
            <v>1.5978008529705465</v>
          </cell>
          <cell r="L3900" t="str">
            <v>0 to 8</v>
          </cell>
          <cell r="M3900" t="str">
            <v>Physa</v>
          </cell>
          <cell r="N3900">
            <v>1.3928850953641467</v>
          </cell>
        </row>
        <row r="3901">
          <cell r="A3901" t="str">
            <v>NEMVEDRAFT_v1g30416</v>
          </cell>
          <cell r="B3901" t="str">
            <v>NA</v>
          </cell>
          <cell r="C3901">
            <v>2.4671599999999998E-2</v>
          </cell>
          <cell r="D3901">
            <v>0.29581195519664999</v>
          </cell>
          <cell r="E3901">
            <v>0.38877096895143498</v>
          </cell>
          <cell r="F3901" t="str">
            <v>none</v>
          </cell>
          <cell r="G3901">
            <v>0.92471702052282267</v>
          </cell>
          <cell r="H3901" t="str">
            <v>Oral</v>
          </cell>
          <cell r="I3901" t="str">
            <v>hour 24</v>
          </cell>
          <cell r="J3901" t="str">
            <v>Oral</v>
          </cell>
          <cell r="K3901">
            <v>1.0812941264063101</v>
          </cell>
          <cell r="L3901" t="str">
            <v>8 to 24</v>
          </cell>
          <cell r="M3901" t="str">
            <v>Oral</v>
          </cell>
          <cell r="N3901">
            <v>0.82206790273252683</v>
          </cell>
        </row>
        <row r="3902">
          <cell r="A3902" t="str">
            <v>NEMVEDRAFT_v1g107990</v>
          </cell>
          <cell r="B3902" t="str">
            <v>breast cancer metastasis-suppressor 1-like</v>
          </cell>
          <cell r="C3902">
            <v>6.2625199999999997E-3</v>
          </cell>
          <cell r="D3902">
            <v>7.8235358731529606E-2</v>
          </cell>
          <cell r="E3902">
            <v>0.419355259147489</v>
          </cell>
          <cell r="F3902" t="str">
            <v>none</v>
          </cell>
          <cell r="G3902">
            <v>0.92486188046926698</v>
          </cell>
          <cell r="H3902" t="str">
            <v>physa</v>
          </cell>
          <cell r="I3902" t="str">
            <v>hour 24</v>
          </cell>
          <cell r="J3902" t="str">
            <v>Oral</v>
          </cell>
          <cell r="K3902">
            <v>1.3584338204715589</v>
          </cell>
          <cell r="L3902" t="str">
            <v>0 to 8</v>
          </cell>
          <cell r="M3902" t="str">
            <v>Oral</v>
          </cell>
          <cell r="N3902">
            <v>0.69600098505339847</v>
          </cell>
        </row>
        <row r="3903">
          <cell r="A3903" t="str">
            <v>NEMVEDRAFT_v1g109074</v>
          </cell>
          <cell r="B3903" t="str">
            <v>proline dehydrogenase mitochondrial</v>
          </cell>
          <cell r="C3903">
            <v>0</v>
          </cell>
          <cell r="D3903">
            <v>2.7274863667678999E-9</v>
          </cell>
          <cell r="E3903">
            <v>0</v>
          </cell>
          <cell r="F3903" t="str">
            <v>both</v>
          </cell>
          <cell r="G3903">
            <v>0.92520615302695697</v>
          </cell>
          <cell r="H3903" t="str">
            <v>Oral</v>
          </cell>
          <cell r="I3903" t="str">
            <v>hour 72</v>
          </cell>
          <cell r="J3903" t="str">
            <v>Physa</v>
          </cell>
          <cell r="K3903">
            <v>4.1039560119165053</v>
          </cell>
          <cell r="L3903" t="str">
            <v>0 to 8</v>
          </cell>
          <cell r="M3903" t="str">
            <v>Physa</v>
          </cell>
          <cell r="N3903">
            <v>3.2891261198542256</v>
          </cell>
        </row>
        <row r="3904">
          <cell r="A3904" t="str">
            <v>NEMVEDRAFT_v1g30450</v>
          </cell>
          <cell r="B3904" t="str">
            <v>protein argonaute-4</v>
          </cell>
          <cell r="C3904">
            <v>2.6572999999999999E-4</v>
          </cell>
          <cell r="D3904">
            <v>2.1755904397451498E-2</v>
          </cell>
          <cell r="E3904">
            <v>9.5165450578846303E-2</v>
          </cell>
          <cell r="F3904" t="str">
            <v>Oral</v>
          </cell>
          <cell r="G3904">
            <v>0.92524139529748028</v>
          </cell>
          <cell r="H3904" t="str">
            <v>physa</v>
          </cell>
          <cell r="I3904" t="str">
            <v>hour 24</v>
          </cell>
          <cell r="J3904" t="str">
            <v>Oral</v>
          </cell>
          <cell r="K3904">
            <v>1.5544765600988639</v>
          </cell>
          <cell r="L3904" t="str">
            <v>0 to 8</v>
          </cell>
          <cell r="M3904" t="str">
            <v>Physa</v>
          </cell>
          <cell r="N3904">
            <v>1.2413714940007086</v>
          </cell>
        </row>
        <row r="3905">
          <cell r="A3905" t="str">
            <v>NEMVEDRAFT_v1g204832</v>
          </cell>
          <cell r="B3905" t="str">
            <v>protein arabidillo 1-like</v>
          </cell>
          <cell r="C3905">
            <v>1.1874399999999999E-3</v>
          </cell>
          <cell r="D3905">
            <v>0.232797684708864</v>
          </cell>
          <cell r="E3905">
            <v>3.96881342420164E-2</v>
          </cell>
          <cell r="F3905" t="str">
            <v>Physa</v>
          </cell>
          <cell r="G3905">
            <v>0.92556981045526898</v>
          </cell>
          <cell r="H3905" t="str">
            <v>Oral</v>
          </cell>
          <cell r="I3905" t="str">
            <v>hour 8</v>
          </cell>
          <cell r="J3905" t="str">
            <v>Physa</v>
          </cell>
          <cell r="K3905">
            <v>2.2636320811204964</v>
          </cell>
          <cell r="L3905" t="str">
            <v>0 to 8</v>
          </cell>
          <cell r="M3905" t="str">
            <v>Physa</v>
          </cell>
          <cell r="N3905">
            <v>2.2636320811204964</v>
          </cell>
        </row>
        <row r="3906">
          <cell r="A3906" t="str">
            <v>NEMVEDRAFT_v1g172825</v>
          </cell>
          <cell r="B3906" t="str">
            <v>protein</v>
          </cell>
          <cell r="C3906">
            <v>1.02753E-3</v>
          </cell>
          <cell r="D3906">
            <v>2.1542595840102499E-2</v>
          </cell>
          <cell r="E3906">
            <v>0.30803628660686999</v>
          </cell>
          <cell r="F3906" t="str">
            <v>Oral</v>
          </cell>
          <cell r="G3906">
            <v>0.92566403433324596</v>
          </cell>
          <cell r="H3906" t="str">
            <v>physa</v>
          </cell>
          <cell r="I3906" t="str">
            <v>hour 24</v>
          </cell>
          <cell r="J3906" t="str">
            <v>Oral</v>
          </cell>
          <cell r="K3906">
            <v>1.8158479328974808</v>
          </cell>
          <cell r="L3906" t="str">
            <v>0 to 8</v>
          </cell>
          <cell r="M3906" t="str">
            <v>Oral</v>
          </cell>
          <cell r="N3906">
            <v>1.5728186659209875</v>
          </cell>
        </row>
        <row r="3907">
          <cell r="A3907" t="str">
            <v>NEMVEDRAFT_v1g103563</v>
          </cell>
          <cell r="B3907" t="str">
            <v>e3 ubiquitin-protein ligase dtx3l</v>
          </cell>
          <cell r="C3907">
            <v>1.9574399999999999E-6</v>
          </cell>
          <cell r="D3907">
            <v>2.9753204615521902E-3</v>
          </cell>
          <cell r="E3907">
            <v>9.6723791043241292E-3</v>
          </cell>
          <cell r="F3907" t="str">
            <v>both</v>
          </cell>
          <cell r="G3907">
            <v>0.92591030996271062</v>
          </cell>
          <cell r="H3907" t="str">
            <v>physa</v>
          </cell>
          <cell r="I3907" t="str">
            <v>hour 24</v>
          </cell>
          <cell r="J3907" t="str">
            <v>Oral</v>
          </cell>
          <cell r="K3907">
            <v>1.8461467958341282</v>
          </cell>
          <cell r="L3907" t="str">
            <v>0 to 8</v>
          </cell>
          <cell r="M3907" t="str">
            <v>Physa</v>
          </cell>
          <cell r="N3907">
            <v>1.5987718300948601</v>
          </cell>
        </row>
        <row r="3908">
          <cell r="A3908" t="str">
            <v>NEMVEDRAFT_v1g85242</v>
          </cell>
          <cell r="B3908" t="str">
            <v>protein</v>
          </cell>
          <cell r="C3908">
            <v>1.9249800000000001E-9</v>
          </cell>
          <cell r="D3908">
            <v>1.3606083688419001E-4</v>
          </cell>
          <cell r="E3908">
            <v>1.0659762893974001E-3</v>
          </cell>
          <cell r="F3908" t="str">
            <v>both</v>
          </cell>
          <cell r="G3908">
            <v>0.92599563830453591</v>
          </cell>
          <cell r="H3908" t="str">
            <v>physa</v>
          </cell>
          <cell r="I3908" t="str">
            <v>hour 8</v>
          </cell>
          <cell r="J3908" t="str">
            <v>Oral</v>
          </cell>
          <cell r="K3908">
            <v>3.2098673986809469</v>
          </cell>
          <cell r="L3908" t="str">
            <v>0 to 8</v>
          </cell>
          <cell r="M3908" t="str">
            <v>Oral</v>
          </cell>
          <cell r="N3908">
            <v>3.2098673986809469</v>
          </cell>
        </row>
        <row r="3909">
          <cell r="A3909" t="str">
            <v>NEMVEDRAFT_v1g213362</v>
          </cell>
          <cell r="B3909" t="str">
            <v>5-hydroxytryptamine receptor 4-like</v>
          </cell>
          <cell r="C3909">
            <v>1.5839199999999999E-6</v>
          </cell>
          <cell r="D3909">
            <v>5.2814020550452498E-3</v>
          </cell>
          <cell r="E3909">
            <v>3.1654032799304501E-3</v>
          </cell>
          <cell r="F3909" t="str">
            <v>both</v>
          </cell>
          <cell r="G3909">
            <v>0.92604149582853357</v>
          </cell>
          <cell r="H3909" t="str">
            <v>Oral</v>
          </cell>
          <cell r="I3909" t="str">
            <v>hour 8</v>
          </cell>
          <cell r="J3909" t="str">
            <v>Oral</v>
          </cell>
          <cell r="K3909">
            <v>2.954295159745064</v>
          </cell>
          <cell r="L3909" t="str">
            <v>0 to 8</v>
          </cell>
          <cell r="M3909" t="str">
            <v>Oral</v>
          </cell>
          <cell r="N3909">
            <v>2.954295159745064</v>
          </cell>
        </row>
        <row r="3910">
          <cell r="A3910" t="str">
            <v>NEMVEDRAFT_v1g87495</v>
          </cell>
          <cell r="B3910" t="str">
            <v>protein</v>
          </cell>
          <cell r="C3910">
            <v>1.48577E-2</v>
          </cell>
          <cell r="D3910">
            <v>0.11145733448334801</v>
          </cell>
          <cell r="E3910">
            <v>0.53326864319958001</v>
          </cell>
          <cell r="F3910" t="str">
            <v>none</v>
          </cell>
          <cell r="G3910">
            <v>0.92611991038480723</v>
          </cell>
          <cell r="H3910" t="str">
            <v>physa</v>
          </cell>
          <cell r="I3910" t="str">
            <v>hour 24</v>
          </cell>
          <cell r="J3910" t="str">
            <v>Oral</v>
          </cell>
          <cell r="K3910">
            <v>1.4086748845255517</v>
          </cell>
          <cell r="L3910" t="str">
            <v>0 to 8</v>
          </cell>
          <cell r="M3910" t="str">
            <v>Oral</v>
          </cell>
          <cell r="N3910">
            <v>0.99879385792757314</v>
          </cell>
        </row>
        <row r="3911">
          <cell r="A3911" t="str">
            <v>NEMVEDRAFT_v1g238168</v>
          </cell>
          <cell r="B3911" t="str">
            <v>creb3 regulatory factor</v>
          </cell>
          <cell r="C3911">
            <v>2.37033E-8</v>
          </cell>
          <cell r="D3911">
            <v>1.12909106775775E-3</v>
          </cell>
          <cell r="E3911">
            <v>9.9273076393548393E-4</v>
          </cell>
          <cell r="F3911" t="str">
            <v>both</v>
          </cell>
          <cell r="G3911">
            <v>0.92618197926470369</v>
          </cell>
          <cell r="H3911" t="str">
            <v>physa</v>
          </cell>
          <cell r="I3911" t="str">
            <v>hour 8</v>
          </cell>
          <cell r="J3911" t="str">
            <v>Physa</v>
          </cell>
          <cell r="K3911">
            <v>2.0502190909856379</v>
          </cell>
          <cell r="L3911" t="str">
            <v>0 to 8</v>
          </cell>
          <cell r="M3911" t="str">
            <v>Physa</v>
          </cell>
          <cell r="N3911">
            <v>2.0502190909856379</v>
          </cell>
        </row>
        <row r="3912">
          <cell r="A3912" t="str">
            <v>NEMVEDRAFT_v1g233595</v>
          </cell>
          <cell r="B3912" t="str">
            <v>legumain precursor</v>
          </cell>
          <cell r="C3912">
            <v>1.03325E-11</v>
          </cell>
          <cell r="D3912">
            <v>2.5996465022432501E-6</v>
          </cell>
          <cell r="E3912">
            <v>1.78506206426889E-4</v>
          </cell>
          <cell r="F3912" t="str">
            <v>both</v>
          </cell>
          <cell r="G3912">
            <v>0.926367157785697</v>
          </cell>
          <cell r="H3912" t="str">
            <v>Oral</v>
          </cell>
          <cell r="I3912" t="str">
            <v>hour 72</v>
          </cell>
          <cell r="J3912" t="str">
            <v>Oral</v>
          </cell>
          <cell r="K3912">
            <v>2.0736859119645983</v>
          </cell>
          <cell r="L3912" t="str">
            <v>8 to 24</v>
          </cell>
          <cell r="M3912" t="str">
            <v>Oral</v>
          </cell>
          <cell r="N3912">
            <v>1.2306973026019721</v>
          </cell>
        </row>
        <row r="3913">
          <cell r="A3913" t="str">
            <v>NEMVEDRAFT_v1g85952</v>
          </cell>
          <cell r="B3913" t="str">
            <v>transient receptor potential cation channel subfamily m member 3 isoform 1</v>
          </cell>
          <cell r="C3913">
            <v>1.0515800000000001E-3</v>
          </cell>
          <cell r="D3913">
            <v>0.11685413640018499</v>
          </cell>
          <cell r="E3913">
            <v>9.5378370191073494E-2</v>
          </cell>
          <cell r="F3913" t="str">
            <v>none</v>
          </cell>
          <cell r="G3913">
            <v>0.92673789217468538</v>
          </cell>
          <cell r="H3913" t="str">
            <v>physa</v>
          </cell>
          <cell r="I3913" t="str">
            <v>hour 8</v>
          </cell>
          <cell r="J3913" t="str">
            <v>Physa</v>
          </cell>
          <cell r="K3913">
            <v>1.8623418827263869</v>
          </cell>
          <cell r="L3913" t="str">
            <v>0 to 8</v>
          </cell>
          <cell r="M3913" t="str">
            <v>Physa</v>
          </cell>
          <cell r="N3913">
            <v>1.8623418827263869</v>
          </cell>
        </row>
        <row r="3914">
          <cell r="A3914" t="str">
            <v>NEMVEDRAFT_v1g186287</v>
          </cell>
          <cell r="B3914" t="str">
            <v>cleavage stimulation factor subunit 3</v>
          </cell>
          <cell r="C3914">
            <v>3.4344199999999998E-2</v>
          </cell>
          <cell r="D3914">
            <v>0.21408607344275701</v>
          </cell>
          <cell r="E3914">
            <v>0.60704773266538403</v>
          </cell>
          <cell r="F3914" t="str">
            <v>none</v>
          </cell>
          <cell r="G3914">
            <v>0.92693605493934128</v>
          </cell>
          <cell r="H3914" t="str">
            <v>physa</v>
          </cell>
          <cell r="I3914" t="str">
            <v>hour 24</v>
          </cell>
          <cell r="J3914" t="str">
            <v>Oral</v>
          </cell>
          <cell r="K3914">
            <v>0.96473587004335948</v>
          </cell>
          <cell r="L3914" t="str">
            <v>8 to 24</v>
          </cell>
          <cell r="M3914" t="str">
            <v>Oral</v>
          </cell>
          <cell r="N3914">
            <v>0.76893081950915776</v>
          </cell>
        </row>
        <row r="3915">
          <cell r="A3915" t="str">
            <v>NEMVEDRAFT_v1g171703</v>
          </cell>
          <cell r="B3915" t="str">
            <v>protein</v>
          </cell>
          <cell r="C3915">
            <v>0</v>
          </cell>
          <cell r="D3915">
            <v>4.4352950702833903E-10</v>
          </cell>
          <cell r="E3915">
            <v>2.4731482865837498E-6</v>
          </cell>
          <cell r="F3915" t="str">
            <v>both</v>
          </cell>
          <cell r="G3915">
            <v>0.92736956307078666</v>
          </cell>
          <cell r="H3915" t="str">
            <v>Oral</v>
          </cell>
          <cell r="I3915" t="str">
            <v>hour 24</v>
          </cell>
          <cell r="J3915" t="str">
            <v>Oral</v>
          </cell>
          <cell r="K3915">
            <v>5.696066613987429</v>
          </cell>
          <cell r="L3915" t="str">
            <v>0 to 8</v>
          </cell>
          <cell r="M3915" t="str">
            <v>Oral</v>
          </cell>
          <cell r="N3915">
            <v>4.6668782303408323</v>
          </cell>
        </row>
        <row r="3916">
          <cell r="A3916" t="str">
            <v>NEMVEDRAFT_v1g101796</v>
          </cell>
          <cell r="B3916" t="str">
            <v>protein</v>
          </cell>
          <cell r="C3916">
            <v>2.0380200000000001E-2</v>
          </cell>
          <cell r="D3916">
            <v>7.1085782193675603E-2</v>
          </cell>
          <cell r="E3916">
            <v>0.56474150820757996</v>
          </cell>
          <cell r="F3916" t="str">
            <v>none</v>
          </cell>
          <cell r="G3916">
            <v>0.92741294468613023</v>
          </cell>
          <cell r="H3916" t="str">
            <v>Oral</v>
          </cell>
          <cell r="I3916" t="str">
            <v>hour 72</v>
          </cell>
          <cell r="J3916" t="str">
            <v>Oral</v>
          </cell>
          <cell r="K3916">
            <v>2.9622502672524496</v>
          </cell>
          <cell r="L3916" t="str">
            <v>8 to 24</v>
          </cell>
          <cell r="M3916" t="str">
            <v>Oral</v>
          </cell>
          <cell r="N3916">
            <v>1.7922639968504666</v>
          </cell>
        </row>
        <row r="3917">
          <cell r="A3917" t="str">
            <v>NEMVEDRAFT_v1g235461</v>
          </cell>
          <cell r="B3917" t="str">
            <v>flavin-containing monooxygenase fmo gs-ox-like 3-like</v>
          </cell>
          <cell r="C3917">
            <v>1.2377600000000001E-7</v>
          </cell>
          <cell r="D3917">
            <v>4.7840039625272196E-3</v>
          </cell>
          <cell r="E3917">
            <v>7.4627205140180195E-4</v>
          </cell>
          <cell r="F3917" t="str">
            <v>both</v>
          </cell>
          <cell r="G3917">
            <v>0.92744579040521868</v>
          </cell>
          <cell r="H3917" t="str">
            <v>physa</v>
          </cell>
          <cell r="I3917" t="str">
            <v>hour 24</v>
          </cell>
          <cell r="J3917" t="str">
            <v>Physa</v>
          </cell>
          <cell r="K3917">
            <v>1.9767489331964778</v>
          </cell>
          <cell r="L3917" t="str">
            <v>0 to 8</v>
          </cell>
          <cell r="M3917" t="str">
            <v>Physa</v>
          </cell>
          <cell r="N3917">
            <v>1.696852596017294</v>
          </cell>
        </row>
        <row r="3918">
          <cell r="A3918" t="str">
            <v>NEMVEDRAFT_v1g245263</v>
          </cell>
          <cell r="B3918" t="str">
            <v>protein</v>
          </cell>
          <cell r="C3918">
            <v>0</v>
          </cell>
          <cell r="D3918">
            <v>3.2095893777711798E-8</v>
          </cell>
          <cell r="E3918">
            <v>1.4304519437798299E-6</v>
          </cell>
          <cell r="F3918" t="str">
            <v>both</v>
          </cell>
          <cell r="G3918">
            <v>0.92750038682149305</v>
          </cell>
          <cell r="H3918" t="str">
            <v>Oral</v>
          </cell>
          <cell r="I3918" t="str">
            <v>hour 72</v>
          </cell>
          <cell r="J3918" t="str">
            <v>Oral</v>
          </cell>
          <cell r="K3918">
            <v>2.3918287486282246</v>
          </cell>
          <cell r="L3918" t="str">
            <v>0 to 8</v>
          </cell>
          <cell r="M3918" t="str">
            <v>Oral</v>
          </cell>
          <cell r="N3918">
            <v>1.6891938551437711</v>
          </cell>
        </row>
        <row r="3919">
          <cell r="A3919" t="str">
            <v>NEMVEDRAFT_v1g214628</v>
          </cell>
          <cell r="B3919" t="str">
            <v>protein</v>
          </cell>
          <cell r="C3919">
            <v>3.0196899999999998E-6</v>
          </cell>
          <cell r="D3919">
            <v>7.6223981670695603E-3</v>
          </cell>
          <cell r="E3919">
            <v>1.0617342188220301E-2</v>
          </cell>
          <cell r="F3919" t="str">
            <v>both</v>
          </cell>
          <cell r="G3919">
            <v>0.92769581988954908</v>
          </cell>
          <cell r="H3919" t="str">
            <v>Oral</v>
          </cell>
          <cell r="I3919" t="str">
            <v>hour 8</v>
          </cell>
          <cell r="J3919" t="str">
            <v>Physa</v>
          </cell>
          <cell r="K3919">
            <v>1.7042056044827654</v>
          </cell>
          <cell r="L3919" t="str">
            <v>0 to 8</v>
          </cell>
          <cell r="M3919" t="str">
            <v>Physa</v>
          </cell>
          <cell r="N3919">
            <v>1.7042056044827654</v>
          </cell>
        </row>
        <row r="3920">
          <cell r="A3920" t="str">
            <v>NEMVEDRAFT_v1g138487</v>
          </cell>
          <cell r="B3920" t="str">
            <v>deubiquitinating protein vcip135</v>
          </cell>
          <cell r="C3920">
            <v>4.1876000000000003E-7</v>
          </cell>
          <cell r="D3920">
            <v>1.53654822851018E-3</v>
          </cell>
          <cell r="E3920">
            <v>7.0476178461834097E-3</v>
          </cell>
          <cell r="F3920" t="str">
            <v>both</v>
          </cell>
          <cell r="G3920">
            <v>0.92778899416978855</v>
          </cell>
          <cell r="H3920" t="str">
            <v>physa</v>
          </cell>
          <cell r="I3920" t="str">
            <v>hour 72</v>
          </cell>
          <cell r="J3920" t="str">
            <v>Oral</v>
          </cell>
          <cell r="K3920">
            <v>2.0576591111113696</v>
          </cell>
          <cell r="L3920" t="str">
            <v>0 to 8</v>
          </cell>
          <cell r="M3920" t="str">
            <v>Physa</v>
          </cell>
          <cell r="N3920">
            <v>1.8698061308112781</v>
          </cell>
        </row>
        <row r="3921">
          <cell r="A3921" t="str">
            <v>NEMVEDRAFT_v1g178677</v>
          </cell>
          <cell r="B3921" t="str">
            <v>5-hydroxytryptamine receptor 7-like</v>
          </cell>
          <cell r="C3921">
            <v>1.7107799999999999E-2</v>
          </cell>
          <cell r="D3921">
            <v>0.49052788932784402</v>
          </cell>
          <cell r="E3921">
            <v>0.15574375735634599</v>
          </cell>
          <cell r="F3921" t="str">
            <v>none</v>
          </cell>
          <cell r="G3921">
            <v>0.92780303148797172</v>
          </cell>
          <cell r="H3921" t="str">
            <v>physa</v>
          </cell>
          <cell r="I3921" t="str">
            <v>hour 24</v>
          </cell>
          <cell r="J3921" t="str">
            <v>Physa</v>
          </cell>
          <cell r="K3921">
            <v>1.5846159404862352</v>
          </cell>
          <cell r="L3921" t="str">
            <v>0 to 8</v>
          </cell>
          <cell r="M3921" t="str">
            <v>Physa</v>
          </cell>
          <cell r="N3921">
            <v>1.4849322018896169</v>
          </cell>
        </row>
        <row r="3922">
          <cell r="A3922" t="str">
            <v>NEMVEDRAFT_v1g196629</v>
          </cell>
          <cell r="B3922" t="str">
            <v>solute carrier family 25 member 36-like</v>
          </cell>
          <cell r="C3922">
            <v>1.4905299999999999E-3</v>
          </cell>
          <cell r="D3922">
            <v>0.102269520972706</v>
          </cell>
          <cell r="E3922">
            <v>0.13265298871276299</v>
          </cell>
          <cell r="F3922" t="str">
            <v>none</v>
          </cell>
          <cell r="G3922">
            <v>0.92787805130395429</v>
          </cell>
          <cell r="H3922" t="str">
            <v>physa</v>
          </cell>
          <cell r="I3922" t="str">
            <v>hour 8</v>
          </cell>
          <cell r="J3922" t="str">
            <v>Oral</v>
          </cell>
          <cell r="K3922">
            <v>1.3248013271762853</v>
          </cell>
          <cell r="L3922" t="str">
            <v>0 to 8</v>
          </cell>
          <cell r="M3922" t="str">
            <v>Oral</v>
          </cell>
          <cell r="N3922">
            <v>1.3248013271762853</v>
          </cell>
        </row>
        <row r="3923">
          <cell r="A3923" t="str">
            <v>NEMVEDRAFT_v1g207447</v>
          </cell>
          <cell r="B3923" t="str">
            <v>protein</v>
          </cell>
          <cell r="C3923">
            <v>7.0464599999999996E-5</v>
          </cell>
          <cell r="D3923">
            <v>0.18162259285521901</v>
          </cell>
          <cell r="E3923">
            <v>3.7473133266791199E-3</v>
          </cell>
          <cell r="F3923" t="str">
            <v>Physa</v>
          </cell>
          <cell r="G3923">
            <v>0.92790957539756258</v>
          </cell>
          <cell r="H3923" t="str">
            <v>Oral</v>
          </cell>
          <cell r="I3923" t="str">
            <v>hour 8</v>
          </cell>
          <cell r="J3923" t="str">
            <v>Physa</v>
          </cell>
          <cell r="K3923">
            <v>2.373583973829108</v>
          </cell>
          <cell r="L3923" t="str">
            <v>0 to 8</v>
          </cell>
          <cell r="M3923" t="str">
            <v>Physa</v>
          </cell>
          <cell r="N3923">
            <v>2.373583973829108</v>
          </cell>
        </row>
        <row r="3924">
          <cell r="A3924" t="str">
            <v>NEMVEDRAFT_v1g99684</v>
          </cell>
          <cell r="B3924" t="str">
            <v>zinc finger protein partial</v>
          </cell>
          <cell r="C3924">
            <v>2.7658800000000001E-2</v>
          </cell>
          <cell r="D3924">
            <v>0.31038168637028402</v>
          </cell>
          <cell r="E3924">
            <v>0.39228712378744901</v>
          </cell>
          <cell r="F3924" t="str">
            <v>none</v>
          </cell>
          <cell r="G3924">
            <v>0.92811355522054639</v>
          </cell>
          <cell r="H3924" t="str">
            <v>physa</v>
          </cell>
          <cell r="I3924" t="str">
            <v>hour 8</v>
          </cell>
          <cell r="J3924" t="str">
            <v>Oral</v>
          </cell>
          <cell r="K3924">
            <v>2.5780291303828404</v>
          </cell>
          <cell r="L3924" t="str">
            <v>0 to 8</v>
          </cell>
          <cell r="M3924" t="str">
            <v>Oral</v>
          </cell>
          <cell r="N3924">
            <v>2.5780291303828404</v>
          </cell>
        </row>
        <row r="3925">
          <cell r="A3925" t="str">
            <v>NEMVEDRAFT_v1g237756</v>
          </cell>
          <cell r="B3925" t="str">
            <v>predicted protein</v>
          </cell>
          <cell r="C3925">
            <v>2.5269300000000001E-4</v>
          </cell>
          <cell r="D3925">
            <v>8.1900810403142094E-2</v>
          </cell>
          <cell r="E3925">
            <v>3.7279923080359698E-2</v>
          </cell>
          <cell r="F3925" t="str">
            <v>Physa</v>
          </cell>
          <cell r="G3925">
            <v>0.92836492737763765</v>
          </cell>
          <cell r="H3925" t="str">
            <v>physa</v>
          </cell>
          <cell r="I3925" t="str">
            <v>hour 8</v>
          </cell>
          <cell r="J3925" t="str">
            <v>Physa</v>
          </cell>
          <cell r="K3925">
            <v>1.4433111655352591</v>
          </cell>
          <cell r="L3925" t="str">
            <v>0 to 8</v>
          </cell>
          <cell r="M3925" t="str">
            <v>Physa</v>
          </cell>
          <cell r="N3925">
            <v>1.4433111655352591</v>
          </cell>
        </row>
        <row r="3926">
          <cell r="A3926" t="str">
            <v>NEMVEDRAFT_v1g233531</v>
          </cell>
          <cell r="B3926" t="str">
            <v>protein</v>
          </cell>
          <cell r="C3926">
            <v>1.6820400000000001E-3</v>
          </cell>
          <cell r="D3926">
            <v>3.8899871814346697E-2</v>
          </cell>
          <cell r="E3926">
            <v>0.32327854225407399</v>
          </cell>
          <cell r="F3926" t="str">
            <v>Oral</v>
          </cell>
          <cell r="G3926">
            <v>0.92883056022878219</v>
          </cell>
          <cell r="H3926" t="str">
            <v>physa</v>
          </cell>
          <cell r="I3926" t="str">
            <v>hour 8</v>
          </cell>
          <cell r="J3926" t="str">
            <v>Oral</v>
          </cell>
          <cell r="K3926">
            <v>1.2543784972513226</v>
          </cell>
          <cell r="L3926" t="str">
            <v>0 to 8</v>
          </cell>
          <cell r="M3926" t="str">
            <v>Oral</v>
          </cell>
          <cell r="N3926">
            <v>1.2543784972513226</v>
          </cell>
        </row>
        <row r="3927">
          <cell r="A3927" t="str">
            <v>NEMVEDRAFT_v1g100325</v>
          </cell>
          <cell r="B3927" t="str">
            <v>small rna degrading nuclease 5-like</v>
          </cell>
          <cell r="C3927">
            <v>2.8053600000000001E-2</v>
          </cell>
          <cell r="D3927">
            <v>0.45341929205141601</v>
          </cell>
          <cell r="E3927">
            <v>0.267674587222275</v>
          </cell>
          <cell r="F3927" t="str">
            <v>none</v>
          </cell>
          <cell r="G3927">
            <v>0.9288717586459232</v>
          </cell>
          <cell r="H3927" t="str">
            <v>physa</v>
          </cell>
          <cell r="I3927" t="str">
            <v>hour 8</v>
          </cell>
          <cell r="J3927" t="str">
            <v>Physa</v>
          </cell>
          <cell r="K3927">
            <v>1.3314853778039208</v>
          </cell>
          <cell r="L3927" t="str">
            <v>0 to 8</v>
          </cell>
          <cell r="M3927" t="str">
            <v>Physa</v>
          </cell>
          <cell r="N3927">
            <v>1.3314853778039208</v>
          </cell>
        </row>
        <row r="3928">
          <cell r="A3928" t="str">
            <v>NEMVEDRAFT_v1g137807</v>
          </cell>
          <cell r="B3928" t="str">
            <v>endonuclease iii-like protein 1-like</v>
          </cell>
          <cell r="C3928">
            <v>1.6497599999999999E-5</v>
          </cell>
          <cell r="D3928">
            <v>5.46288887875353E-3</v>
          </cell>
          <cell r="E3928">
            <v>3.0426109576050402E-2</v>
          </cell>
          <cell r="F3928" t="str">
            <v>both</v>
          </cell>
          <cell r="G3928">
            <v>0.92903181101106957</v>
          </cell>
          <cell r="H3928" t="str">
            <v>physa</v>
          </cell>
          <cell r="I3928" t="str">
            <v>hour 8</v>
          </cell>
          <cell r="J3928" t="str">
            <v>Physa</v>
          </cell>
          <cell r="K3928">
            <v>2.4458783668018436</v>
          </cell>
          <cell r="L3928" t="str">
            <v>0 to 8</v>
          </cell>
          <cell r="M3928" t="str">
            <v>Physa</v>
          </cell>
          <cell r="N3928">
            <v>2.4458783668018436</v>
          </cell>
        </row>
        <row r="3929">
          <cell r="A3929" t="str">
            <v>NEMVEDRAFT_v1g83420</v>
          </cell>
          <cell r="B3929" t="str">
            <v>taf6-like rna polymerase ii p300 cbp-associated factor-associated factor 65 kda subunit 6l</v>
          </cell>
          <cell r="C3929">
            <v>1.5754900000000001E-5</v>
          </cell>
          <cell r="D3929">
            <v>1.9174513783051701E-3</v>
          </cell>
          <cell r="E3929">
            <v>9.9271173804773197E-2</v>
          </cell>
          <cell r="F3929" t="str">
            <v>Oral</v>
          </cell>
          <cell r="G3929">
            <v>0.9290354711344232</v>
          </cell>
          <cell r="H3929" t="str">
            <v>Oral</v>
          </cell>
          <cell r="I3929" t="str">
            <v>hour 24</v>
          </cell>
          <cell r="J3929" t="str">
            <v>Oral</v>
          </cell>
          <cell r="K3929">
            <v>2.1697645642937022</v>
          </cell>
          <cell r="L3929" t="str">
            <v>0 to 8</v>
          </cell>
          <cell r="M3929" t="str">
            <v>Oral</v>
          </cell>
          <cell r="N3929">
            <v>1.4311870604600778</v>
          </cell>
        </row>
        <row r="3930">
          <cell r="A3930" t="str">
            <v>NEMVEDRAFT_v1g142555</v>
          </cell>
          <cell r="B3930" t="str">
            <v>xaa-pro dipeptidase</v>
          </cell>
          <cell r="C3930">
            <v>6.4020299999999999E-12</v>
          </cell>
          <cell r="D3930">
            <v>1.64221245015321E-6</v>
          </cell>
          <cell r="E3930">
            <v>3.5164125759643E-4</v>
          </cell>
          <cell r="F3930" t="str">
            <v>both</v>
          </cell>
          <cell r="G3930">
            <v>0.92950326600651767</v>
          </cell>
          <cell r="H3930" t="str">
            <v>physa</v>
          </cell>
          <cell r="I3930" t="str">
            <v>hour 24</v>
          </cell>
          <cell r="J3930" t="str">
            <v>Oral</v>
          </cell>
          <cell r="K3930">
            <v>2.4366142784513816</v>
          </cell>
          <cell r="L3930" t="str">
            <v>8 to 24</v>
          </cell>
          <cell r="M3930" t="str">
            <v>Oral</v>
          </cell>
          <cell r="N3930">
            <v>1.5392295098541207</v>
          </cell>
        </row>
        <row r="3931">
          <cell r="A3931" t="str">
            <v>NEMVEDRAFT_v1g10511</v>
          </cell>
          <cell r="B3931" t="str">
            <v>carbamoyl-phosphate synthase</v>
          </cell>
          <cell r="C3931">
            <v>1.16419E-4</v>
          </cell>
          <cell r="D3931">
            <v>4.4991331383090099E-3</v>
          </cell>
          <cell r="E3931">
            <v>0.14498718505481301</v>
          </cell>
          <cell r="F3931" t="str">
            <v>Oral</v>
          </cell>
          <cell r="G3931">
            <v>0.92951552214363342</v>
          </cell>
          <cell r="H3931" t="str">
            <v>Oral</v>
          </cell>
          <cell r="I3931" t="str">
            <v>hour 72</v>
          </cell>
          <cell r="J3931" t="str">
            <v>Oral</v>
          </cell>
          <cell r="K3931">
            <v>1.7184940265272042</v>
          </cell>
          <cell r="L3931" t="str">
            <v>8 to 24</v>
          </cell>
          <cell r="M3931" t="str">
            <v>Oral</v>
          </cell>
          <cell r="N3931">
            <v>1.6493377853760445</v>
          </cell>
        </row>
        <row r="3932">
          <cell r="A3932" t="str">
            <v>NEMVEDRAFT_v1g226158</v>
          </cell>
          <cell r="B3932" t="str">
            <v>V-type proton ATPase subunit F</v>
          </cell>
          <cell r="C3932">
            <v>2.56033E-3</v>
          </cell>
          <cell r="D3932">
            <v>0.33203355858649197</v>
          </cell>
          <cell r="E3932">
            <v>5.8511889782418898E-2</v>
          </cell>
          <cell r="F3932" t="str">
            <v>none</v>
          </cell>
          <cell r="G3932">
            <v>0.92985488770748992</v>
          </cell>
          <cell r="H3932" t="str">
            <v>physa</v>
          </cell>
          <cell r="I3932" t="str">
            <v>hour 8</v>
          </cell>
          <cell r="J3932" t="str">
            <v>Physa</v>
          </cell>
          <cell r="K3932">
            <v>1.4301799118426155</v>
          </cell>
          <cell r="L3932" t="str">
            <v>0 to 8</v>
          </cell>
          <cell r="M3932" t="str">
            <v>Physa</v>
          </cell>
          <cell r="N3932">
            <v>1.4301799118426155</v>
          </cell>
        </row>
        <row r="3933">
          <cell r="A3933" t="str">
            <v>NEMVEDRAFT_v1g213612</v>
          </cell>
          <cell r="B3933" t="str">
            <v>predicted protein</v>
          </cell>
          <cell r="C3933">
            <v>2.6192500000000001E-3</v>
          </cell>
          <cell r="D3933">
            <v>5.5182849161459603E-3</v>
          </cell>
          <cell r="E3933">
            <v>0.460971549553361</v>
          </cell>
          <cell r="F3933" t="str">
            <v>Oral</v>
          </cell>
          <cell r="G3933">
            <v>0.92988069090543846</v>
          </cell>
          <cell r="H3933" t="str">
            <v>Oral</v>
          </cell>
          <cell r="I3933" t="str">
            <v>hour 8</v>
          </cell>
          <cell r="J3933" t="str">
            <v>Oral</v>
          </cell>
          <cell r="K3933">
            <v>3.2893679638980293</v>
          </cell>
          <cell r="L3933" t="str">
            <v>0 to 8</v>
          </cell>
          <cell r="M3933" t="str">
            <v>Oral</v>
          </cell>
          <cell r="N3933">
            <v>3.2893679638980293</v>
          </cell>
        </row>
        <row r="3934">
          <cell r="A3934" t="str">
            <v>NEMVEDRAFT_v1g247234</v>
          </cell>
          <cell r="B3934" t="str">
            <v>protein</v>
          </cell>
          <cell r="C3934">
            <v>7.9334500000000004E-5</v>
          </cell>
          <cell r="D3934">
            <v>0.16450862811703801</v>
          </cell>
          <cell r="E3934">
            <v>6.1266218369804603E-3</v>
          </cell>
          <cell r="F3934" t="str">
            <v>Physa</v>
          </cell>
          <cell r="G3934">
            <v>0.93013438730035869</v>
          </cell>
          <cell r="H3934" t="str">
            <v>Oral</v>
          </cell>
          <cell r="I3934" t="str">
            <v>hour 24</v>
          </cell>
          <cell r="J3934" t="str">
            <v>Physa</v>
          </cell>
          <cell r="K3934">
            <v>2.4850198180710428</v>
          </cell>
          <cell r="L3934" t="str">
            <v>0 to 8</v>
          </cell>
          <cell r="M3934" t="str">
            <v>Physa</v>
          </cell>
          <cell r="N3934">
            <v>1.8203020522398845</v>
          </cell>
        </row>
        <row r="3935">
          <cell r="A3935" t="str">
            <v>NEMVEDRAFT_v1g203984</v>
          </cell>
          <cell r="B3935" t="str">
            <v>cyclin-dependent kinase inhibitor 1b</v>
          </cell>
          <cell r="C3935">
            <v>2.8397600000000001E-5</v>
          </cell>
          <cell r="D3935">
            <v>4.06327572306961E-2</v>
          </cell>
          <cell r="E3935">
            <v>1.46911710314901E-2</v>
          </cell>
          <cell r="F3935" t="str">
            <v>both</v>
          </cell>
          <cell r="G3935">
            <v>0.93030748019722664</v>
          </cell>
          <cell r="H3935" t="str">
            <v>Oral</v>
          </cell>
          <cell r="I3935" t="str">
            <v>hour 24</v>
          </cell>
          <cell r="J3935" t="str">
            <v>Physa</v>
          </cell>
          <cell r="K3935">
            <v>1.8861939970292081</v>
          </cell>
          <cell r="L3935" t="str">
            <v>0 to 8</v>
          </cell>
          <cell r="M3935" t="str">
            <v>Physa</v>
          </cell>
          <cell r="N3935">
            <v>1.7038611654563467</v>
          </cell>
        </row>
        <row r="3936">
          <cell r="A3936" t="str">
            <v>NEMVEDRAFT_v1g106554</v>
          </cell>
          <cell r="B3936" t="str">
            <v>NA</v>
          </cell>
          <cell r="C3936">
            <v>4.4813600000000002E-2</v>
          </cell>
          <cell r="D3936">
            <v>0.51337903465923496</v>
          </cell>
          <cell r="E3936">
            <v>0.35084782714177098</v>
          </cell>
          <cell r="F3936" t="str">
            <v>none</v>
          </cell>
          <cell r="G3936">
            <v>0.93036202257398382</v>
          </cell>
          <cell r="H3936" t="str">
            <v>Oral</v>
          </cell>
          <cell r="I3936" t="str">
            <v>hour 8</v>
          </cell>
          <cell r="J3936" t="str">
            <v>Physa</v>
          </cell>
          <cell r="K3936">
            <v>0.83633596707236313</v>
          </cell>
          <cell r="L3936" t="str">
            <v>8 to 24</v>
          </cell>
          <cell r="M3936" t="str">
            <v>Oral</v>
          </cell>
          <cell r="N3936">
            <v>0.88794726577059035</v>
          </cell>
        </row>
        <row r="3937">
          <cell r="A3937" t="str">
            <v>NEMVEDRAFT_v1g213861</v>
          </cell>
          <cell r="B3937" t="str">
            <v>protein</v>
          </cell>
          <cell r="C3937">
            <v>1.25167E-2</v>
          </cell>
          <cell r="D3937">
            <v>0.43358147218828902</v>
          </cell>
          <cell r="E3937">
            <v>9.4566486699943206E-2</v>
          </cell>
          <cell r="F3937" t="str">
            <v>none</v>
          </cell>
          <cell r="G3937">
            <v>0.93079483372528093</v>
          </cell>
          <cell r="H3937" t="str">
            <v>Oral</v>
          </cell>
          <cell r="I3937" t="str">
            <v>hour 24</v>
          </cell>
          <cell r="J3937" t="str">
            <v>Physa</v>
          </cell>
          <cell r="K3937">
            <v>2.3306771627677221</v>
          </cell>
          <cell r="L3937" t="str">
            <v>0 to 8</v>
          </cell>
          <cell r="M3937" t="str">
            <v>Physa</v>
          </cell>
          <cell r="N3937">
            <v>2.3232302606698774</v>
          </cell>
        </row>
        <row r="3938">
          <cell r="A3938" t="str">
            <v>NEMVEDRAFT_v1g246103</v>
          </cell>
          <cell r="B3938" t="str">
            <v>predicted protein</v>
          </cell>
          <cell r="C3938">
            <v>1.4489500000000001E-5</v>
          </cell>
          <cell r="D3938">
            <v>5.4081157445704303E-3</v>
          </cell>
          <cell r="E3938">
            <v>4.0284357325145501E-2</v>
          </cell>
          <cell r="F3938" t="str">
            <v>both</v>
          </cell>
          <cell r="G3938">
            <v>0.93107335873506147</v>
          </cell>
          <cell r="H3938" t="str">
            <v>physa</v>
          </cell>
          <cell r="I3938" t="str">
            <v>hour 24</v>
          </cell>
          <cell r="J3938" t="str">
            <v>Oral</v>
          </cell>
          <cell r="K3938">
            <v>1.9413231200444352</v>
          </cell>
          <cell r="L3938" t="str">
            <v>8 to 24</v>
          </cell>
          <cell r="M3938" t="str">
            <v>Oral</v>
          </cell>
          <cell r="N3938">
            <v>1.1666208827568338</v>
          </cell>
        </row>
        <row r="3939">
          <cell r="A3939" t="str">
            <v>NEMVEDRAFT_v1g247939</v>
          </cell>
          <cell r="B3939" t="str">
            <v>protein</v>
          </cell>
          <cell r="C3939">
            <v>1.2566400000000001E-3</v>
          </cell>
          <cell r="D3939">
            <v>3.7566488748082501E-2</v>
          </cell>
          <cell r="E3939">
            <v>0.237373377820388</v>
          </cell>
          <cell r="F3939" t="str">
            <v>Oral</v>
          </cell>
          <cell r="G3939">
            <v>0.93122262830898861</v>
          </cell>
          <cell r="H3939" t="str">
            <v>physa</v>
          </cell>
          <cell r="I3939" t="str">
            <v>hour 24</v>
          </cell>
          <cell r="J3939" t="str">
            <v>Oral</v>
          </cell>
          <cell r="K3939">
            <v>1.4534661687285786</v>
          </cell>
          <cell r="L3939" t="str">
            <v>0 to 8</v>
          </cell>
          <cell r="M3939" t="str">
            <v>Oral</v>
          </cell>
          <cell r="N3939">
            <v>1.0837458509772588</v>
          </cell>
        </row>
        <row r="3940">
          <cell r="A3940" t="str">
            <v>NEMVEDRAFT_v1g217252</v>
          </cell>
          <cell r="B3940" t="str">
            <v>predicted protein</v>
          </cell>
          <cell r="C3940">
            <v>2.03272E-3</v>
          </cell>
          <cell r="D3940">
            <v>0.106415687653358</v>
          </cell>
          <cell r="E3940">
            <v>0.111084247000072</v>
          </cell>
          <cell r="F3940" t="str">
            <v>none</v>
          </cell>
          <cell r="G3940">
            <v>0.93126126272067733</v>
          </cell>
          <cell r="H3940" t="str">
            <v>Oral</v>
          </cell>
          <cell r="I3940" t="str">
            <v>hour 24</v>
          </cell>
          <cell r="J3940" t="str">
            <v>Physa</v>
          </cell>
          <cell r="K3940">
            <v>3.2719753172268744</v>
          </cell>
          <cell r="L3940" t="str">
            <v>0 to 8</v>
          </cell>
          <cell r="M3940" t="str">
            <v>Physa</v>
          </cell>
          <cell r="N3940">
            <v>1.8188816681070534</v>
          </cell>
        </row>
        <row r="3941">
          <cell r="A3941" t="str">
            <v>NEMVEDRAFT_v1g88355</v>
          </cell>
          <cell r="B3941" t="str">
            <v>poly</v>
          </cell>
          <cell r="C3941">
            <v>2.3655900000000001E-8</v>
          </cell>
          <cell r="D3941">
            <v>4.20393678292438E-3</v>
          </cell>
          <cell r="E3941">
            <v>2.2546226113629201E-4</v>
          </cell>
          <cell r="F3941" t="str">
            <v>both</v>
          </cell>
          <cell r="G3941">
            <v>0.93128438569892369</v>
          </cell>
          <cell r="H3941" t="str">
            <v>physa</v>
          </cell>
          <cell r="I3941" t="str">
            <v>hour 8</v>
          </cell>
          <cell r="J3941" t="str">
            <v>Physa</v>
          </cell>
          <cell r="K3941">
            <v>2.1320065291918766</v>
          </cell>
          <cell r="L3941" t="str">
            <v>0 to 8</v>
          </cell>
          <cell r="M3941" t="str">
            <v>Physa</v>
          </cell>
          <cell r="N3941">
            <v>2.1320065291918766</v>
          </cell>
        </row>
        <row r="3942">
          <cell r="A3942" t="str">
            <v>NEMVEDRAFT_v1g177835</v>
          </cell>
          <cell r="B3942" t="str">
            <v>lyr motif-containing protein 5-like</v>
          </cell>
          <cell r="C3942">
            <v>0</v>
          </cell>
          <cell r="D3942">
            <v>0</v>
          </cell>
          <cell r="E3942">
            <v>0</v>
          </cell>
          <cell r="F3942" t="str">
            <v>both</v>
          </cell>
          <cell r="G3942">
            <v>0.93146718703994447</v>
          </cell>
          <cell r="H3942" t="str">
            <v>Oral</v>
          </cell>
          <cell r="I3942" t="str">
            <v>hour 8</v>
          </cell>
          <cell r="J3942" t="str">
            <v>Physa</v>
          </cell>
          <cell r="K3942">
            <v>4.3614150423504565</v>
          </cell>
          <cell r="L3942" t="str">
            <v>0 to 8</v>
          </cell>
          <cell r="M3942" t="str">
            <v>Physa</v>
          </cell>
          <cell r="N3942">
            <v>4.3614150423504565</v>
          </cell>
        </row>
        <row r="3943">
          <cell r="A3943" t="str">
            <v>NEMVEDRAFT_v1g241633</v>
          </cell>
          <cell r="B3943" t="str">
            <v>predicted protein</v>
          </cell>
          <cell r="C3943">
            <v>3.8818799999999999E-3</v>
          </cell>
          <cell r="D3943">
            <v>0.22361653798067099</v>
          </cell>
          <cell r="E3943">
            <v>0.144017233469207</v>
          </cell>
          <cell r="F3943" t="str">
            <v>none</v>
          </cell>
          <cell r="G3943">
            <v>0.93156460685876874</v>
          </cell>
          <cell r="H3943" t="str">
            <v>Oral</v>
          </cell>
          <cell r="I3943" t="str">
            <v>hour 8</v>
          </cell>
          <cell r="J3943" t="str">
            <v>Physa</v>
          </cell>
          <cell r="K3943">
            <v>1.3116497690762039</v>
          </cell>
          <cell r="L3943" t="str">
            <v>0 to 8</v>
          </cell>
          <cell r="M3943" t="str">
            <v>Physa</v>
          </cell>
          <cell r="N3943">
            <v>1.3116497690762039</v>
          </cell>
        </row>
        <row r="3944">
          <cell r="A3944" t="str">
            <v>NEMVEDRAFT_v1g94713</v>
          </cell>
          <cell r="B3944" t="str">
            <v>hemicentin-1</v>
          </cell>
          <cell r="C3944">
            <v>4.2977099999999997E-3</v>
          </cell>
          <cell r="D3944">
            <v>0.24162850201830199</v>
          </cell>
          <cell r="E3944">
            <v>5.4205519329594103E-2</v>
          </cell>
          <cell r="F3944" t="str">
            <v>none</v>
          </cell>
          <cell r="G3944">
            <v>0.93162293816645603</v>
          </cell>
          <cell r="H3944" t="str">
            <v>Oral</v>
          </cell>
          <cell r="I3944" t="str">
            <v>hour 24</v>
          </cell>
          <cell r="J3944" t="str">
            <v>Physa</v>
          </cell>
          <cell r="K3944">
            <v>4.0376357229361428</v>
          </cell>
          <cell r="L3944" t="str">
            <v>0 to 8</v>
          </cell>
          <cell r="M3944" t="str">
            <v>Physa</v>
          </cell>
          <cell r="N3944">
            <v>2.5752073358449739</v>
          </cell>
        </row>
        <row r="3945">
          <cell r="A3945" t="str">
            <v>NEMVEDRAFT_v1g224593</v>
          </cell>
          <cell r="B3945" t="str">
            <v>hypothetical protein NEMVEDRAFT_v1g224593</v>
          </cell>
          <cell r="C3945">
            <v>1.3439E-6</v>
          </cell>
          <cell r="D3945">
            <v>4.9839420496979203E-2</v>
          </cell>
          <cell r="E3945">
            <v>6.0683053659036799E-4</v>
          </cell>
          <cell r="F3945" t="str">
            <v>both</v>
          </cell>
          <cell r="G3945">
            <v>0.93163712549967048</v>
          </cell>
          <cell r="H3945" t="str">
            <v>Oral</v>
          </cell>
          <cell r="I3945" t="str">
            <v>hour 72</v>
          </cell>
          <cell r="J3945" t="str">
            <v>Physa</v>
          </cell>
          <cell r="K3945">
            <v>2.9328217802175103</v>
          </cell>
          <cell r="L3945" t="str">
            <v>0 to 8</v>
          </cell>
          <cell r="M3945" t="str">
            <v>Physa</v>
          </cell>
          <cell r="N3945">
            <v>1.6898929776783487</v>
          </cell>
        </row>
        <row r="3946">
          <cell r="A3946" t="str">
            <v>NEMVEDRAFT_v1g242820</v>
          </cell>
          <cell r="B3946" t="str">
            <v>Probable serine incorporator</v>
          </cell>
          <cell r="C3946">
            <v>2.98023E-2</v>
          </cell>
          <cell r="D3946">
            <v>0.53537065799544303</v>
          </cell>
          <cell r="E3946">
            <v>0.22875485507568399</v>
          </cell>
          <cell r="F3946" t="str">
            <v>none</v>
          </cell>
          <cell r="G3946">
            <v>0.93178045581041102</v>
          </cell>
          <cell r="H3946" t="str">
            <v>Oral</v>
          </cell>
          <cell r="I3946" t="str">
            <v>hour 8</v>
          </cell>
          <cell r="J3946" t="str">
            <v>Physa</v>
          </cell>
          <cell r="K3946">
            <v>1.0173330933071596</v>
          </cell>
          <cell r="L3946" t="str">
            <v>0 to 8</v>
          </cell>
          <cell r="M3946" t="str">
            <v>Physa</v>
          </cell>
          <cell r="N3946">
            <v>1.0173330933071596</v>
          </cell>
        </row>
        <row r="3947">
          <cell r="A3947" t="str">
            <v>NEMVEDRAFT_v1g94838</v>
          </cell>
          <cell r="B3947" t="str">
            <v>e3 ubiquitin-protein ligase rnf34</v>
          </cell>
          <cell r="C3947">
            <v>3.7170799999999997E-2</v>
          </cell>
          <cell r="D3947">
            <v>0.25436002989281298</v>
          </cell>
          <cell r="E3947">
            <v>0.57520233874096405</v>
          </cell>
          <cell r="F3947" t="str">
            <v>none</v>
          </cell>
          <cell r="G3947">
            <v>0.93194421902019575</v>
          </cell>
          <cell r="H3947" t="str">
            <v>physa</v>
          </cell>
          <cell r="I3947" t="str">
            <v>hour 8</v>
          </cell>
          <cell r="J3947" t="str">
            <v>Oral</v>
          </cell>
          <cell r="K3947">
            <v>1.1268244834412473</v>
          </cell>
          <cell r="L3947" t="str">
            <v>0 to 8</v>
          </cell>
          <cell r="M3947" t="str">
            <v>Oral</v>
          </cell>
          <cell r="N3947">
            <v>1.1268244834412473</v>
          </cell>
        </row>
        <row r="3948">
          <cell r="A3948" t="str">
            <v>NEMVEDRAFT_v1g207039</v>
          </cell>
          <cell r="B3948" t="str">
            <v>protein</v>
          </cell>
          <cell r="C3948">
            <v>1.6593100000000001E-7</v>
          </cell>
          <cell r="D3948">
            <v>2.6165164904912601E-2</v>
          </cell>
          <cell r="E3948">
            <v>1.68733250559245E-4</v>
          </cell>
          <cell r="F3948" t="str">
            <v>both</v>
          </cell>
          <cell r="G3948">
            <v>0.93209911153009517</v>
          </cell>
          <cell r="H3948" t="str">
            <v>Oral</v>
          </cell>
          <cell r="I3948" t="str">
            <v>hour 72</v>
          </cell>
          <cell r="J3948" t="str">
            <v>Physa</v>
          </cell>
          <cell r="K3948">
            <v>3.7938034596878309</v>
          </cell>
          <cell r="L3948" t="str">
            <v>0 to 8</v>
          </cell>
          <cell r="M3948" t="str">
            <v>Physa</v>
          </cell>
          <cell r="N3948">
            <v>2.2959191476748657</v>
          </cell>
        </row>
        <row r="3949">
          <cell r="A3949" t="str">
            <v>NEMVEDRAFT_v1g110131</v>
          </cell>
          <cell r="B3949" t="str">
            <v>protein</v>
          </cell>
          <cell r="C3949">
            <v>3.0446599999999998E-3</v>
          </cell>
          <cell r="D3949">
            <v>5.6590449098860997E-2</v>
          </cell>
          <cell r="E3949">
            <v>0.28975007200367198</v>
          </cell>
          <cell r="F3949" t="str">
            <v>none</v>
          </cell>
          <cell r="G3949">
            <v>0.93274727044750694</v>
          </cell>
          <cell r="H3949" t="str">
            <v>Oral</v>
          </cell>
          <cell r="I3949" t="str">
            <v>hour 24</v>
          </cell>
          <cell r="J3949" t="str">
            <v>Oral</v>
          </cell>
          <cell r="K3949">
            <v>2.4127793410672531</v>
          </cell>
          <cell r="L3949" t="str">
            <v>8 to 24</v>
          </cell>
          <cell r="M3949" t="str">
            <v>Oral</v>
          </cell>
          <cell r="N3949">
            <v>2.484874080170477</v>
          </cell>
        </row>
        <row r="3950">
          <cell r="A3950" t="str">
            <v>NEMVEDRAFT_v1g88022</v>
          </cell>
          <cell r="B3950" t="str">
            <v>receptor-type tyrosine-protein phosphatase alpha</v>
          </cell>
          <cell r="C3950">
            <v>7.0297700000000003E-5</v>
          </cell>
          <cell r="D3950">
            <v>1.50108642503802E-2</v>
          </cell>
          <cell r="E3950">
            <v>5.6748926850727403E-2</v>
          </cell>
          <cell r="F3950" t="str">
            <v>Oral</v>
          </cell>
          <cell r="G3950">
            <v>0.9328445432972895</v>
          </cell>
          <cell r="H3950" t="str">
            <v>physa</v>
          </cell>
          <cell r="I3950" t="str">
            <v>hour 24</v>
          </cell>
          <cell r="J3950" t="str">
            <v>Oral</v>
          </cell>
          <cell r="K3950">
            <v>1.6419940101622943</v>
          </cell>
          <cell r="L3950" t="str">
            <v>8 to 24</v>
          </cell>
          <cell r="M3950" t="str">
            <v>Oral</v>
          </cell>
          <cell r="N3950">
            <v>0.94131945086924729</v>
          </cell>
        </row>
        <row r="3951">
          <cell r="A3951" t="str">
            <v>NEMVEDRAFT_v1g142436</v>
          </cell>
          <cell r="B3951" t="str">
            <v>protein</v>
          </cell>
          <cell r="C3951">
            <v>0</v>
          </cell>
          <cell r="D3951">
            <v>0</v>
          </cell>
          <cell r="E3951">
            <v>0</v>
          </cell>
          <cell r="F3951" t="str">
            <v>both</v>
          </cell>
          <cell r="G3951">
            <v>0.93292731074007396</v>
          </cell>
          <cell r="H3951" t="str">
            <v>physa</v>
          </cell>
          <cell r="I3951" t="str">
            <v>hour 72</v>
          </cell>
          <cell r="J3951" t="str">
            <v>Oral</v>
          </cell>
          <cell r="K3951">
            <v>7.1803852089918827</v>
          </cell>
          <cell r="L3951" t="str">
            <v>8 to 24</v>
          </cell>
          <cell r="M3951" t="str">
            <v>Oral</v>
          </cell>
          <cell r="N3951">
            <v>3.6632848279513892</v>
          </cell>
        </row>
        <row r="3952">
          <cell r="A3952" t="str">
            <v>NEMVEDRAFT_v1g113401</v>
          </cell>
          <cell r="B3952" t="str">
            <v>predicted protein</v>
          </cell>
          <cell r="C3952">
            <v>1.3325200000000001E-5</v>
          </cell>
          <cell r="D3952">
            <v>8.8821560117118697E-4</v>
          </cell>
          <cell r="E3952">
            <v>0.11620270712608401</v>
          </cell>
          <cell r="F3952" t="str">
            <v>Oral</v>
          </cell>
          <cell r="G3952">
            <v>0.93308318150401692</v>
          </cell>
          <cell r="H3952" t="str">
            <v>physa</v>
          </cell>
          <cell r="I3952" t="str">
            <v>hour 24</v>
          </cell>
          <cell r="J3952" t="str">
            <v>Oral</v>
          </cell>
          <cell r="K3952">
            <v>2.2806303635369662</v>
          </cell>
          <cell r="L3952" t="str">
            <v>8 to 24</v>
          </cell>
          <cell r="M3952" t="str">
            <v>Oral</v>
          </cell>
          <cell r="N3952">
            <v>1.2831938564797656</v>
          </cell>
        </row>
        <row r="3953">
          <cell r="A3953" t="str">
            <v>NEMVEDRAFT_v1g219307</v>
          </cell>
          <cell r="B3953" t="str">
            <v>Calsequestrin</v>
          </cell>
          <cell r="C3953">
            <v>1.4777799999999999E-6</v>
          </cell>
          <cell r="D3953">
            <v>5.33846991563667E-3</v>
          </cell>
          <cell r="E3953">
            <v>6.56024437360177E-3</v>
          </cell>
          <cell r="F3953" t="str">
            <v>both</v>
          </cell>
          <cell r="G3953">
            <v>0.93309834229341249</v>
          </cell>
          <cell r="H3953" t="str">
            <v>physa</v>
          </cell>
          <cell r="I3953" t="str">
            <v>hour 24</v>
          </cell>
          <cell r="J3953" t="str">
            <v>Oral</v>
          </cell>
          <cell r="K3953">
            <v>1.7135423506171925</v>
          </cell>
          <cell r="L3953" t="str">
            <v>0 to 8</v>
          </cell>
          <cell r="M3953" t="str">
            <v>Physa</v>
          </cell>
          <cell r="N3953">
            <v>1.6380257517792203</v>
          </cell>
        </row>
        <row r="3954">
          <cell r="A3954" t="str">
            <v>NEMVEDRAFT_v1g216320</v>
          </cell>
          <cell r="B3954" t="str">
            <v>protein (DCC IgG cont-like)</v>
          </cell>
          <cell r="C3954">
            <v>8.1598499999999998E-12</v>
          </cell>
          <cell r="D3954">
            <v>5.95078999459821E-5</v>
          </cell>
          <cell r="E3954">
            <v>7.6677197322401892E-6</v>
          </cell>
          <cell r="F3954" t="str">
            <v>both</v>
          </cell>
          <cell r="G3954">
            <v>0.93359222683273035</v>
          </cell>
          <cell r="H3954" t="str">
            <v>Oral</v>
          </cell>
          <cell r="I3954" t="str">
            <v>hour 24</v>
          </cell>
          <cell r="J3954" t="str">
            <v>Physa</v>
          </cell>
          <cell r="K3954">
            <v>3.3488409677672504</v>
          </cell>
          <cell r="L3954" t="str">
            <v>8 to 24</v>
          </cell>
          <cell r="M3954" t="str">
            <v>Oral</v>
          </cell>
          <cell r="N3954">
            <v>2.0141292099612489</v>
          </cell>
        </row>
        <row r="3955">
          <cell r="A3955" t="str">
            <v>NEMVEDRAFT_v1g218792</v>
          </cell>
          <cell r="B3955" t="str">
            <v>metabotropic glutamate receptor 2</v>
          </cell>
          <cell r="C3955">
            <v>9.0505400000000003E-5</v>
          </cell>
          <cell r="D3955">
            <v>1.3640192670990399E-2</v>
          </cell>
          <cell r="E3955">
            <v>8.6390897518968904E-2</v>
          </cell>
          <cell r="F3955" t="str">
            <v>Oral</v>
          </cell>
          <cell r="G3955">
            <v>0.9336940002347538</v>
          </cell>
          <cell r="H3955" t="str">
            <v>Oral</v>
          </cell>
          <cell r="I3955" t="str">
            <v>hour 24</v>
          </cell>
          <cell r="J3955" t="str">
            <v>Oral</v>
          </cell>
          <cell r="K3955">
            <v>1.5354021385727876</v>
          </cell>
          <cell r="L3955" t="str">
            <v>8 to 24</v>
          </cell>
          <cell r="M3955" t="str">
            <v>Oral</v>
          </cell>
          <cell r="N3955">
            <v>1.3265905726706724</v>
          </cell>
        </row>
        <row r="3956">
          <cell r="A3956" t="str">
            <v>NEMVEDRAFT_v1g124706</v>
          </cell>
          <cell r="B3956" t="str">
            <v>deleted in malignant brain tumors 1/Atx/Dmbx (Scavenger receptor Cys-rich, CUB domain, mucosal protection, wound healing))</v>
          </cell>
          <cell r="C3956">
            <v>3.9955200000000003E-12</v>
          </cell>
          <cell r="D3956">
            <v>4.52778683804739E-5</v>
          </cell>
          <cell r="E3956">
            <v>1.90562279489548E-6</v>
          </cell>
          <cell r="F3956" t="str">
            <v>both</v>
          </cell>
          <cell r="G3956">
            <v>0.93371427486320446</v>
          </cell>
          <cell r="H3956" t="str">
            <v>physa</v>
          </cell>
          <cell r="I3956" t="str">
            <v>hour 24</v>
          </cell>
          <cell r="J3956" t="str">
            <v>Oral</v>
          </cell>
          <cell r="K3956">
            <v>2.4594462505549122</v>
          </cell>
          <cell r="L3956" t="str">
            <v>0 to 8</v>
          </cell>
          <cell r="M3956" t="str">
            <v>Physa</v>
          </cell>
          <cell r="N3956">
            <v>2.3586605664300784</v>
          </cell>
        </row>
        <row r="3957">
          <cell r="A3957" t="str">
            <v>NEMVEDRAFT_v1g126308</v>
          </cell>
          <cell r="B3957" t="str">
            <v>chloride channel protein</v>
          </cell>
          <cell r="C3957">
            <v>2.0992199999999999E-6</v>
          </cell>
          <cell r="D3957">
            <v>5.3151369139095995E-4</v>
          </cell>
          <cell r="E3957">
            <v>6.4558850858320999E-2</v>
          </cell>
          <cell r="F3957" t="str">
            <v>Oral</v>
          </cell>
          <cell r="G3957">
            <v>0.93378571756452489</v>
          </cell>
          <cell r="H3957" t="str">
            <v>physa</v>
          </cell>
          <cell r="I3957" t="str">
            <v>hour 24</v>
          </cell>
          <cell r="J3957" t="str">
            <v>Oral</v>
          </cell>
          <cell r="K3957">
            <v>2.4981323278316538</v>
          </cell>
          <cell r="L3957" t="str">
            <v>0 to 8</v>
          </cell>
          <cell r="M3957" t="str">
            <v>Oral</v>
          </cell>
          <cell r="N3957">
            <v>1.8483636051183838</v>
          </cell>
        </row>
        <row r="3958">
          <cell r="A3958" t="str">
            <v>NEMVEDRAFT_v1g247147</v>
          </cell>
          <cell r="B3958" t="str">
            <v>predicted protein</v>
          </cell>
          <cell r="C3958">
            <v>9.2827899999999994E-11</v>
          </cell>
          <cell r="D3958">
            <v>2.24099090906115E-4</v>
          </cell>
          <cell r="E3958">
            <v>2.6449737386238401E-5</v>
          </cell>
          <cell r="F3958" t="str">
            <v>both</v>
          </cell>
          <cell r="G3958">
            <v>0.93402332938927179</v>
          </cell>
          <cell r="H3958" t="str">
            <v>Oral</v>
          </cell>
          <cell r="I3958" t="str">
            <v>hour 8</v>
          </cell>
          <cell r="J3958" t="str">
            <v>Physa</v>
          </cell>
          <cell r="K3958">
            <v>3.6666439245531617</v>
          </cell>
          <cell r="L3958" t="str">
            <v>0 to 8</v>
          </cell>
          <cell r="M3958" t="str">
            <v>Physa</v>
          </cell>
          <cell r="N3958">
            <v>3.6666439245531617</v>
          </cell>
        </row>
        <row r="3959">
          <cell r="A3959" t="str">
            <v>NEMVEDRAFT_v1g109102</v>
          </cell>
          <cell r="B3959" t="str">
            <v>protein</v>
          </cell>
          <cell r="C3959">
            <v>2.5212100000000001E-4</v>
          </cell>
          <cell r="D3959">
            <v>0.177099128944368</v>
          </cell>
          <cell r="E3959">
            <v>1.4012734081484599E-2</v>
          </cell>
          <cell r="F3959" t="str">
            <v>Physa</v>
          </cell>
          <cell r="G3959">
            <v>0.93414309576414767</v>
          </cell>
          <cell r="H3959" t="str">
            <v>physa</v>
          </cell>
          <cell r="I3959" t="str">
            <v>hour 8</v>
          </cell>
          <cell r="J3959" t="str">
            <v>Physa</v>
          </cell>
          <cell r="K3959">
            <v>1.626857004531499</v>
          </cell>
          <cell r="L3959" t="str">
            <v>0 to 8</v>
          </cell>
          <cell r="M3959" t="str">
            <v>Physa</v>
          </cell>
          <cell r="N3959">
            <v>1.626857004531499</v>
          </cell>
        </row>
        <row r="3960">
          <cell r="A3960" t="str">
            <v>NEMVEDRAFT_v1g142847</v>
          </cell>
          <cell r="B3960" t="str">
            <v>protein</v>
          </cell>
          <cell r="C3960">
            <v>1.39496E-2</v>
          </cell>
          <cell r="D3960">
            <v>0.29952640572769901</v>
          </cell>
          <cell r="E3960">
            <v>0.27678864579568002</v>
          </cell>
          <cell r="F3960" t="str">
            <v>none</v>
          </cell>
          <cell r="G3960">
            <v>0.93437126315546926</v>
          </cell>
          <cell r="H3960" t="str">
            <v>Oral</v>
          </cell>
          <cell r="I3960" t="str">
            <v>hour 24</v>
          </cell>
          <cell r="J3960" t="str">
            <v>Physa</v>
          </cell>
          <cell r="K3960">
            <v>1.4881797983309779</v>
          </cell>
          <cell r="L3960" t="str">
            <v>24 to 72</v>
          </cell>
          <cell r="M3960" t="str">
            <v>Oral</v>
          </cell>
          <cell r="N3960">
            <v>1.0423837695012321</v>
          </cell>
        </row>
        <row r="3961">
          <cell r="A3961" t="str">
            <v>NEMVEDRAFT_v1g171613</v>
          </cell>
          <cell r="B3961" t="str">
            <v>di-n-acetylchitobiase precursor</v>
          </cell>
          <cell r="C3961">
            <v>2.4783000000000001E-3</v>
          </cell>
          <cell r="D3961">
            <v>7.2803794372979194E-2</v>
          </cell>
          <cell r="E3961">
            <v>0.26943710913608898</v>
          </cell>
          <cell r="F3961" t="str">
            <v>none</v>
          </cell>
          <cell r="G3961">
            <v>0.93440346565581534</v>
          </cell>
          <cell r="H3961" t="str">
            <v>physa</v>
          </cell>
          <cell r="I3961" t="str">
            <v>hour 24</v>
          </cell>
          <cell r="J3961" t="str">
            <v>Oral</v>
          </cell>
          <cell r="K3961">
            <v>1.2431803136887962</v>
          </cell>
          <cell r="L3961" t="str">
            <v>0 to 8</v>
          </cell>
          <cell r="M3961" t="str">
            <v>Oral</v>
          </cell>
          <cell r="N3961">
            <v>0.62903594669508733</v>
          </cell>
        </row>
        <row r="3962">
          <cell r="A3962" t="str">
            <v>NEMVEDRAFT_v1g248828</v>
          </cell>
          <cell r="B3962" t="str">
            <v>hypothetical protein NEMVEDRAFT_v1g248828</v>
          </cell>
          <cell r="C3962">
            <v>1.2756600000000001E-3</v>
          </cell>
          <cell r="D3962">
            <v>6.1303385517541699E-2</v>
          </cell>
          <cell r="E3962">
            <v>0.15334776243672499</v>
          </cell>
          <cell r="F3962" t="str">
            <v>none</v>
          </cell>
          <cell r="G3962">
            <v>0.93442392023404564</v>
          </cell>
          <cell r="H3962" t="str">
            <v>Oral</v>
          </cell>
          <cell r="I3962" t="str">
            <v>hour 8</v>
          </cell>
          <cell r="J3962" t="str">
            <v>Oral</v>
          </cell>
          <cell r="K3962">
            <v>1.6089873459555371</v>
          </cell>
          <cell r="L3962" t="str">
            <v>0 to 8</v>
          </cell>
          <cell r="M3962" t="str">
            <v>Oral</v>
          </cell>
          <cell r="N3962">
            <v>1.6089873459555371</v>
          </cell>
        </row>
        <row r="3963">
          <cell r="A3963" t="str">
            <v>NEMVEDRAFT_v1g135177</v>
          </cell>
          <cell r="B3963" t="str">
            <v>synaptotagmin-7 isoform 1</v>
          </cell>
          <cell r="C3963">
            <v>4.8719099999999998E-11</v>
          </cell>
          <cell r="D3963">
            <v>5.8736012595734798E-6</v>
          </cell>
          <cell r="E3963">
            <v>2.6719088861290298E-4</v>
          </cell>
          <cell r="F3963" t="str">
            <v>both</v>
          </cell>
          <cell r="G3963">
            <v>0.93477111854932649</v>
          </cell>
          <cell r="H3963" t="str">
            <v>physa</v>
          </cell>
          <cell r="I3963" t="str">
            <v>hour 24</v>
          </cell>
          <cell r="J3963" t="str">
            <v>Oral</v>
          </cell>
          <cell r="K3963">
            <v>2.6209547067024257</v>
          </cell>
          <cell r="L3963" t="str">
            <v>0 to 8</v>
          </cell>
          <cell r="M3963" t="str">
            <v>Physa</v>
          </cell>
          <cell r="N3963">
            <v>2.1976779997820901</v>
          </cell>
        </row>
        <row r="3964">
          <cell r="A3964" t="str">
            <v>NEMVEDRAFT_v1g135695</v>
          </cell>
          <cell r="B3964" t="str">
            <v>astacin family metalloendopeptidase farm-1</v>
          </cell>
          <cell r="C3964">
            <v>5.5512600000000003E-6</v>
          </cell>
          <cell r="D3964">
            <v>8.1830616517952898E-2</v>
          </cell>
          <cell r="E3964">
            <v>1.2975210738389901E-3</v>
          </cell>
          <cell r="F3964" t="str">
            <v>Physa</v>
          </cell>
          <cell r="G3964">
            <v>0.9350199144826743</v>
          </cell>
          <cell r="H3964" t="str">
            <v>Oral</v>
          </cell>
          <cell r="I3964" t="str">
            <v>hour 8</v>
          </cell>
          <cell r="J3964" t="str">
            <v>Physa</v>
          </cell>
          <cell r="K3964">
            <v>1.1726321783538831</v>
          </cell>
          <cell r="L3964" t="str">
            <v>8 to 24</v>
          </cell>
          <cell r="M3964" t="str">
            <v>Physa</v>
          </cell>
          <cell r="N3964">
            <v>1.5213944482433401</v>
          </cell>
        </row>
        <row r="3965">
          <cell r="A3965" t="str">
            <v>NEMVEDRAFT_v1g67572</v>
          </cell>
          <cell r="B3965" t="str">
            <v>protein</v>
          </cell>
          <cell r="C3965">
            <v>1.5738499999999999E-2</v>
          </cell>
          <cell r="D3965">
            <v>0.48424802721682603</v>
          </cell>
          <cell r="E3965">
            <v>0.166377725392054</v>
          </cell>
          <cell r="F3965" t="str">
            <v>none</v>
          </cell>
          <cell r="G3965">
            <v>0.9352983006078639</v>
          </cell>
          <cell r="H3965" t="str">
            <v>Oral</v>
          </cell>
          <cell r="I3965" t="str">
            <v>hour 72</v>
          </cell>
          <cell r="J3965" t="str">
            <v>Physa</v>
          </cell>
          <cell r="K3965">
            <v>1.7260891931276177</v>
          </cell>
          <cell r="L3965" t="str">
            <v>8 to 24</v>
          </cell>
          <cell r="M3965" t="str">
            <v>Physa</v>
          </cell>
          <cell r="N3965">
            <v>1.5646199453935381</v>
          </cell>
        </row>
        <row r="3966">
          <cell r="A3966" t="str">
            <v>NEMVEDRAFT_v1g205855</v>
          </cell>
          <cell r="B3966" t="str">
            <v>protein</v>
          </cell>
          <cell r="C3966">
            <v>9.5832799999999996E-3</v>
          </cell>
          <cell r="D3966">
            <v>0.57332582705859003</v>
          </cell>
          <cell r="E3966">
            <v>7.2114963288210002E-2</v>
          </cell>
          <cell r="F3966" t="str">
            <v>none</v>
          </cell>
          <cell r="G3966">
            <v>0.9358940598388874</v>
          </cell>
          <cell r="H3966" t="str">
            <v>physa</v>
          </cell>
          <cell r="I3966" t="str">
            <v>hour 8</v>
          </cell>
          <cell r="J3966" t="str">
            <v>Physa</v>
          </cell>
          <cell r="K3966">
            <v>1.6425161926236216</v>
          </cell>
          <cell r="L3966" t="str">
            <v>8 to 24</v>
          </cell>
          <cell r="M3966" t="str">
            <v>Physa</v>
          </cell>
          <cell r="N3966">
            <v>1.6727890081339651</v>
          </cell>
        </row>
        <row r="3967">
          <cell r="A3967" t="str">
            <v>NEMVEDRAFT_v1g242846</v>
          </cell>
          <cell r="B3967" t="str">
            <v>poly -specific ribonuclease parn-like domain-containing protein 1</v>
          </cell>
          <cell r="C3967">
            <v>2.41727E-3</v>
          </cell>
          <cell r="D3967">
            <v>5.8827485037842998E-2</v>
          </cell>
          <cell r="E3967">
            <v>0.27477360975854398</v>
          </cell>
          <cell r="F3967" t="str">
            <v>none</v>
          </cell>
          <cell r="G3967">
            <v>0.93640025360160817</v>
          </cell>
          <cell r="H3967" t="str">
            <v>Oral</v>
          </cell>
          <cell r="I3967" t="str">
            <v>hour 72</v>
          </cell>
          <cell r="J3967" t="str">
            <v>Oral</v>
          </cell>
          <cell r="K3967">
            <v>1.464873833911216</v>
          </cell>
          <cell r="L3967" t="str">
            <v>8 to 24</v>
          </cell>
          <cell r="M3967" t="str">
            <v>Physa</v>
          </cell>
          <cell r="N3967">
            <v>0.77544439866400061</v>
          </cell>
        </row>
        <row r="3968">
          <cell r="A3968" t="str">
            <v>NEMVEDRAFT_v1g217778</v>
          </cell>
          <cell r="B3968" t="str">
            <v>protein</v>
          </cell>
          <cell r="C3968">
            <v>3.3370200000000003E-2</v>
          </cell>
          <cell r="D3968">
            <v>0.31764947530318999</v>
          </cell>
          <cell r="E3968">
            <v>0.46168463645744601</v>
          </cell>
          <cell r="F3968" t="str">
            <v>none</v>
          </cell>
          <cell r="G3968">
            <v>0.93666730806170218</v>
          </cell>
          <cell r="H3968" t="str">
            <v>Oral</v>
          </cell>
          <cell r="I3968" t="str">
            <v>hour 24</v>
          </cell>
          <cell r="J3968" t="str">
            <v>Oral</v>
          </cell>
          <cell r="K3968">
            <v>0.87787184642562488</v>
          </cell>
          <cell r="L3968" t="str">
            <v>8 to 24</v>
          </cell>
          <cell r="M3968" t="str">
            <v>Physa</v>
          </cell>
          <cell r="N3968">
            <v>0.80498068696397773</v>
          </cell>
        </row>
        <row r="3969">
          <cell r="A3969" t="str">
            <v>NEMVEDRAFT_v1g209600</v>
          </cell>
          <cell r="B3969" t="str">
            <v>sortilin precursor</v>
          </cell>
          <cell r="C3969">
            <v>6.5574899999999996E-6</v>
          </cell>
          <cell r="D3969">
            <v>7.0713916397897999E-3</v>
          </cell>
          <cell r="E3969">
            <v>1.1873590468462401E-2</v>
          </cell>
          <cell r="F3969" t="str">
            <v>both</v>
          </cell>
          <cell r="G3969">
            <v>0.93676502437750897</v>
          </cell>
          <cell r="H3969" t="str">
            <v>physa</v>
          </cell>
          <cell r="I3969" t="str">
            <v>hour 8</v>
          </cell>
          <cell r="J3969" t="str">
            <v>Physa</v>
          </cell>
          <cell r="K3969">
            <v>1.7596571792451006</v>
          </cell>
          <cell r="L3969" t="str">
            <v>0 to 8</v>
          </cell>
          <cell r="M3969" t="str">
            <v>Physa</v>
          </cell>
          <cell r="N3969">
            <v>1.7596571792451006</v>
          </cell>
        </row>
        <row r="3970">
          <cell r="A3970" t="str">
            <v>NEMVEDRAFT_v1g239810</v>
          </cell>
          <cell r="B3970" t="str">
            <v>netrin receptor unc5c-like</v>
          </cell>
          <cell r="C3970">
            <v>6.4075200000000002E-7</v>
          </cell>
          <cell r="D3970">
            <v>7.2423479298906203E-4</v>
          </cell>
          <cell r="E3970">
            <v>1.6299197374563101E-2</v>
          </cell>
          <cell r="F3970" t="str">
            <v>both</v>
          </cell>
          <cell r="G3970">
            <v>0.93687879930328477</v>
          </cell>
          <cell r="H3970" t="str">
            <v>physa</v>
          </cell>
          <cell r="I3970" t="str">
            <v>hour 24</v>
          </cell>
          <cell r="J3970" t="str">
            <v>Oral</v>
          </cell>
          <cell r="K3970">
            <v>1.9580296160080197</v>
          </cell>
          <cell r="L3970" t="str">
            <v>0 to 8</v>
          </cell>
          <cell r="M3970" t="str">
            <v>Physa</v>
          </cell>
          <cell r="N3970">
            <v>1.278635338340435</v>
          </cell>
        </row>
        <row r="3971">
          <cell r="A3971" t="str">
            <v>NEMVEDRAFT_v1g215415</v>
          </cell>
          <cell r="B3971" t="str">
            <v>protein</v>
          </cell>
          <cell r="C3971">
            <v>4.9562299999999997E-2</v>
          </cell>
          <cell r="D3971">
            <v>0.44221689089388799</v>
          </cell>
          <cell r="E3971">
            <v>0.47576193945755901</v>
          </cell>
          <cell r="F3971" t="str">
            <v>none</v>
          </cell>
          <cell r="G3971">
            <v>0.93705277739784221</v>
          </cell>
          <cell r="H3971" t="str">
            <v>Oral</v>
          </cell>
          <cell r="I3971" t="str">
            <v>hour 8</v>
          </cell>
          <cell r="J3971" t="str">
            <v>Physa</v>
          </cell>
          <cell r="K3971">
            <v>1.1657424649764021</v>
          </cell>
          <cell r="L3971" t="str">
            <v>0 to 8</v>
          </cell>
          <cell r="M3971" t="str">
            <v>Physa</v>
          </cell>
          <cell r="N3971">
            <v>1.1657424649764021</v>
          </cell>
        </row>
        <row r="3972">
          <cell r="A3972" t="str">
            <v>NEMVEDRAFT_v1g142551</v>
          </cell>
          <cell r="B3972" t="str">
            <v>xaa-pro dipeptidase</v>
          </cell>
          <cell r="C3972">
            <v>8.3500500000000004E-13</v>
          </cell>
          <cell r="D3972">
            <v>2.5441699085287199E-6</v>
          </cell>
          <cell r="E3972">
            <v>3.1686693949528701E-5</v>
          </cell>
          <cell r="F3972" t="str">
            <v>both</v>
          </cell>
          <cell r="G3972">
            <v>0.93719417688890239</v>
          </cell>
          <cell r="H3972" t="str">
            <v>Oral</v>
          </cell>
          <cell r="I3972" t="str">
            <v>hour 24</v>
          </cell>
          <cell r="J3972" t="str">
            <v>Physa</v>
          </cell>
          <cell r="K3972">
            <v>2.6353009402937047</v>
          </cell>
          <cell r="L3972" t="str">
            <v>8 to 24</v>
          </cell>
          <cell r="M3972" t="str">
            <v>Physa</v>
          </cell>
          <cell r="N3972">
            <v>1.5083308726683555</v>
          </cell>
        </row>
        <row r="3973">
          <cell r="A3973" t="str">
            <v>NEMVEDRAFT_v1g30054</v>
          </cell>
          <cell r="B3973" t="str">
            <v>NA</v>
          </cell>
          <cell r="C3973">
            <v>2.2461800000000001E-2</v>
          </cell>
          <cell r="D3973">
            <v>0.163952474595706</v>
          </cell>
          <cell r="E3973">
            <v>0.53340297426778904</v>
          </cell>
          <cell r="F3973" t="str">
            <v>none</v>
          </cell>
          <cell r="G3973">
            <v>0.93725377946918464</v>
          </cell>
          <cell r="H3973" t="str">
            <v>Oral</v>
          </cell>
          <cell r="I3973" t="str">
            <v>hour 24</v>
          </cell>
          <cell r="J3973" t="str">
            <v>Oral</v>
          </cell>
          <cell r="K3973">
            <v>2.6418014087567765</v>
          </cell>
          <cell r="L3973" t="str">
            <v>8 to 24</v>
          </cell>
          <cell r="M3973" t="str">
            <v>Oral</v>
          </cell>
          <cell r="N3973">
            <v>1.3710627627593612</v>
          </cell>
        </row>
        <row r="3974">
          <cell r="A3974" t="str">
            <v>NEMVEDRAFT_v1g212276</v>
          </cell>
          <cell r="B3974" t="str">
            <v>3-beta-hydroxysteroid-delta -isomerase-like</v>
          </cell>
          <cell r="C3974">
            <v>2.4670399999999999E-2</v>
          </cell>
          <cell r="D3974">
            <v>0.30062327426986801</v>
          </cell>
          <cell r="E3974">
            <v>0.39414062074470402</v>
          </cell>
          <cell r="F3974" t="str">
            <v>none</v>
          </cell>
          <cell r="G3974">
            <v>0.93737282184453496</v>
          </cell>
          <cell r="H3974" t="str">
            <v>Oral</v>
          </cell>
          <cell r="I3974" t="str">
            <v>hour 24</v>
          </cell>
          <cell r="J3974" t="str">
            <v>Oral</v>
          </cell>
          <cell r="K3974">
            <v>1.1786506377807822</v>
          </cell>
          <cell r="L3974" t="str">
            <v>0 to 8</v>
          </cell>
          <cell r="M3974" t="str">
            <v>Oral</v>
          </cell>
          <cell r="N3974">
            <v>0.95521635706714814</v>
          </cell>
        </row>
        <row r="3975">
          <cell r="A3975" t="str">
            <v>NEMVEDRAFT_v1g123720</v>
          </cell>
          <cell r="B3975" t="str">
            <v>protein(")</v>
          </cell>
          <cell r="C3975">
            <v>0</v>
          </cell>
          <cell r="D3975">
            <v>0</v>
          </cell>
          <cell r="E3975">
            <v>0</v>
          </cell>
          <cell r="F3975" t="str">
            <v>both</v>
          </cell>
          <cell r="G3975">
            <v>0.93739507629140084</v>
          </cell>
          <cell r="H3975" t="str">
            <v>Oral</v>
          </cell>
          <cell r="I3975" t="str">
            <v>hour 72</v>
          </cell>
          <cell r="J3975" t="str">
            <v>Oral</v>
          </cell>
          <cell r="K3975">
            <v>4.7115531179223149</v>
          </cell>
          <cell r="L3975" t="str">
            <v>0 to 8</v>
          </cell>
          <cell r="M3975" t="str">
            <v>Physa</v>
          </cell>
          <cell r="N3975">
            <v>2.5267505750164849</v>
          </cell>
        </row>
        <row r="3976">
          <cell r="A3976" t="str">
            <v>NEMVEDRAFT_v1g247608</v>
          </cell>
          <cell r="B3976" t="str">
            <v>Adenylosuccinate synthetase</v>
          </cell>
          <cell r="C3976">
            <v>7.23731E-6</v>
          </cell>
          <cell r="D3976">
            <v>5.0196797974242603E-3</v>
          </cell>
          <cell r="E3976">
            <v>3.2265249528083899E-2</v>
          </cell>
          <cell r="F3976" t="str">
            <v>both</v>
          </cell>
          <cell r="G3976">
            <v>0.93740002748890661</v>
          </cell>
          <cell r="H3976" t="str">
            <v>Oral</v>
          </cell>
          <cell r="I3976" t="str">
            <v>hour 24</v>
          </cell>
          <cell r="J3976" t="str">
            <v>Oral</v>
          </cell>
          <cell r="K3976">
            <v>1.9128151544228462</v>
          </cell>
          <cell r="L3976" t="str">
            <v>0 to 8</v>
          </cell>
          <cell r="M3976" t="str">
            <v>Oral</v>
          </cell>
          <cell r="N3976">
            <v>1.0534224505461687</v>
          </cell>
        </row>
        <row r="3977">
          <cell r="A3977" t="str">
            <v>NEMVEDRAFT_v1g86996</v>
          </cell>
          <cell r="B3977" t="str">
            <v>synaptic vesicle membrane protein vat-1 homolog</v>
          </cell>
          <cell r="C3977">
            <v>4.7240399999999997E-13</v>
          </cell>
          <cell r="D3977">
            <v>1.05733250740672E-8</v>
          </cell>
          <cell r="E3977">
            <v>5.8008210351434195E-4</v>
          </cell>
          <cell r="F3977" t="str">
            <v>both</v>
          </cell>
          <cell r="G3977">
            <v>0.93742307311271966</v>
          </cell>
          <cell r="H3977" t="str">
            <v>physa</v>
          </cell>
          <cell r="I3977" t="str">
            <v>hour 24</v>
          </cell>
          <cell r="J3977" t="str">
            <v>Oral</v>
          </cell>
          <cell r="K3977">
            <v>2.493900806189326</v>
          </cell>
          <cell r="L3977" t="str">
            <v>0 to 8</v>
          </cell>
          <cell r="M3977" t="str">
            <v>Physa</v>
          </cell>
          <cell r="N3977">
            <v>1.3827967038744586</v>
          </cell>
        </row>
        <row r="3978">
          <cell r="A3978" t="str">
            <v>NEMVEDRAFT_v1g214377</v>
          </cell>
          <cell r="B3978" t="str">
            <v>epididymal secretory protein e1</v>
          </cell>
          <cell r="C3978">
            <v>2.8603600000000002E-3</v>
          </cell>
          <cell r="D3978">
            <v>4.3068207576236299E-2</v>
          </cell>
          <cell r="E3978">
            <v>0.33100039271589898</v>
          </cell>
          <cell r="F3978" t="str">
            <v>Oral</v>
          </cell>
          <cell r="G3978">
            <v>0.93746108675339535</v>
          </cell>
          <cell r="H3978" t="str">
            <v>physa</v>
          </cell>
          <cell r="I3978" t="str">
            <v>hour 24</v>
          </cell>
          <cell r="J3978" t="str">
            <v>Oral</v>
          </cell>
          <cell r="K3978">
            <v>2.2390675133111397</v>
          </cell>
          <cell r="L3978" t="str">
            <v>0 to 8</v>
          </cell>
          <cell r="M3978" t="str">
            <v>Physa</v>
          </cell>
          <cell r="N3978">
            <v>1.5734567240220241</v>
          </cell>
        </row>
        <row r="3979">
          <cell r="A3979" t="str">
            <v>NEMVEDRAFT_v1g215491</v>
          </cell>
          <cell r="B3979" t="str">
            <v>predicted protein</v>
          </cell>
          <cell r="C3979">
            <v>7.1928900000000002E-4</v>
          </cell>
          <cell r="D3979">
            <v>0.30635419836255101</v>
          </cell>
          <cell r="E3979">
            <v>1.8674728585316901E-2</v>
          </cell>
          <cell r="F3979" t="str">
            <v>Physa</v>
          </cell>
          <cell r="G3979">
            <v>0.93781133026266261</v>
          </cell>
          <cell r="H3979" t="str">
            <v>Oral</v>
          </cell>
          <cell r="I3979" t="str">
            <v>hour 8</v>
          </cell>
          <cell r="J3979" t="str">
            <v>Physa</v>
          </cell>
          <cell r="K3979">
            <v>1.7649413483945138</v>
          </cell>
          <cell r="L3979" t="str">
            <v>0 to 8</v>
          </cell>
          <cell r="M3979" t="str">
            <v>Physa</v>
          </cell>
          <cell r="N3979">
            <v>1.7649413483945138</v>
          </cell>
        </row>
        <row r="3980">
          <cell r="A3980" t="str">
            <v>NEMVEDRAFT_v1g208105</v>
          </cell>
          <cell r="B3980" t="str">
            <v>cation transport regulator-like protein 1</v>
          </cell>
          <cell r="C3980">
            <v>8.3649400000000006E-11</v>
          </cell>
          <cell r="D3980">
            <v>1.54545934606191E-7</v>
          </cell>
          <cell r="E3980">
            <v>8.2419121150458796E-3</v>
          </cell>
          <cell r="F3980" t="str">
            <v>both</v>
          </cell>
          <cell r="G3980">
            <v>0.93804212185019553</v>
          </cell>
          <cell r="H3980" t="str">
            <v>physa</v>
          </cell>
          <cell r="I3980" t="str">
            <v>hour 8</v>
          </cell>
          <cell r="J3980" t="str">
            <v>Oral</v>
          </cell>
          <cell r="K3980">
            <v>2.8223743584679886</v>
          </cell>
          <cell r="L3980" t="str">
            <v>0 to 8</v>
          </cell>
          <cell r="M3980" t="str">
            <v>Oral</v>
          </cell>
          <cell r="N3980">
            <v>2.8223743584679886</v>
          </cell>
        </row>
        <row r="3981">
          <cell r="A3981" t="str">
            <v>NEMVEDRAFT_v1g207223</v>
          </cell>
          <cell r="B3981" t="str">
            <v>glycosyl family 5</v>
          </cell>
          <cell r="C3981">
            <v>2.10068E-5</v>
          </cell>
          <cell r="D3981">
            <v>2.0403220311208201E-2</v>
          </cell>
          <cell r="E3981">
            <v>1.4370141367821001E-2</v>
          </cell>
          <cell r="F3981" t="str">
            <v>both</v>
          </cell>
          <cell r="G3981">
            <v>0.93817090377944068</v>
          </cell>
          <cell r="H3981" t="str">
            <v>Oral</v>
          </cell>
          <cell r="I3981" t="str">
            <v>hour 8</v>
          </cell>
          <cell r="J3981" t="str">
            <v>Physa</v>
          </cell>
          <cell r="K3981">
            <v>2.6463174857091185</v>
          </cell>
          <cell r="L3981" t="str">
            <v>0 to 8</v>
          </cell>
          <cell r="M3981" t="str">
            <v>Physa</v>
          </cell>
          <cell r="N3981">
            <v>2.6463174857091185</v>
          </cell>
        </row>
        <row r="3982">
          <cell r="A3982" t="str">
            <v>NEMVEDRAFT_v1g204979</v>
          </cell>
          <cell r="B3982" t="str">
            <v>protein</v>
          </cell>
          <cell r="C3982">
            <v>1.44911E-2</v>
          </cell>
          <cell r="D3982">
            <v>0.27771778433453997</v>
          </cell>
          <cell r="E3982">
            <v>0.28800253941364201</v>
          </cell>
          <cell r="F3982" t="str">
            <v>none</v>
          </cell>
          <cell r="G3982">
            <v>0.93851278809437366</v>
          </cell>
          <cell r="H3982" t="str">
            <v>Oral</v>
          </cell>
          <cell r="I3982" t="str">
            <v>hour 24</v>
          </cell>
          <cell r="J3982" t="str">
            <v>Oral</v>
          </cell>
          <cell r="K3982">
            <v>1.4303720273714078</v>
          </cell>
          <cell r="L3982" t="str">
            <v>8 to 24</v>
          </cell>
          <cell r="M3982" t="str">
            <v>Physa</v>
          </cell>
          <cell r="N3982">
            <v>0.95747477095713973</v>
          </cell>
        </row>
        <row r="3983">
          <cell r="A3983" t="str">
            <v>NEMVEDRAFT_v1g215469</v>
          </cell>
          <cell r="B3983" t="str">
            <v>sparc-like protein 1-like</v>
          </cell>
          <cell r="C3983">
            <v>1.4738799999999999E-3</v>
          </cell>
          <cell r="D3983">
            <v>0.16148901631305501</v>
          </cell>
          <cell r="E3983">
            <v>7.19034212929891E-2</v>
          </cell>
          <cell r="F3983" t="str">
            <v>none</v>
          </cell>
          <cell r="G3983">
            <v>0.938513088052365</v>
          </cell>
          <cell r="H3983" t="str">
            <v>physa</v>
          </cell>
          <cell r="I3983" t="str">
            <v>hour 8</v>
          </cell>
          <cell r="J3983" t="str">
            <v>Physa</v>
          </cell>
          <cell r="K3983">
            <v>0.97402139590038694</v>
          </cell>
          <cell r="L3983" t="str">
            <v>24 to 72</v>
          </cell>
          <cell r="M3983" t="str">
            <v>Oral</v>
          </cell>
          <cell r="N3983">
            <v>0.98610319147318093</v>
          </cell>
        </row>
        <row r="3984">
          <cell r="A3984" t="str">
            <v>NEMVEDRAFT_v1g178696</v>
          </cell>
          <cell r="B3984" t="str">
            <v>protein</v>
          </cell>
          <cell r="C3984">
            <v>2.81227E-2</v>
          </cell>
          <cell r="D3984">
            <v>0.338143487919846</v>
          </cell>
          <cell r="E3984">
            <v>0.39838616945494798</v>
          </cell>
          <cell r="F3984" t="str">
            <v>none</v>
          </cell>
          <cell r="G3984">
            <v>0.93851360256554417</v>
          </cell>
          <cell r="H3984" t="str">
            <v>Oral</v>
          </cell>
          <cell r="I3984" t="str">
            <v>hour 24</v>
          </cell>
          <cell r="J3984" t="str">
            <v>Oral</v>
          </cell>
          <cell r="K3984">
            <v>0.96310351489731716</v>
          </cell>
          <cell r="L3984" t="str">
            <v>8 to 24</v>
          </cell>
          <cell r="M3984" t="str">
            <v>Oral</v>
          </cell>
          <cell r="N3984">
            <v>0.6218148143474268</v>
          </cell>
        </row>
        <row r="3985">
          <cell r="A3985" t="str">
            <v>NEMVEDRAFT_v1g242968</v>
          </cell>
          <cell r="B3985" t="str">
            <v>chloride intracellular channel protein 3</v>
          </cell>
          <cell r="C3985">
            <v>8.5143600000000003E-3</v>
          </cell>
          <cell r="D3985">
            <v>0.306861815265491</v>
          </cell>
          <cell r="E3985">
            <v>0.17284381848380601</v>
          </cell>
          <cell r="F3985" t="str">
            <v>none</v>
          </cell>
          <cell r="G3985">
            <v>0.93862718188615824</v>
          </cell>
          <cell r="H3985" t="str">
            <v>Oral</v>
          </cell>
          <cell r="I3985" t="str">
            <v>hour 72</v>
          </cell>
          <cell r="J3985" t="str">
            <v>Physa</v>
          </cell>
          <cell r="K3985">
            <v>1.2099322689190033</v>
          </cell>
          <cell r="L3985" t="str">
            <v>0 to 8</v>
          </cell>
          <cell r="M3985" t="str">
            <v>Physa</v>
          </cell>
          <cell r="N3985">
            <v>0.93887158201852416</v>
          </cell>
        </row>
        <row r="3986">
          <cell r="A3986" t="str">
            <v>NEMVEDRAFT_v1g188289</v>
          </cell>
          <cell r="B3986" t="str">
            <v>calmodulin</v>
          </cell>
          <cell r="C3986">
            <v>1.80524E-5</v>
          </cell>
          <cell r="D3986">
            <v>2.5237439626676302E-2</v>
          </cell>
          <cell r="E3986">
            <v>1.73039028301183E-2</v>
          </cell>
          <cell r="F3986" t="str">
            <v>both</v>
          </cell>
          <cell r="G3986">
            <v>0.93865561509895257</v>
          </cell>
          <cell r="H3986" t="str">
            <v>Oral</v>
          </cell>
          <cell r="I3986" t="str">
            <v>hour 72</v>
          </cell>
          <cell r="J3986" t="str">
            <v>Physa</v>
          </cell>
          <cell r="K3986">
            <v>1.4455313087944228</v>
          </cell>
          <cell r="L3986" t="str">
            <v>24 to 72</v>
          </cell>
          <cell r="M3986" t="str">
            <v>Physa</v>
          </cell>
          <cell r="N3986">
            <v>0.97314290313251994</v>
          </cell>
        </row>
        <row r="3987">
          <cell r="A3987" t="str">
            <v>NEMVEDRAFT_v1g110607</v>
          </cell>
          <cell r="B3987" t="str">
            <v>predicted protein</v>
          </cell>
          <cell r="C3987">
            <v>0</v>
          </cell>
          <cell r="D3987">
            <v>5.76225629046885E-8</v>
          </cell>
          <cell r="E3987">
            <v>1.71109307450562E-7</v>
          </cell>
          <cell r="F3987" t="str">
            <v>both</v>
          </cell>
          <cell r="G3987">
            <v>0.93885242602936336</v>
          </cell>
          <cell r="H3987" t="str">
            <v>physa</v>
          </cell>
          <cell r="I3987" t="str">
            <v>hour 8</v>
          </cell>
          <cell r="J3987" t="str">
            <v>Oral</v>
          </cell>
          <cell r="K3987">
            <v>2.6310127772189373</v>
          </cell>
          <cell r="L3987" t="str">
            <v>0 to 8</v>
          </cell>
          <cell r="M3987" t="str">
            <v>Oral</v>
          </cell>
          <cell r="N3987">
            <v>2.6310127772189373</v>
          </cell>
        </row>
        <row r="3988">
          <cell r="A3988" t="str">
            <v>NEMVEDRAFT_v1g106794</v>
          </cell>
          <cell r="B3988" t="str">
            <v>ring finger protein 11-like</v>
          </cell>
          <cell r="C3988">
            <v>4.1855700000000003E-2</v>
          </cell>
          <cell r="D3988">
            <v>0.27562596691114699</v>
          </cell>
          <cell r="E3988">
            <v>0.57442541083340104</v>
          </cell>
          <cell r="F3988" t="str">
            <v>none</v>
          </cell>
          <cell r="G3988">
            <v>0.93896542877993761</v>
          </cell>
          <cell r="H3988" t="str">
            <v>Oral</v>
          </cell>
          <cell r="I3988" t="str">
            <v>hour 8</v>
          </cell>
          <cell r="J3988" t="str">
            <v>Oral</v>
          </cell>
          <cell r="K3988">
            <v>1.0873855847806175</v>
          </cell>
          <cell r="L3988" t="str">
            <v>0 to 8</v>
          </cell>
          <cell r="M3988" t="str">
            <v>Oral</v>
          </cell>
          <cell r="N3988">
            <v>1.0873855847806175</v>
          </cell>
        </row>
        <row r="3989">
          <cell r="A3989" t="str">
            <v>NEMVEDRAFT_v1g222311</v>
          </cell>
          <cell r="B3989" t="str">
            <v>protein</v>
          </cell>
          <cell r="C3989">
            <v>3.4684800000000002E-2</v>
          </cell>
          <cell r="D3989">
            <v>0.23869839374729901</v>
          </cell>
          <cell r="E3989">
            <v>0.43876220888286799</v>
          </cell>
          <cell r="F3989" t="str">
            <v>none</v>
          </cell>
          <cell r="G3989">
            <v>0.93911423267597771</v>
          </cell>
          <cell r="H3989" t="str">
            <v>Oral</v>
          </cell>
          <cell r="I3989" t="str">
            <v>hour 24</v>
          </cell>
          <cell r="J3989" t="str">
            <v>Physa</v>
          </cell>
          <cell r="K3989">
            <v>2.2087830707696687</v>
          </cell>
          <cell r="L3989" t="str">
            <v>0 to 8</v>
          </cell>
          <cell r="M3989" t="str">
            <v>Physa</v>
          </cell>
          <cell r="N3989">
            <v>1.8421602553925687</v>
          </cell>
        </row>
        <row r="3990">
          <cell r="A3990" t="str">
            <v>NEMVEDRAFT_v1g91617</v>
          </cell>
          <cell r="B3990" t="str">
            <v>uncharacterized family 31 glucosidase kiaa1161 homolog</v>
          </cell>
          <cell r="C3990">
            <v>4.9674900000000001E-5</v>
          </cell>
          <cell r="D3990">
            <v>1.16158159182201E-2</v>
          </cell>
          <cell r="E3990">
            <v>6.2346930715807498E-2</v>
          </cell>
          <cell r="F3990" t="str">
            <v>Oral</v>
          </cell>
          <cell r="G3990">
            <v>0.93927745474016811</v>
          </cell>
          <cell r="H3990" t="str">
            <v>physa</v>
          </cell>
          <cell r="I3990" t="str">
            <v>hour 72</v>
          </cell>
          <cell r="J3990" t="str">
            <v>Oral</v>
          </cell>
          <cell r="K3990">
            <v>1.6602492108016527</v>
          </cell>
          <cell r="L3990" t="str">
            <v>0 to 8</v>
          </cell>
          <cell r="M3990" t="str">
            <v>Physa</v>
          </cell>
          <cell r="N3990">
            <v>0.7999748476456896</v>
          </cell>
        </row>
        <row r="3991">
          <cell r="A3991" t="str">
            <v>NEMVEDRAFT_v1g242901</v>
          </cell>
          <cell r="B3991" t="str">
            <v>vesicle transport through interaction with t-snares homolog 1b</v>
          </cell>
          <cell r="C3991">
            <v>1.8404400000000001E-2</v>
          </cell>
          <cell r="D3991">
            <v>0.47433215340886298</v>
          </cell>
          <cell r="E3991">
            <v>0.20056785437837499</v>
          </cell>
          <cell r="F3991" t="str">
            <v>none</v>
          </cell>
          <cell r="G3991">
            <v>0.93953739066098929</v>
          </cell>
          <cell r="H3991" t="str">
            <v>Oral</v>
          </cell>
          <cell r="I3991" t="str">
            <v>hour 8</v>
          </cell>
          <cell r="J3991" t="str">
            <v>Physa</v>
          </cell>
          <cell r="K3991">
            <v>1.321293428982572</v>
          </cell>
          <cell r="L3991" t="str">
            <v>0 to 8</v>
          </cell>
          <cell r="M3991" t="str">
            <v>Physa</v>
          </cell>
          <cell r="N3991">
            <v>1.321293428982572</v>
          </cell>
        </row>
        <row r="3992">
          <cell r="A3992" t="str">
            <v>NEMVEDRAFT_v1g244285</v>
          </cell>
          <cell r="B3992" t="str">
            <v>predicted protein</v>
          </cell>
          <cell r="C3992">
            <v>9.6989400000000001E-4</v>
          </cell>
          <cell r="D3992">
            <v>0.13313328176987799</v>
          </cell>
          <cell r="E3992">
            <v>5.6519440040045797E-2</v>
          </cell>
          <cell r="F3992" t="str">
            <v>none</v>
          </cell>
          <cell r="G3992">
            <v>0.93956428850238605</v>
          </cell>
          <cell r="H3992" t="str">
            <v>physa</v>
          </cell>
          <cell r="I3992" t="str">
            <v>hour 8</v>
          </cell>
          <cell r="J3992" t="str">
            <v>Physa</v>
          </cell>
          <cell r="K3992">
            <v>1.6349922149273082</v>
          </cell>
          <cell r="L3992" t="str">
            <v>0 to 8</v>
          </cell>
          <cell r="M3992" t="str">
            <v>Physa</v>
          </cell>
          <cell r="N3992">
            <v>1.6349922149273082</v>
          </cell>
        </row>
        <row r="3993">
          <cell r="A3993" t="str">
            <v>NEMVEDRAFT_v1g170515</v>
          </cell>
          <cell r="B3993" t="str">
            <v>b( +)-type amino acid transporter 1</v>
          </cell>
          <cell r="C3993">
            <v>1.87364E-6</v>
          </cell>
          <cell r="D3993">
            <v>1.36775956381251E-2</v>
          </cell>
          <cell r="E3993">
            <v>3.8587268404794198E-3</v>
          </cell>
          <cell r="F3993" t="str">
            <v>both</v>
          </cell>
          <cell r="G3993">
            <v>0.93957581009000113</v>
          </cell>
          <cell r="H3993" t="str">
            <v>Oral</v>
          </cell>
          <cell r="I3993" t="str">
            <v>hour 8</v>
          </cell>
          <cell r="J3993" t="str">
            <v>Physa</v>
          </cell>
          <cell r="K3993">
            <v>1.749586367493988</v>
          </cell>
          <cell r="L3993" t="str">
            <v>0 to 8</v>
          </cell>
          <cell r="M3993" t="str">
            <v>Physa</v>
          </cell>
          <cell r="N3993">
            <v>1.749586367493988</v>
          </cell>
        </row>
        <row r="3994">
          <cell r="A3994" t="str">
            <v>NEMVEDRAFT_v1g196983</v>
          </cell>
          <cell r="B3994" t="str">
            <v>methyltransferase family</v>
          </cell>
          <cell r="C3994">
            <v>1.4339999999999999E-3</v>
          </cell>
          <cell r="D3994">
            <v>0.27561934579793501</v>
          </cell>
          <cell r="E3994">
            <v>4.7611950670513499E-2</v>
          </cell>
          <cell r="F3994" t="str">
            <v>Physa</v>
          </cell>
          <cell r="G3994">
            <v>0.93975779510553448</v>
          </cell>
          <cell r="H3994" t="str">
            <v>Oral</v>
          </cell>
          <cell r="I3994" t="str">
            <v>hour 8</v>
          </cell>
          <cell r="J3994" t="str">
            <v>Physa</v>
          </cell>
          <cell r="K3994">
            <v>1.4308511596323146</v>
          </cell>
          <cell r="L3994" t="str">
            <v>0 to 8</v>
          </cell>
          <cell r="M3994" t="str">
            <v>Physa</v>
          </cell>
          <cell r="N3994">
            <v>1.4308511596323146</v>
          </cell>
        </row>
        <row r="3995">
          <cell r="A3995" t="str">
            <v>NEMVEDRAFT_v1g225879</v>
          </cell>
          <cell r="B3995" t="str">
            <v>hypothetical protein NEMVEDRAFT_v1g225879</v>
          </cell>
          <cell r="C3995">
            <v>1.48878E-5</v>
          </cell>
          <cell r="D3995">
            <v>1.2266398214968201E-2</v>
          </cell>
          <cell r="E3995">
            <v>2.9119143724127401E-2</v>
          </cell>
          <cell r="F3995" t="str">
            <v>both</v>
          </cell>
          <cell r="G3995">
            <v>0.93975997579422543</v>
          </cell>
          <cell r="H3995" t="str">
            <v>physa</v>
          </cell>
          <cell r="I3995" t="str">
            <v>hour 72</v>
          </cell>
          <cell r="J3995" t="str">
            <v>Oral</v>
          </cell>
          <cell r="K3995">
            <v>1.4588466693897233</v>
          </cell>
          <cell r="L3995" t="str">
            <v>8 to 24</v>
          </cell>
          <cell r="M3995" t="str">
            <v>Oral</v>
          </cell>
          <cell r="N3995">
            <v>1.0638294007922016</v>
          </cell>
        </row>
        <row r="3996">
          <cell r="A3996" t="str">
            <v>NEMVEDRAFT_v1g124360</v>
          </cell>
          <cell r="B3996" t="str">
            <v>inhibin beta a chain-like</v>
          </cell>
          <cell r="C3996">
            <v>4.5081000000000002E-9</v>
          </cell>
          <cell r="D3996">
            <v>4.7915093590750697E-7</v>
          </cell>
          <cell r="E3996">
            <v>1.9728765134834202E-2</v>
          </cell>
          <cell r="F3996" t="str">
            <v>both</v>
          </cell>
          <cell r="G3996">
            <v>0.93994947509660876</v>
          </cell>
          <cell r="H3996" t="str">
            <v>physa</v>
          </cell>
          <cell r="I3996" t="str">
            <v>hour 24</v>
          </cell>
          <cell r="J3996" t="str">
            <v>Oral</v>
          </cell>
          <cell r="K3996">
            <v>4.6742474469838449</v>
          </cell>
          <cell r="L3996" t="str">
            <v>0 to 8</v>
          </cell>
          <cell r="M3996" t="str">
            <v>Oral</v>
          </cell>
          <cell r="N3996">
            <v>4.0572986296006484</v>
          </cell>
        </row>
        <row r="3997">
          <cell r="A3997" t="str">
            <v>NEMVEDRAFT_v1g222148</v>
          </cell>
          <cell r="B3997" t="str">
            <v>protein</v>
          </cell>
          <cell r="C3997">
            <v>2.4443700000000002E-4</v>
          </cell>
          <cell r="D3997">
            <v>7.1809630079891495E-2</v>
          </cell>
          <cell r="E3997">
            <v>4.7241797677917002E-2</v>
          </cell>
          <cell r="F3997" t="str">
            <v>Physa</v>
          </cell>
          <cell r="G3997">
            <v>0.94008423558864596</v>
          </cell>
          <cell r="H3997" t="str">
            <v>physa</v>
          </cell>
          <cell r="I3997" t="str">
            <v>hour 8</v>
          </cell>
          <cell r="J3997" t="str">
            <v>Physa</v>
          </cell>
          <cell r="K3997">
            <v>1.8220030455112242</v>
          </cell>
          <cell r="L3997" t="str">
            <v>0 to 8</v>
          </cell>
          <cell r="M3997" t="str">
            <v>Physa</v>
          </cell>
          <cell r="N3997">
            <v>1.8220030455112242</v>
          </cell>
        </row>
        <row r="3998">
          <cell r="A3998" t="str">
            <v>NEMVEDRAFT_v1g180651</v>
          </cell>
          <cell r="B3998" t="str">
            <v>cathepsin l-like</v>
          </cell>
          <cell r="C3998">
            <v>0</v>
          </cell>
          <cell r="D3998">
            <v>1.4558426027799401E-10</v>
          </cell>
          <cell r="E3998">
            <v>1.30944894808202E-8</v>
          </cell>
          <cell r="F3998" t="str">
            <v>both</v>
          </cell>
          <cell r="G3998">
            <v>0.94039590650442806</v>
          </cell>
          <cell r="H3998" t="str">
            <v>Oral</v>
          </cell>
          <cell r="I3998" t="str">
            <v>hour 72</v>
          </cell>
          <cell r="J3998" t="str">
            <v>Oral</v>
          </cell>
          <cell r="K3998">
            <v>2.5999755419727379</v>
          </cell>
          <cell r="L3998" t="str">
            <v>8 to 24</v>
          </cell>
          <cell r="M3998" t="str">
            <v>Oral</v>
          </cell>
          <cell r="N3998">
            <v>1.5515898111920861</v>
          </cell>
        </row>
        <row r="3999">
          <cell r="A3999" t="str">
            <v>NEMVEDRAFT_v1g54798</v>
          </cell>
          <cell r="B3999" t="str">
            <v>heterogeneous nuclear ribonucleoprotein partial</v>
          </cell>
          <cell r="C3999">
            <v>2.9663299999999999E-8</v>
          </cell>
          <cell r="D3999">
            <v>3.5061251066948297E-4</v>
          </cell>
          <cell r="E3999">
            <v>2.7052042294881101E-3</v>
          </cell>
          <cell r="F3999" t="str">
            <v>both</v>
          </cell>
          <cell r="G3999">
            <v>0.94065617933589174</v>
          </cell>
          <cell r="H3999" t="str">
            <v>Oral</v>
          </cell>
          <cell r="I3999" t="str">
            <v>hour 24</v>
          </cell>
          <cell r="J3999" t="str">
            <v>Oral</v>
          </cell>
          <cell r="K3999">
            <v>2.1244047736598075</v>
          </cell>
          <cell r="L3999" t="str">
            <v>0 to 8</v>
          </cell>
          <cell r="M3999" t="str">
            <v>Oral</v>
          </cell>
          <cell r="N3999">
            <v>1.2953259749049997</v>
          </cell>
        </row>
        <row r="4000">
          <cell r="A4000" t="str">
            <v>NEMVEDRAFT_v1g133818</v>
          </cell>
          <cell r="B4000" t="str">
            <v>von willebrand factor a domain-containing protein 5a-like</v>
          </cell>
          <cell r="C4000">
            <v>0</v>
          </cell>
          <cell r="D4000">
            <v>2.87425915660814E-9</v>
          </cell>
          <cell r="E4000">
            <v>3.9756822190487798E-7</v>
          </cell>
          <cell r="F4000" t="str">
            <v>both</v>
          </cell>
          <cell r="G4000">
            <v>0.94068032427112946</v>
          </cell>
          <cell r="H4000" t="str">
            <v>physa</v>
          </cell>
          <cell r="I4000" t="str">
            <v>hour 24</v>
          </cell>
          <cell r="J4000" t="str">
            <v>Oral</v>
          </cell>
          <cell r="K4000">
            <v>3.4797447134403066</v>
          </cell>
          <cell r="L4000" t="str">
            <v>0 to 8</v>
          </cell>
          <cell r="M4000" t="str">
            <v>Physa</v>
          </cell>
          <cell r="N4000">
            <v>3.309215454252135</v>
          </cell>
        </row>
        <row r="4001">
          <cell r="A4001" t="str">
            <v>NEMVEDRAFT_v1g161411</v>
          </cell>
          <cell r="B4001" t="str">
            <v>carboxypeptidase d</v>
          </cell>
          <cell r="C4001">
            <v>5.9812499999999994E-8</v>
          </cell>
          <cell r="D4001">
            <v>1.4818669328651999E-2</v>
          </cell>
          <cell r="E4001">
            <v>1.35119366038885E-4</v>
          </cell>
          <cell r="F4001" t="str">
            <v>both</v>
          </cell>
          <cell r="G4001">
            <v>0.94075105503418999</v>
          </cell>
          <cell r="H4001" t="str">
            <v>Oral</v>
          </cell>
          <cell r="I4001" t="str">
            <v>hour 8</v>
          </cell>
          <cell r="J4001" t="str">
            <v>Physa</v>
          </cell>
          <cell r="K4001">
            <v>1.7165901659050617</v>
          </cell>
          <cell r="L4001" t="str">
            <v>8 to 24</v>
          </cell>
          <cell r="M4001" t="str">
            <v>Physa</v>
          </cell>
          <cell r="N4001">
            <v>2.0291864004015281</v>
          </cell>
        </row>
        <row r="4002">
          <cell r="A4002" t="str">
            <v>NEMVEDRAFT_v1g217093</v>
          </cell>
          <cell r="B4002" t="str">
            <v>von willebrand factor d and egf domain-containing</v>
          </cell>
          <cell r="C4002">
            <v>2.0333900000000001E-10</v>
          </cell>
          <cell r="D4002">
            <v>1.66395676778497E-4</v>
          </cell>
          <cell r="E4002">
            <v>5.6959263881798697E-5</v>
          </cell>
          <cell r="F4002" t="str">
            <v>both</v>
          </cell>
          <cell r="G4002">
            <v>0.94088121107205791</v>
          </cell>
          <cell r="H4002" t="str">
            <v>Oral</v>
          </cell>
          <cell r="I4002" t="str">
            <v>hour 24</v>
          </cell>
          <cell r="J4002" t="str">
            <v>Physa</v>
          </cell>
          <cell r="K4002">
            <v>2.7146991438451593</v>
          </cell>
          <cell r="L4002" t="str">
            <v>0 to 8</v>
          </cell>
          <cell r="M4002" t="str">
            <v>Physa</v>
          </cell>
          <cell r="N4002">
            <v>1.9348715964347707</v>
          </cell>
        </row>
        <row r="4003">
          <cell r="A4003" t="str">
            <v>NEMVEDRAFT_v1g214439</v>
          </cell>
          <cell r="B4003" t="str">
            <v>protein</v>
          </cell>
          <cell r="C4003">
            <v>2.38354E-3</v>
          </cell>
          <cell r="D4003">
            <v>3.9655970614263403E-2</v>
          </cell>
          <cell r="E4003">
            <v>0.33871385918504299</v>
          </cell>
          <cell r="F4003" t="str">
            <v>Oral</v>
          </cell>
          <cell r="G4003">
            <v>0.94120481289279823</v>
          </cell>
          <cell r="H4003" t="str">
            <v>physa</v>
          </cell>
          <cell r="I4003" t="str">
            <v>hour 8</v>
          </cell>
          <cell r="J4003" t="str">
            <v>Oral</v>
          </cell>
          <cell r="K4003">
            <v>2.1328545651877695</v>
          </cell>
          <cell r="L4003" t="str">
            <v>0 to 8</v>
          </cell>
          <cell r="M4003" t="str">
            <v>Oral</v>
          </cell>
          <cell r="N4003">
            <v>2.1328545651877695</v>
          </cell>
        </row>
        <row r="4004">
          <cell r="A4004" t="str">
            <v>NEMVEDRAFT_v1g116296</v>
          </cell>
          <cell r="B4004" t="str">
            <v>multiple inositol polyphosphate phosphatase 1-like</v>
          </cell>
          <cell r="C4004">
            <v>1.44781E-7</v>
          </cell>
          <cell r="D4004">
            <v>2.5578826651955302E-4</v>
          </cell>
          <cell r="E4004">
            <v>1.52375234579229E-2</v>
          </cell>
          <cell r="F4004" t="str">
            <v>both</v>
          </cell>
          <cell r="G4004">
            <v>0.9413127268095931</v>
          </cell>
          <cell r="H4004" t="str">
            <v>physa</v>
          </cell>
          <cell r="I4004" t="str">
            <v>hour 24</v>
          </cell>
          <cell r="J4004" t="str">
            <v>Oral</v>
          </cell>
          <cell r="K4004">
            <v>2.2813234313422655</v>
          </cell>
          <cell r="L4004" t="str">
            <v>24 to 72</v>
          </cell>
          <cell r="M4004" t="str">
            <v>Oral</v>
          </cell>
          <cell r="N4004">
            <v>1.3806999437093721</v>
          </cell>
        </row>
        <row r="4005">
          <cell r="A4005" t="str">
            <v>NEMVEDRAFT_v1g246647</v>
          </cell>
          <cell r="B4005" t="str">
            <v>predicted protein</v>
          </cell>
          <cell r="C4005">
            <v>3.28375E-12</v>
          </cell>
          <cell r="D4005">
            <v>2.6242171837303401E-4</v>
          </cell>
          <cell r="E4005">
            <v>5.58081670442605E-7</v>
          </cell>
          <cell r="F4005" t="str">
            <v>both</v>
          </cell>
          <cell r="G4005">
            <v>0.9413210138400655</v>
          </cell>
          <cell r="H4005" t="str">
            <v>physa</v>
          </cell>
          <cell r="I4005" t="str">
            <v>hour 8</v>
          </cell>
          <cell r="J4005" t="str">
            <v>Physa</v>
          </cell>
          <cell r="K4005">
            <v>2.7619285422141977</v>
          </cell>
          <cell r="L4005" t="str">
            <v>0 to 8</v>
          </cell>
          <cell r="M4005" t="str">
            <v>Physa</v>
          </cell>
          <cell r="N4005">
            <v>2.7619285422141977</v>
          </cell>
        </row>
        <row r="4006">
          <cell r="A4006" t="str">
            <v>NEMVEDRAFT_v1g247070</v>
          </cell>
          <cell r="B4006" t="str">
            <v>zinc finger protein 395-like</v>
          </cell>
          <cell r="C4006">
            <v>6.5486299999999998E-6</v>
          </cell>
          <cell r="D4006">
            <v>7.8250200595215494E-3</v>
          </cell>
          <cell r="E4006">
            <v>1.53524257219453E-2</v>
          </cell>
          <cell r="F4006" t="str">
            <v>both</v>
          </cell>
          <cell r="G4006">
            <v>0.94144208293689535</v>
          </cell>
          <cell r="H4006" t="str">
            <v>Oral</v>
          </cell>
          <cell r="I4006" t="str">
            <v>hour 8</v>
          </cell>
          <cell r="J4006" t="str">
            <v>Oral</v>
          </cell>
          <cell r="K4006">
            <v>1.7274617101454985</v>
          </cell>
          <cell r="L4006" t="str">
            <v>0 to 8</v>
          </cell>
          <cell r="M4006" t="str">
            <v>Oral</v>
          </cell>
          <cell r="N4006">
            <v>1.7274617101454985</v>
          </cell>
        </row>
        <row r="4007">
          <cell r="A4007" t="str">
            <v>NEMVEDRAFT_v1g189485</v>
          </cell>
          <cell r="B4007" t="str">
            <v>heat shock cognate 71 kda</v>
          </cell>
          <cell r="C4007">
            <v>2.5477499999999998E-10</v>
          </cell>
          <cell r="D4007">
            <v>6.2649277426435805E-8</v>
          </cell>
          <cell r="E4007">
            <v>1.56325216103727E-2</v>
          </cell>
          <cell r="F4007" t="str">
            <v>both</v>
          </cell>
          <cell r="G4007">
            <v>0.94146864485034043</v>
          </cell>
          <cell r="H4007" t="str">
            <v>Oral</v>
          </cell>
          <cell r="I4007" t="str">
            <v>hour 24</v>
          </cell>
          <cell r="J4007" t="str">
            <v>Oral</v>
          </cell>
          <cell r="K4007">
            <v>3.3699627613109167</v>
          </cell>
          <cell r="L4007" t="str">
            <v>0 to 8</v>
          </cell>
          <cell r="M4007" t="str">
            <v>Oral</v>
          </cell>
          <cell r="N4007">
            <v>1.9636152866203014</v>
          </cell>
        </row>
        <row r="4008">
          <cell r="A4008" t="str">
            <v>NEMVEDRAFT_v1g237880</v>
          </cell>
          <cell r="B4008" t="str">
            <v>predicted protein</v>
          </cell>
          <cell r="C4008">
            <v>2.22919E-2</v>
          </cell>
          <cell r="D4008">
            <v>0.28495108681058501</v>
          </cell>
          <cell r="E4008">
            <v>0.40005825509909299</v>
          </cell>
          <cell r="F4008" t="str">
            <v>none</v>
          </cell>
          <cell r="G4008">
            <v>0.94161810830977177</v>
          </cell>
          <cell r="H4008" t="str">
            <v>Oral</v>
          </cell>
          <cell r="I4008" t="str">
            <v>hour 72</v>
          </cell>
          <cell r="J4008" t="str">
            <v>Oral</v>
          </cell>
          <cell r="K4008">
            <v>1.4029312674665613</v>
          </cell>
          <cell r="L4008" t="str">
            <v>0 to 8</v>
          </cell>
          <cell r="M4008" t="str">
            <v>Oral</v>
          </cell>
          <cell r="N4008">
            <v>1.0916490509924022</v>
          </cell>
        </row>
        <row r="4009">
          <cell r="A4009" t="str">
            <v>NEMVEDRAFT_v1g196727</v>
          </cell>
          <cell r="B4009" t="str">
            <v>sparc-like protein 1-like</v>
          </cell>
          <cell r="C4009">
            <v>0</v>
          </cell>
          <cell r="D4009">
            <v>0</v>
          </cell>
          <cell r="E4009">
            <v>1.42024158199737E-10</v>
          </cell>
          <cell r="F4009" t="str">
            <v>both</v>
          </cell>
          <cell r="G4009">
            <v>0.94199999496544873</v>
          </cell>
          <cell r="H4009" t="str">
            <v>physa</v>
          </cell>
          <cell r="I4009" t="str">
            <v>hour 24</v>
          </cell>
          <cell r="J4009" t="str">
            <v>Oral</v>
          </cell>
          <cell r="K4009">
            <v>3.8192504650827139</v>
          </cell>
          <cell r="L4009" t="str">
            <v>8 to 24</v>
          </cell>
          <cell r="M4009" t="str">
            <v>Oral</v>
          </cell>
          <cell r="N4009">
            <v>2.796929184593568</v>
          </cell>
        </row>
        <row r="4010">
          <cell r="A4010" t="str">
            <v>NEMVEDRAFT_v1g239659</v>
          </cell>
          <cell r="B4010" t="str">
            <v>neuroligin- x-linked isoform 1</v>
          </cell>
          <cell r="C4010">
            <v>1.1514399999999999E-2</v>
          </cell>
          <cell r="D4010">
            <v>0.36103143802016102</v>
          </cell>
          <cell r="E4010">
            <v>0.18384144503600799</v>
          </cell>
          <cell r="F4010" t="str">
            <v>none</v>
          </cell>
          <cell r="G4010">
            <v>0.94266247224963262</v>
          </cell>
          <cell r="H4010" t="str">
            <v>physa</v>
          </cell>
          <cell r="I4010" t="str">
            <v>hour 24</v>
          </cell>
          <cell r="J4010" t="str">
            <v>Physa</v>
          </cell>
          <cell r="K4010">
            <v>1.0316536100811478</v>
          </cell>
          <cell r="L4010" t="str">
            <v>0 to 8</v>
          </cell>
          <cell r="M4010" t="str">
            <v>Oral</v>
          </cell>
          <cell r="N4010">
            <v>0.97890364591990786</v>
          </cell>
        </row>
        <row r="4011">
          <cell r="A4011" t="str">
            <v>NEMVEDRAFT_v1g202599</v>
          </cell>
          <cell r="B4011" t="str">
            <v>endoglycoceramidase isoform 1</v>
          </cell>
          <cell r="C4011">
            <v>3.1115899999999998E-10</v>
          </cell>
          <cell r="D4011">
            <v>4.2707672633982903E-6</v>
          </cell>
          <cell r="E4011">
            <v>2.4757648441765799E-3</v>
          </cell>
          <cell r="F4011" t="str">
            <v>both</v>
          </cell>
          <cell r="G4011">
            <v>0.9428747330870606</v>
          </cell>
          <cell r="H4011" t="str">
            <v>Oral</v>
          </cell>
          <cell r="I4011" t="str">
            <v>hour 24</v>
          </cell>
          <cell r="J4011" t="str">
            <v>Oral</v>
          </cell>
          <cell r="K4011">
            <v>2.6494593477665553</v>
          </cell>
          <cell r="L4011" t="str">
            <v>8 to 24</v>
          </cell>
          <cell r="M4011" t="str">
            <v>Oral</v>
          </cell>
          <cell r="N4011">
            <v>1.712595232198125</v>
          </cell>
        </row>
        <row r="4012">
          <cell r="A4012" t="str">
            <v>NEMVEDRAFT_v1g201389</v>
          </cell>
          <cell r="B4012" t="str">
            <v>predicted protein</v>
          </cell>
          <cell r="C4012">
            <v>7.6057399999999995E-5</v>
          </cell>
          <cell r="D4012">
            <v>1.5621049555132001E-2</v>
          </cell>
          <cell r="E4012">
            <v>7.1861761214674996E-2</v>
          </cell>
          <cell r="F4012" t="str">
            <v>Oral</v>
          </cell>
          <cell r="G4012">
            <v>0.94298991931925813</v>
          </cell>
          <cell r="H4012" t="str">
            <v>Oral</v>
          </cell>
          <cell r="I4012" t="str">
            <v>hour 72</v>
          </cell>
          <cell r="J4012" t="str">
            <v>Oral</v>
          </cell>
          <cell r="K4012">
            <v>1.7108788760469482</v>
          </cell>
          <cell r="L4012" t="str">
            <v>0 to 8</v>
          </cell>
          <cell r="M4012" t="str">
            <v>Oral</v>
          </cell>
          <cell r="N4012">
            <v>1.5849995125423038</v>
          </cell>
        </row>
        <row r="4013">
          <cell r="A4013" t="str">
            <v>NEMVEDRAFT_v1g524</v>
          </cell>
          <cell r="B4013" t="str">
            <v>glycosylphosphatidylinositol anchor attachment 1 protein</v>
          </cell>
          <cell r="C4013">
            <v>2.0082900000000001E-2</v>
          </cell>
          <cell r="D4013">
            <v>0.18735614786881699</v>
          </cell>
          <cell r="E4013">
            <v>0.480328263510445</v>
          </cell>
          <cell r="F4013" t="str">
            <v>none</v>
          </cell>
          <cell r="G4013">
            <v>0.94338905425795716</v>
          </cell>
          <cell r="H4013" t="str">
            <v>physa</v>
          </cell>
          <cell r="I4013" t="str">
            <v>hour 8</v>
          </cell>
          <cell r="J4013" t="str">
            <v>Oral</v>
          </cell>
          <cell r="K4013">
            <v>2.1007883561068663</v>
          </cell>
          <cell r="L4013" t="str">
            <v>0 to 8</v>
          </cell>
          <cell r="M4013" t="str">
            <v>Oral</v>
          </cell>
          <cell r="N4013">
            <v>2.1007883561068663</v>
          </cell>
        </row>
        <row r="4014">
          <cell r="A4014" t="str">
            <v>NEMVEDRAFT_v1g245911</v>
          </cell>
          <cell r="B4014" t="str">
            <v>predicted protein</v>
          </cell>
          <cell r="C4014">
            <v>8.0905700000000001E-3</v>
          </cell>
          <cell r="D4014">
            <v>0.53501755960981701</v>
          </cell>
          <cell r="E4014">
            <v>7.4742158356829402E-2</v>
          </cell>
          <cell r="F4014" t="str">
            <v>none</v>
          </cell>
          <cell r="G4014">
            <v>0.94344153173973766</v>
          </cell>
          <cell r="H4014" t="str">
            <v>Oral</v>
          </cell>
          <cell r="I4014" t="str">
            <v>hour 8</v>
          </cell>
          <cell r="J4014" t="str">
            <v>Physa</v>
          </cell>
          <cell r="K4014">
            <v>2.6415760473807302</v>
          </cell>
          <cell r="L4014" t="str">
            <v>0 to 8</v>
          </cell>
          <cell r="M4014" t="str">
            <v>Physa</v>
          </cell>
          <cell r="N4014">
            <v>2.6415760473807302</v>
          </cell>
        </row>
        <row r="4015">
          <cell r="A4015" t="str">
            <v>NEMVEDRAFT_v1g240864</v>
          </cell>
          <cell r="B4015" t="str">
            <v>udp-glucuronosyltransferase 2b31-like isoform 1</v>
          </cell>
          <cell r="C4015">
            <v>2.5208899999999999E-4</v>
          </cell>
          <cell r="D4015">
            <v>8.5589668263657506E-2</v>
          </cell>
          <cell r="E4015">
            <v>3.8586338194959199E-2</v>
          </cell>
          <cell r="F4015" t="str">
            <v>Physa</v>
          </cell>
          <cell r="G4015">
            <v>0.94348422898753792</v>
          </cell>
          <cell r="H4015" t="str">
            <v>Oral</v>
          </cell>
          <cell r="I4015" t="str">
            <v>hour 8</v>
          </cell>
          <cell r="J4015" t="str">
            <v>Physa</v>
          </cell>
          <cell r="K4015">
            <v>1.6039079273233567</v>
          </cell>
          <cell r="L4015" t="str">
            <v>0 to 8</v>
          </cell>
          <cell r="M4015" t="str">
            <v>Physa</v>
          </cell>
          <cell r="N4015">
            <v>1.6039079273233567</v>
          </cell>
        </row>
        <row r="4016">
          <cell r="A4016" t="str">
            <v>NEMVEDRAFT_v1g243069</v>
          </cell>
          <cell r="B4016" t="str">
            <v>transcription factor sox-2 (SoxB(1) Magie et al.))</v>
          </cell>
          <cell r="C4016">
            <v>1.38246E-5</v>
          </cell>
          <cell r="D4016">
            <v>1.2073885773702799E-2</v>
          </cell>
          <cell r="E4016">
            <v>2.4054293951836801E-2</v>
          </cell>
          <cell r="F4016" t="str">
            <v>both</v>
          </cell>
          <cell r="G4016">
            <v>0.94353154043275633</v>
          </cell>
          <cell r="H4016" t="str">
            <v>Oral</v>
          </cell>
          <cell r="I4016" t="str">
            <v>hour 24</v>
          </cell>
          <cell r="J4016" t="str">
            <v>Oral</v>
          </cell>
          <cell r="K4016">
            <v>1.5580466726123541</v>
          </cell>
          <cell r="L4016" t="str">
            <v>0 to 8</v>
          </cell>
          <cell r="M4016" t="str">
            <v>Oral</v>
          </cell>
          <cell r="N4016">
            <v>1.5096400684913907</v>
          </cell>
        </row>
        <row r="4017">
          <cell r="A4017" t="str">
            <v>NEMVEDRAFT_v1g180238</v>
          </cell>
          <cell r="B4017" t="str">
            <v>protein fam116a-like</v>
          </cell>
          <cell r="C4017">
            <v>2.1411199999999998E-3</v>
          </cell>
          <cell r="D4017">
            <v>0.102210232699865</v>
          </cell>
          <cell r="E4017">
            <v>0.18153843167606501</v>
          </cell>
          <cell r="F4017" t="str">
            <v>none</v>
          </cell>
          <cell r="G4017">
            <v>0.94366260576055916</v>
          </cell>
          <cell r="H4017" t="str">
            <v>Oral</v>
          </cell>
          <cell r="I4017" t="str">
            <v>hour 24</v>
          </cell>
          <cell r="J4017" t="str">
            <v>Oral</v>
          </cell>
          <cell r="K4017">
            <v>1.4125647810325357</v>
          </cell>
          <cell r="L4017" t="str">
            <v>0 to 8</v>
          </cell>
          <cell r="M4017" t="str">
            <v>Oral</v>
          </cell>
          <cell r="N4017">
            <v>0.83324392989226181</v>
          </cell>
        </row>
        <row r="4018">
          <cell r="A4018" t="str">
            <v>NEMVEDRAFT_v1g129425</v>
          </cell>
          <cell r="B4018" t="str">
            <v>brevican core protein</v>
          </cell>
          <cell r="C4018">
            <v>0</v>
          </cell>
          <cell r="D4018">
            <v>0</v>
          </cell>
          <cell r="E4018">
            <v>0</v>
          </cell>
          <cell r="F4018" t="str">
            <v>both</v>
          </cell>
          <cell r="G4018">
            <v>0.94401399294267896</v>
          </cell>
          <cell r="H4018" t="str">
            <v>Oral</v>
          </cell>
          <cell r="I4018" t="str">
            <v>hour 72</v>
          </cell>
          <cell r="J4018" t="str">
            <v>Oral</v>
          </cell>
          <cell r="K4018">
            <v>5.6604030814987798</v>
          </cell>
          <cell r="L4018" t="str">
            <v>8 to 24</v>
          </cell>
          <cell r="M4018" t="str">
            <v>Oral</v>
          </cell>
          <cell r="N4018">
            <v>2.6779126579846455</v>
          </cell>
        </row>
        <row r="4019">
          <cell r="A4019" t="str">
            <v>NEMVEDRAFT_v1g89805</v>
          </cell>
          <cell r="B4019" t="str">
            <v>bone morphogenetic protein 7</v>
          </cell>
          <cell r="C4019">
            <v>7.1026999999999996E-5</v>
          </cell>
          <cell r="D4019">
            <v>0.101934358366479</v>
          </cell>
          <cell r="E4019">
            <v>8.2387252273923399E-3</v>
          </cell>
          <cell r="F4019" t="str">
            <v>Physa</v>
          </cell>
          <cell r="G4019">
            <v>0.94462037296346235</v>
          </cell>
          <cell r="H4019" t="str">
            <v>Oral</v>
          </cell>
          <cell r="I4019" t="str">
            <v>hour 8</v>
          </cell>
          <cell r="J4019" t="str">
            <v>Physa</v>
          </cell>
          <cell r="K4019">
            <v>3.37637544936088</v>
          </cell>
          <cell r="L4019" t="str">
            <v>0 to 8</v>
          </cell>
          <cell r="M4019" t="str">
            <v>Physa</v>
          </cell>
          <cell r="N4019">
            <v>3.37637544936088</v>
          </cell>
        </row>
        <row r="4020">
          <cell r="A4020" t="str">
            <v>NEMVEDRAFT_v1g233945</v>
          </cell>
          <cell r="B4020" t="str">
            <v>t-complex protein 1 subunit epsilon</v>
          </cell>
          <cell r="C4020">
            <v>5.6734999999999999E-4</v>
          </cell>
          <cell r="D4020">
            <v>4.6881848612837701E-2</v>
          </cell>
          <cell r="E4020">
            <v>0.13440590384687701</v>
          </cell>
          <cell r="F4020" t="str">
            <v>Oral</v>
          </cell>
          <cell r="G4020">
            <v>0.94477633946260486</v>
          </cell>
          <cell r="H4020" t="str">
            <v>physa</v>
          </cell>
          <cell r="I4020" t="str">
            <v>hour 24</v>
          </cell>
          <cell r="J4020" t="str">
            <v>Oral</v>
          </cell>
          <cell r="K4020">
            <v>1.4476137755325058</v>
          </cell>
          <cell r="L4020" t="str">
            <v>0 to 8</v>
          </cell>
          <cell r="M4020" t="str">
            <v>Oral</v>
          </cell>
          <cell r="N4020">
            <v>1.1196266446246099</v>
          </cell>
        </row>
        <row r="4021">
          <cell r="A4021" t="str">
            <v>NEMVEDRAFT_v1g89183</v>
          </cell>
          <cell r="B4021" t="str">
            <v>high-affinity choline transporter 1-like</v>
          </cell>
          <cell r="C4021">
            <v>0</v>
          </cell>
          <cell r="D4021">
            <v>0</v>
          </cell>
          <cell r="E4021">
            <v>0</v>
          </cell>
          <cell r="F4021" t="str">
            <v>both</v>
          </cell>
          <cell r="G4021">
            <v>0.9450613966179171</v>
          </cell>
          <cell r="H4021" t="str">
            <v>Oral</v>
          </cell>
          <cell r="I4021" t="str">
            <v>hour 24</v>
          </cell>
          <cell r="J4021" t="str">
            <v>Physa</v>
          </cell>
          <cell r="K4021">
            <v>4.7462181963608323</v>
          </cell>
          <cell r="L4021" t="str">
            <v>0 to 8</v>
          </cell>
          <cell r="M4021" t="str">
            <v>Physa</v>
          </cell>
          <cell r="N4021">
            <v>3.5575505627726991</v>
          </cell>
        </row>
        <row r="4022">
          <cell r="A4022" t="str">
            <v>NEMVEDRAFT_v1g114476</v>
          </cell>
          <cell r="B4022" t="str">
            <v>deleted in malignant brain tumors 1</v>
          </cell>
          <cell r="C4022">
            <v>3.01529E-7</v>
          </cell>
          <cell r="D4022">
            <v>5.1300980941599303E-4</v>
          </cell>
          <cell r="E4022">
            <v>1.4535389114066599E-2</v>
          </cell>
          <cell r="F4022" t="str">
            <v>both</v>
          </cell>
          <cell r="G4022">
            <v>0.945181455156892</v>
          </cell>
          <cell r="H4022" t="str">
            <v>physa</v>
          </cell>
          <cell r="I4022" t="str">
            <v>hour 24</v>
          </cell>
          <cell r="J4022" t="str">
            <v>Oral</v>
          </cell>
          <cell r="K4022">
            <v>2.0970167726692601</v>
          </cell>
          <cell r="L4022" t="str">
            <v>0 to 8</v>
          </cell>
          <cell r="M4022" t="str">
            <v>Oral</v>
          </cell>
          <cell r="N4022">
            <v>1.8808353367446307</v>
          </cell>
        </row>
        <row r="4023">
          <cell r="A4023" t="str">
            <v>NEMVEDRAFT_v1g139255</v>
          </cell>
          <cell r="B4023" t="str">
            <v>protein</v>
          </cell>
          <cell r="C4023">
            <v>3.9221900000000003E-7</v>
          </cell>
          <cell r="D4023">
            <v>2.12978322826952E-2</v>
          </cell>
          <cell r="E4023">
            <v>4.2367042543183599E-4</v>
          </cell>
          <cell r="F4023" t="str">
            <v>both</v>
          </cell>
          <cell r="G4023">
            <v>0.94555877375113384</v>
          </cell>
          <cell r="H4023" t="str">
            <v>Oral</v>
          </cell>
          <cell r="I4023" t="str">
            <v>hour 24</v>
          </cell>
          <cell r="J4023" t="str">
            <v>Physa</v>
          </cell>
          <cell r="K4023">
            <v>2.2658945034037208</v>
          </cell>
          <cell r="L4023" t="str">
            <v>8 to 24</v>
          </cell>
          <cell r="M4023" t="str">
            <v>Physa</v>
          </cell>
          <cell r="N4023">
            <v>1.7709316830246373</v>
          </cell>
        </row>
        <row r="4024">
          <cell r="A4024" t="str">
            <v>NEMVEDRAFT_v1g211529</v>
          </cell>
          <cell r="B4024" t="str">
            <v>predicted protein</v>
          </cell>
          <cell r="C4024">
            <v>3.2510999999999998E-2</v>
          </cell>
          <cell r="D4024">
            <v>0.49466704506585701</v>
          </cell>
          <cell r="E4024">
            <v>0.30895048928457602</v>
          </cell>
          <cell r="F4024" t="str">
            <v>none</v>
          </cell>
          <cell r="G4024">
            <v>0.94569890045694949</v>
          </cell>
          <cell r="H4024" t="str">
            <v>physa</v>
          </cell>
          <cell r="I4024" t="str">
            <v>hour 24</v>
          </cell>
          <cell r="J4024" t="str">
            <v>Physa</v>
          </cell>
          <cell r="K4024">
            <v>1.3897986166470753</v>
          </cell>
          <cell r="L4024" t="str">
            <v>8 to 24</v>
          </cell>
          <cell r="M4024" t="str">
            <v>Physa</v>
          </cell>
          <cell r="N4024">
            <v>0.82922064393909056</v>
          </cell>
        </row>
        <row r="4025">
          <cell r="A4025" t="str">
            <v>NEMVEDRAFT_v1g247841</v>
          </cell>
          <cell r="B4025" t="str">
            <v>mosaic eyes</v>
          </cell>
          <cell r="C4025">
            <v>5.03122E-12</v>
          </cell>
          <cell r="D4025">
            <v>7.9018304513846994E-6</v>
          </cell>
          <cell r="E4025">
            <v>8.4298956171039601E-5</v>
          </cell>
          <cell r="F4025" t="str">
            <v>both</v>
          </cell>
          <cell r="G4025">
            <v>0.94570199317682047</v>
          </cell>
          <cell r="H4025" t="str">
            <v>Oral</v>
          </cell>
          <cell r="I4025" t="str">
            <v>hour 72</v>
          </cell>
          <cell r="J4025" t="str">
            <v>Oral</v>
          </cell>
          <cell r="K4025">
            <v>2.1581148799484988</v>
          </cell>
          <cell r="L4025" t="str">
            <v>8 to 24</v>
          </cell>
          <cell r="M4025" t="str">
            <v>Physa</v>
          </cell>
          <cell r="N4025">
            <v>0.95961923154330753</v>
          </cell>
        </row>
        <row r="4026">
          <cell r="A4026" t="str">
            <v>NEMVEDRAFT_v1g134914</v>
          </cell>
          <cell r="B4026" t="str">
            <v>lectin c-type domain protein</v>
          </cell>
          <cell r="C4026">
            <v>5.8754300000000001E-6</v>
          </cell>
          <cell r="D4026">
            <v>5.0633739929974199E-3</v>
          </cell>
          <cell r="E4026">
            <v>2.12275894343712E-2</v>
          </cell>
          <cell r="F4026" t="str">
            <v>both</v>
          </cell>
          <cell r="G4026">
            <v>0.94588390180422799</v>
          </cell>
          <cell r="H4026" t="str">
            <v>physa</v>
          </cell>
          <cell r="I4026" t="str">
            <v>hour 24</v>
          </cell>
          <cell r="J4026" t="str">
            <v>Oral</v>
          </cell>
          <cell r="K4026">
            <v>2.5487316255548644</v>
          </cell>
          <cell r="L4026" t="str">
            <v>0 to 8</v>
          </cell>
          <cell r="M4026" t="str">
            <v>Physa</v>
          </cell>
          <cell r="N4026">
            <v>2.4982476327494663</v>
          </cell>
        </row>
        <row r="4027">
          <cell r="A4027" t="str">
            <v>NEMVEDRAFT_v1g200090</v>
          </cell>
          <cell r="B4027" t="str">
            <v>protein qn1 homolog</v>
          </cell>
          <cell r="C4027">
            <v>1.69202E-2</v>
          </cell>
          <cell r="D4027">
            <v>0.15423717227921999</v>
          </cell>
          <cell r="E4027">
            <v>0.49066502935211298</v>
          </cell>
          <cell r="F4027" t="str">
            <v>none</v>
          </cell>
          <cell r="G4027">
            <v>0.9459884594899477</v>
          </cell>
          <cell r="H4027" t="str">
            <v>Oral</v>
          </cell>
          <cell r="I4027" t="str">
            <v>hour 24</v>
          </cell>
          <cell r="J4027" t="str">
            <v>Oral</v>
          </cell>
          <cell r="K4027">
            <v>1.5108344538732195</v>
          </cell>
          <cell r="L4027" t="str">
            <v>0 to 8</v>
          </cell>
          <cell r="M4027" t="str">
            <v>Oral</v>
          </cell>
          <cell r="N4027">
            <v>0.80766938033653901</v>
          </cell>
        </row>
        <row r="4028">
          <cell r="A4028" t="str">
            <v>NEMVEDRAFT_v1g196236</v>
          </cell>
          <cell r="B4028" t="str">
            <v>collagen alpha-1 chain-like</v>
          </cell>
          <cell r="C4028">
            <v>1.48917E-5</v>
          </cell>
          <cell r="D4028">
            <v>1.1294641336788301E-3</v>
          </cell>
          <cell r="E4028">
            <v>9.5871437507421706E-2</v>
          </cell>
          <cell r="F4028" t="str">
            <v>Oral</v>
          </cell>
          <cell r="G4028">
            <v>0.9459970975297175</v>
          </cell>
          <cell r="H4028" t="str">
            <v>Oral</v>
          </cell>
          <cell r="I4028" t="str">
            <v>hour 24</v>
          </cell>
          <cell r="J4028" t="str">
            <v>Oral</v>
          </cell>
          <cell r="K4028">
            <v>3.2436666346947747</v>
          </cell>
          <cell r="L4028" t="str">
            <v>0 to 8</v>
          </cell>
          <cell r="M4028" t="str">
            <v>Oral</v>
          </cell>
          <cell r="N4028">
            <v>2.1577219428656096</v>
          </cell>
        </row>
        <row r="4029">
          <cell r="A4029" t="str">
            <v>NEMVEDRAFT_v1g208522</v>
          </cell>
          <cell r="B4029" t="str">
            <v>protein</v>
          </cell>
          <cell r="C4029">
            <v>0</v>
          </cell>
          <cell r="D4029">
            <v>4.3750179949430402E-11</v>
          </cell>
          <cell r="E4029">
            <v>3.33635800978786E-12</v>
          </cell>
          <cell r="F4029" t="str">
            <v>both</v>
          </cell>
          <cell r="G4029">
            <v>0.94606776993240693</v>
          </cell>
          <cell r="H4029" t="str">
            <v>physa</v>
          </cell>
          <cell r="I4029" t="str">
            <v>hour 8</v>
          </cell>
          <cell r="J4029" t="str">
            <v>Physa</v>
          </cell>
          <cell r="K4029">
            <v>6.9903488099528568</v>
          </cell>
          <cell r="L4029" t="str">
            <v>0 to 8</v>
          </cell>
          <cell r="M4029" t="str">
            <v>Physa</v>
          </cell>
          <cell r="N4029">
            <v>6.9903488099528568</v>
          </cell>
        </row>
        <row r="4030">
          <cell r="A4030" t="str">
            <v>NEMVEDRAFT_v1g97258</v>
          </cell>
          <cell r="B4030" t="str">
            <v>e3 ubiquitin-protein ligase mylip</v>
          </cell>
          <cell r="C4030">
            <v>0</v>
          </cell>
          <cell r="D4030">
            <v>2.23546092555339E-6</v>
          </cell>
          <cell r="E4030">
            <v>4.1790856464274398E-9</v>
          </cell>
          <cell r="F4030" t="str">
            <v>both</v>
          </cell>
          <cell r="G4030">
            <v>0.94607267081892976</v>
          </cell>
          <cell r="H4030" t="str">
            <v>Oral</v>
          </cell>
          <cell r="I4030" t="str">
            <v>hour 8</v>
          </cell>
          <cell r="J4030" t="str">
            <v>Physa</v>
          </cell>
          <cell r="K4030">
            <v>3.0561292707327765</v>
          </cell>
          <cell r="L4030" t="str">
            <v>0 to 8</v>
          </cell>
          <cell r="M4030" t="str">
            <v>Physa</v>
          </cell>
          <cell r="N4030">
            <v>3.0561292707327765</v>
          </cell>
        </row>
        <row r="4031">
          <cell r="A4031" t="str">
            <v>NEMVEDRAFT_v1g124735</v>
          </cell>
          <cell r="B4031" t="str">
            <v>protein</v>
          </cell>
          <cell r="C4031">
            <v>9.1617499999999993E-9</v>
          </cell>
          <cell r="D4031">
            <v>7.4226874958936294E-5</v>
          </cell>
          <cell r="E4031">
            <v>4.7875505680158303E-3</v>
          </cell>
          <cell r="F4031" t="str">
            <v>both</v>
          </cell>
          <cell r="G4031">
            <v>0.94651921890696056</v>
          </cell>
          <cell r="H4031" t="str">
            <v>physa</v>
          </cell>
          <cell r="I4031" t="str">
            <v>hour 24</v>
          </cell>
          <cell r="J4031" t="str">
            <v>Oral</v>
          </cell>
          <cell r="K4031">
            <v>2.6441043578788226</v>
          </cell>
          <cell r="L4031" t="str">
            <v>0 to 8</v>
          </cell>
          <cell r="M4031" t="str">
            <v>Oral</v>
          </cell>
          <cell r="N4031">
            <v>1.6269276199879052</v>
          </cell>
        </row>
        <row r="4032">
          <cell r="A4032" t="str">
            <v>NEMVEDRAFT_v1g238273</v>
          </cell>
          <cell r="B4032" t="str">
            <v>predicted protein</v>
          </cell>
          <cell r="C4032">
            <v>1.89596E-7</v>
          </cell>
          <cell r="D4032">
            <v>1.64492864488094E-2</v>
          </cell>
          <cell r="E4032">
            <v>3.6799091930017299E-4</v>
          </cell>
          <cell r="F4032" t="str">
            <v>both</v>
          </cell>
          <cell r="G4032">
            <v>0.94661178090477971</v>
          </cell>
          <cell r="H4032" t="str">
            <v>Oral</v>
          </cell>
          <cell r="I4032" t="str">
            <v>hour 8</v>
          </cell>
          <cell r="J4032" t="str">
            <v>Physa</v>
          </cell>
          <cell r="K4032">
            <v>2.0790300413169085</v>
          </cell>
          <cell r="L4032" t="str">
            <v>0 to 8</v>
          </cell>
          <cell r="M4032" t="str">
            <v>Physa</v>
          </cell>
          <cell r="N4032">
            <v>2.0790300413169085</v>
          </cell>
        </row>
        <row r="4033">
          <cell r="A4033" t="str">
            <v>NEMVEDRAFT_v1g240047</v>
          </cell>
          <cell r="B4033" t="str">
            <v>growth hormone secretagogue receptor type 1-like</v>
          </cell>
          <cell r="C4033">
            <v>4.6335300000000003E-3</v>
          </cell>
          <cell r="D4033">
            <v>6.8206806347616195E-2</v>
          </cell>
          <cell r="E4033">
            <v>0.388539714345017</v>
          </cell>
          <cell r="F4033" t="str">
            <v>none</v>
          </cell>
          <cell r="G4033">
            <v>0.94672409733539431</v>
          </cell>
          <cell r="H4033" t="str">
            <v>physa</v>
          </cell>
          <cell r="I4033" t="str">
            <v>hour 24</v>
          </cell>
          <cell r="J4033" t="str">
            <v>Oral</v>
          </cell>
          <cell r="K4033">
            <v>1.425729084499735</v>
          </cell>
          <cell r="L4033" t="str">
            <v>0 to 8</v>
          </cell>
          <cell r="M4033" t="str">
            <v>Oral</v>
          </cell>
          <cell r="N4033">
            <v>1.1262320720285734</v>
          </cell>
        </row>
        <row r="4034">
          <cell r="A4034" t="str">
            <v>NEMVEDRAFT_v1g188037</v>
          </cell>
          <cell r="B4034" t="str">
            <v>cystatin-b-like</v>
          </cell>
          <cell r="C4034">
            <v>2.3167799999999999E-5</v>
          </cell>
          <cell r="D4034">
            <v>9.8687096919536796E-2</v>
          </cell>
          <cell r="E4034">
            <v>2.2694097633763999E-3</v>
          </cell>
          <cell r="F4034" t="str">
            <v>Physa</v>
          </cell>
          <cell r="G4034">
            <v>0.94712069091186435</v>
          </cell>
          <cell r="H4034" t="str">
            <v>physa</v>
          </cell>
          <cell r="I4034" t="str">
            <v>hour 72</v>
          </cell>
          <cell r="J4034" t="str">
            <v>Physa</v>
          </cell>
          <cell r="K4034">
            <v>2.2885433523871286</v>
          </cell>
          <cell r="L4034" t="str">
            <v>0 to 8</v>
          </cell>
          <cell r="M4034" t="str">
            <v>Physa</v>
          </cell>
          <cell r="N4034">
            <v>1.1994863438708936</v>
          </cell>
        </row>
        <row r="4035">
          <cell r="A4035" t="str">
            <v>NEMVEDRAFT_v1g212944</v>
          </cell>
          <cell r="B4035" t="str">
            <v>a disintegrin and metalloproteinase with thrombospondin motifs 6</v>
          </cell>
          <cell r="C4035">
            <v>5.7435299999999999E-4</v>
          </cell>
          <cell r="D4035">
            <v>8.2801607781400693E-2</v>
          </cell>
          <cell r="E4035">
            <v>4.8745355105671399E-2</v>
          </cell>
          <cell r="F4035" t="str">
            <v>Physa</v>
          </cell>
          <cell r="G4035">
            <v>0.94713124775758051</v>
          </cell>
          <cell r="H4035" t="str">
            <v>physa</v>
          </cell>
          <cell r="I4035" t="str">
            <v>hour 72</v>
          </cell>
          <cell r="J4035" t="str">
            <v>Oral</v>
          </cell>
          <cell r="K4035">
            <v>2.6559089878409847</v>
          </cell>
          <cell r="L4035" t="str">
            <v>8 to 24</v>
          </cell>
          <cell r="M4035" t="str">
            <v>Physa</v>
          </cell>
          <cell r="N4035">
            <v>1.35118586046138</v>
          </cell>
        </row>
        <row r="4036">
          <cell r="A4036" t="str">
            <v>NEMVEDRAFT_v1g92283</v>
          </cell>
          <cell r="B4036" t="str">
            <v>interferon regulatory factor 2</v>
          </cell>
          <cell r="C4036">
            <v>1.3929E-6</v>
          </cell>
          <cell r="D4036">
            <v>3.1806379536543699E-3</v>
          </cell>
          <cell r="E4036">
            <v>3.1134178046271599E-3</v>
          </cell>
          <cell r="F4036" t="str">
            <v>both</v>
          </cell>
          <cell r="G4036">
            <v>0.94749695296305847</v>
          </cell>
          <cell r="H4036" t="str">
            <v>Oral</v>
          </cell>
          <cell r="I4036" t="str">
            <v>hour 24</v>
          </cell>
          <cell r="J4036" t="str">
            <v>Oral</v>
          </cell>
          <cell r="K4036">
            <v>3.2079496377652981</v>
          </cell>
          <cell r="L4036" t="str">
            <v>0 to 8</v>
          </cell>
          <cell r="M4036" t="str">
            <v>Physa</v>
          </cell>
          <cell r="N4036">
            <v>3.0217829584144762</v>
          </cell>
        </row>
        <row r="4037">
          <cell r="A4037" t="str">
            <v>NEMVEDRAFT_v1g215638</v>
          </cell>
          <cell r="B4037" t="str">
            <v>predicted protein</v>
          </cell>
          <cell r="C4037">
            <v>2.72809E-2</v>
          </cell>
          <cell r="D4037">
            <v>0.136241194600695</v>
          </cell>
          <cell r="E4037">
            <v>0.58014997673165303</v>
          </cell>
          <cell r="F4037" t="str">
            <v>none</v>
          </cell>
          <cell r="G4037">
            <v>0.94833624164736796</v>
          </cell>
          <cell r="H4037" t="str">
            <v>Oral</v>
          </cell>
          <cell r="I4037" t="str">
            <v>hour 8</v>
          </cell>
          <cell r="J4037" t="str">
            <v>Oral</v>
          </cell>
          <cell r="K4037">
            <v>2.5450769849498278</v>
          </cell>
          <cell r="L4037" t="str">
            <v>0 to 8</v>
          </cell>
          <cell r="M4037" t="str">
            <v>Oral</v>
          </cell>
          <cell r="N4037">
            <v>2.5450769849498278</v>
          </cell>
        </row>
        <row r="4038">
          <cell r="A4038" t="str">
            <v>NEMVEDRAFT_v1g99165</v>
          </cell>
          <cell r="B4038" t="str">
            <v>adipocyte plasma membrane-associated protein</v>
          </cell>
          <cell r="C4038">
            <v>0</v>
          </cell>
          <cell r="D4038">
            <v>1.9334483050912801E-7</v>
          </cell>
          <cell r="E4038">
            <v>1.6505759725866001E-8</v>
          </cell>
          <cell r="F4038" t="str">
            <v>both</v>
          </cell>
          <cell r="G4038">
            <v>0.94864444818563176</v>
          </cell>
          <cell r="H4038" t="str">
            <v>Oral</v>
          </cell>
          <cell r="I4038" t="str">
            <v>hour 8</v>
          </cell>
          <cell r="J4038" t="str">
            <v>Physa</v>
          </cell>
          <cell r="K4038">
            <v>3.6195092664445414</v>
          </cell>
          <cell r="L4038" t="str">
            <v>0 to 8</v>
          </cell>
          <cell r="M4038" t="str">
            <v>Physa</v>
          </cell>
          <cell r="N4038">
            <v>3.6195092664445414</v>
          </cell>
        </row>
        <row r="4039">
          <cell r="A4039" t="str">
            <v>NEMVEDRAFT_v1g237976</v>
          </cell>
          <cell r="B4039" t="str">
            <v>sulfate transporter</v>
          </cell>
          <cell r="C4039">
            <v>1.30684E-5</v>
          </cell>
          <cell r="D4039">
            <v>3.0475966289496201E-2</v>
          </cell>
          <cell r="E4039">
            <v>5.5905841992817803E-3</v>
          </cell>
          <cell r="F4039" t="str">
            <v>both</v>
          </cell>
          <cell r="G4039">
            <v>0.94868971875681574</v>
          </cell>
          <cell r="H4039" t="str">
            <v>physa</v>
          </cell>
          <cell r="I4039" t="str">
            <v>hour 72</v>
          </cell>
          <cell r="J4039" t="str">
            <v>Physa</v>
          </cell>
          <cell r="K4039">
            <v>2.1174016240077882</v>
          </cell>
          <cell r="L4039" t="str">
            <v>24 to 72</v>
          </cell>
          <cell r="M4039" t="str">
            <v>Physa</v>
          </cell>
          <cell r="N4039">
            <v>1.2730897811709816</v>
          </cell>
        </row>
        <row r="4040">
          <cell r="A4040" t="str">
            <v>NEMVEDRAFT_v1g215430</v>
          </cell>
          <cell r="B4040" t="str">
            <v>homeobox-leucine zipper protein hdg11</v>
          </cell>
          <cell r="C4040">
            <v>0</v>
          </cell>
          <cell r="D4040">
            <v>7.5885425889227403E-14</v>
          </cell>
          <cell r="E4040">
            <v>9.7446767208752196E-13</v>
          </cell>
          <cell r="F4040" t="str">
            <v>both</v>
          </cell>
          <cell r="G4040">
            <v>0.94873418034190993</v>
          </cell>
          <cell r="H4040" t="str">
            <v>Oral</v>
          </cell>
          <cell r="I4040" t="str">
            <v>hour 8</v>
          </cell>
          <cell r="J4040" t="str">
            <v>Physa</v>
          </cell>
          <cell r="K4040">
            <v>3.6284210043156735</v>
          </cell>
          <cell r="L4040" t="str">
            <v>0 to 8</v>
          </cell>
          <cell r="M4040" t="str">
            <v>Physa</v>
          </cell>
          <cell r="N4040">
            <v>3.6284210043156735</v>
          </cell>
        </row>
        <row r="4041">
          <cell r="A4041" t="str">
            <v>NEMVEDRAFT_v1g176175</v>
          </cell>
          <cell r="B4041" t="str">
            <v>cytochrome p450 3a4-like isoform 1</v>
          </cell>
          <cell r="C4041">
            <v>3.8438999999999999E-3</v>
          </cell>
          <cell r="D4041">
            <v>0.184211499097615</v>
          </cell>
          <cell r="E4041">
            <v>0.121923495337056</v>
          </cell>
          <cell r="F4041" t="str">
            <v>none</v>
          </cell>
          <cell r="G4041">
            <v>0.94875597675435341</v>
          </cell>
          <cell r="H4041" t="str">
            <v>Oral</v>
          </cell>
          <cell r="I4041" t="str">
            <v>hour 8</v>
          </cell>
          <cell r="J4041" t="str">
            <v>Physa</v>
          </cell>
          <cell r="K4041">
            <v>2.6969644578416418</v>
          </cell>
          <cell r="L4041" t="str">
            <v>0 to 8</v>
          </cell>
          <cell r="M4041" t="str">
            <v>Physa</v>
          </cell>
          <cell r="N4041">
            <v>2.6969644578416418</v>
          </cell>
        </row>
        <row r="4042">
          <cell r="A4042" t="str">
            <v>NEMVEDRAFT_v1g189103</v>
          </cell>
          <cell r="B4042" t="str">
            <v>gamma-glutamyltranspeptidase 1</v>
          </cell>
          <cell r="C4042">
            <v>8.3079399999999994E-8</v>
          </cell>
          <cell r="D4042">
            <v>4.0494397456740101E-4</v>
          </cell>
          <cell r="E4042">
            <v>2.7176998523156699E-3</v>
          </cell>
          <cell r="F4042" t="str">
            <v>both</v>
          </cell>
          <cell r="G4042">
            <v>0.94878507354573227</v>
          </cell>
          <cell r="H4042" t="str">
            <v>Oral</v>
          </cell>
          <cell r="I4042" t="str">
            <v>hour 72</v>
          </cell>
          <cell r="J4042" t="str">
            <v>Oral</v>
          </cell>
          <cell r="K4042">
            <v>1.3839491284024343</v>
          </cell>
          <cell r="L4042" t="str">
            <v>8 to 24</v>
          </cell>
          <cell r="M4042" t="str">
            <v>Physa</v>
          </cell>
          <cell r="N4042">
            <v>1.7363152107927224</v>
          </cell>
        </row>
        <row r="4043">
          <cell r="A4043" t="str">
            <v>NEMVEDRAFT_v1g113741</v>
          </cell>
          <cell r="B4043" t="str">
            <v>ectonucleotide pyrophosphatase phosphodiesterase family member 5</v>
          </cell>
          <cell r="C4043">
            <v>2.3605699999999999E-4</v>
          </cell>
          <cell r="D4043">
            <v>4.9379713920612398E-2</v>
          </cell>
          <cell r="E4043">
            <v>6.2397213419576603E-2</v>
          </cell>
          <cell r="F4043" t="str">
            <v>Oral</v>
          </cell>
          <cell r="G4043">
            <v>0.94930844760304411</v>
          </cell>
          <cell r="H4043" t="str">
            <v>Oral</v>
          </cell>
          <cell r="I4043" t="str">
            <v>hour 24</v>
          </cell>
          <cell r="J4043" t="str">
            <v>Physa</v>
          </cell>
          <cell r="K4043">
            <v>1.6969285553858497</v>
          </cell>
          <cell r="L4043" t="str">
            <v>8 to 24</v>
          </cell>
          <cell r="M4043" t="str">
            <v>Oral</v>
          </cell>
          <cell r="N4043">
            <v>1.1746296238802483</v>
          </cell>
        </row>
        <row r="4044">
          <cell r="A4044" t="str">
            <v>NEMVEDRAFT_v1g123730</v>
          </cell>
          <cell r="B4044" t="str">
            <v>interleukin enhancer-binding factor 2</v>
          </cell>
          <cell r="C4044">
            <v>2.5175800000000002E-2</v>
          </cell>
          <cell r="D4044">
            <v>0.24119571551046801</v>
          </cell>
          <cell r="E4044">
            <v>0.49299567168909902</v>
          </cell>
          <cell r="F4044" t="str">
            <v>none</v>
          </cell>
          <cell r="G4044">
            <v>0.94931804958298915</v>
          </cell>
          <cell r="H4044" t="str">
            <v>Oral</v>
          </cell>
          <cell r="I4044" t="str">
            <v>hour 24</v>
          </cell>
          <cell r="J4044" t="str">
            <v>Oral</v>
          </cell>
          <cell r="K4044">
            <v>1.0927039372181226</v>
          </cell>
          <cell r="L4044" t="str">
            <v>8 to 24</v>
          </cell>
          <cell r="M4044" t="str">
            <v>Oral</v>
          </cell>
          <cell r="N4044">
            <v>0.71105544539854304</v>
          </cell>
        </row>
        <row r="4045">
          <cell r="A4045" t="str">
            <v>NEMVEDRAFT_v1g243369</v>
          </cell>
          <cell r="B4045" t="str">
            <v>glycoside hydrolase family 24</v>
          </cell>
          <cell r="C4045">
            <v>3.3776100000000003E-11</v>
          </cell>
          <cell r="D4045">
            <v>1.1662236966523701E-6</v>
          </cell>
          <cell r="E4045">
            <v>1.57910127366713E-3</v>
          </cell>
          <cell r="F4045" t="str">
            <v>both</v>
          </cell>
          <cell r="G4045">
            <v>0.94933578500585192</v>
          </cell>
          <cell r="H4045" t="str">
            <v>physa</v>
          </cell>
          <cell r="I4045" t="str">
            <v>hour 24</v>
          </cell>
          <cell r="J4045" t="str">
            <v>Oral</v>
          </cell>
          <cell r="K4045">
            <v>2.5656309716104757</v>
          </cell>
          <cell r="L4045" t="str">
            <v>8 to 24</v>
          </cell>
          <cell r="M4045" t="str">
            <v>Oral</v>
          </cell>
          <cell r="N4045">
            <v>1.3272755309077897</v>
          </cell>
        </row>
        <row r="4046">
          <cell r="A4046" t="str">
            <v>NEMVEDRAFT_v1g161920</v>
          </cell>
          <cell r="B4046" t="str">
            <v>26s proteasome non-atpase regulatory subunit 7-like</v>
          </cell>
          <cell r="C4046">
            <v>2.4131300000000001E-2</v>
          </cell>
          <cell r="D4046">
            <v>0.194715596292861</v>
          </cell>
          <cell r="E4046">
            <v>0.54687814183318195</v>
          </cell>
          <cell r="F4046" t="str">
            <v>none</v>
          </cell>
          <cell r="G4046">
            <v>0.94964735544367551</v>
          </cell>
          <cell r="H4046" t="str">
            <v>Oral</v>
          </cell>
          <cell r="I4046" t="str">
            <v>hour 24</v>
          </cell>
          <cell r="J4046" t="str">
            <v>Oral</v>
          </cell>
          <cell r="K4046">
            <v>1.199213572913959</v>
          </cell>
          <cell r="L4046" t="str">
            <v>0 to 8</v>
          </cell>
          <cell r="M4046" t="str">
            <v>Oral</v>
          </cell>
          <cell r="N4046">
            <v>0.69244157070693702</v>
          </cell>
        </row>
        <row r="4047">
          <cell r="A4047" t="str">
            <v>NEMVEDRAFT_v1g119462</v>
          </cell>
          <cell r="B4047" t="str">
            <v>laminin subunit gamma-1</v>
          </cell>
          <cell r="C4047">
            <v>1.85002E-10</v>
          </cell>
          <cell r="D4047">
            <v>1.09738875671362E-5</v>
          </cell>
          <cell r="E4047">
            <v>5.3402775272401296E-4</v>
          </cell>
          <cell r="F4047" t="str">
            <v>both</v>
          </cell>
          <cell r="G4047">
            <v>0.94972654083975128</v>
          </cell>
          <cell r="H4047" t="str">
            <v>physa</v>
          </cell>
          <cell r="I4047" t="str">
            <v>hour 24</v>
          </cell>
          <cell r="J4047" t="str">
            <v>Oral</v>
          </cell>
          <cell r="K4047">
            <v>2.6310384512059777</v>
          </cell>
          <cell r="L4047" t="str">
            <v>0 to 8</v>
          </cell>
          <cell r="M4047" t="str">
            <v>Physa</v>
          </cell>
          <cell r="N4047">
            <v>1.5686876154044878</v>
          </cell>
        </row>
        <row r="4048">
          <cell r="A4048" t="str">
            <v>NEMVEDRAFT_v1g207626</v>
          </cell>
          <cell r="B4048" t="str">
            <v>protein</v>
          </cell>
          <cell r="C4048">
            <v>7.7873000000000004E-7</v>
          </cell>
          <cell r="D4048">
            <v>2.9995510776465099E-3</v>
          </cell>
          <cell r="E4048">
            <v>9.6723791043241292E-3</v>
          </cell>
          <cell r="F4048" t="str">
            <v>both</v>
          </cell>
          <cell r="G4048">
            <v>0.95066590697220543</v>
          </cell>
          <cell r="H4048" t="str">
            <v>Oral</v>
          </cell>
          <cell r="I4048" t="str">
            <v>hour 24</v>
          </cell>
          <cell r="J4048" t="str">
            <v>Oral</v>
          </cell>
          <cell r="K4048">
            <v>3.280490163906697</v>
          </cell>
          <cell r="L4048" t="str">
            <v>24 to 72</v>
          </cell>
          <cell r="M4048" t="str">
            <v>Physa</v>
          </cell>
          <cell r="N4048">
            <v>2.8057797423738431</v>
          </cell>
        </row>
        <row r="4049">
          <cell r="A4049" t="str">
            <v>NEMVEDRAFT_v1g247680</v>
          </cell>
          <cell r="B4049" t="str">
            <v>predicted protein</v>
          </cell>
          <cell r="C4049">
            <v>7.2808199999999997E-8</v>
          </cell>
          <cell r="D4049">
            <v>7.7520077220952102E-4</v>
          </cell>
          <cell r="E4049">
            <v>4.4789519535957598E-3</v>
          </cell>
          <cell r="F4049" t="str">
            <v>both</v>
          </cell>
          <cell r="G4049">
            <v>0.95068200493670552</v>
          </cell>
          <cell r="H4049" t="str">
            <v>Oral</v>
          </cell>
          <cell r="I4049" t="str">
            <v>hour 24</v>
          </cell>
          <cell r="J4049" t="str">
            <v>Oral</v>
          </cell>
          <cell r="K4049">
            <v>1.6765434971824451</v>
          </cell>
          <cell r="L4049" t="str">
            <v>8 to 24</v>
          </cell>
          <cell r="M4049" t="str">
            <v>Oral</v>
          </cell>
          <cell r="N4049">
            <v>1.517727886575007</v>
          </cell>
        </row>
        <row r="4050">
          <cell r="A4050" t="str">
            <v>NEMVEDRAFT_v1g125541</v>
          </cell>
          <cell r="B4050" t="str">
            <v>serine protease 56-like</v>
          </cell>
          <cell r="C4050">
            <v>1.45008E-9</v>
          </cell>
          <cell r="D4050">
            <v>3.6775720013406101E-5</v>
          </cell>
          <cell r="E4050">
            <v>1.6624143042101799E-3</v>
          </cell>
          <cell r="F4050" t="str">
            <v>both</v>
          </cell>
          <cell r="G4050">
            <v>0.95070169849516195</v>
          </cell>
          <cell r="H4050" t="str">
            <v>Oral</v>
          </cell>
          <cell r="I4050" t="str">
            <v>hour 8</v>
          </cell>
          <cell r="J4050" t="str">
            <v>Oral</v>
          </cell>
          <cell r="K4050">
            <v>2.5424860821378634</v>
          </cell>
          <cell r="L4050" t="str">
            <v>0 to 8</v>
          </cell>
          <cell r="M4050" t="str">
            <v>Oral</v>
          </cell>
          <cell r="N4050">
            <v>2.5424860821378634</v>
          </cell>
        </row>
        <row r="4051">
          <cell r="A4051" t="str">
            <v>NEMVEDRAFT_v1g223094</v>
          </cell>
          <cell r="B4051" t="str">
            <v>thap domain-containing protein 10 isoform 2</v>
          </cell>
          <cell r="C4051">
            <v>3.98367E-4</v>
          </cell>
          <cell r="D4051">
            <v>8.8460800639777196E-2</v>
          </cell>
          <cell r="E4051">
            <v>4.7719839656394099E-2</v>
          </cell>
          <cell r="F4051" t="str">
            <v>Physa</v>
          </cell>
          <cell r="G4051">
            <v>0.95075881999389256</v>
          </cell>
          <cell r="H4051" t="str">
            <v>Oral</v>
          </cell>
          <cell r="I4051" t="str">
            <v>hour 8</v>
          </cell>
          <cell r="J4051" t="str">
            <v>Physa</v>
          </cell>
          <cell r="K4051">
            <v>2.1116858378506729</v>
          </cell>
          <cell r="L4051" t="str">
            <v>0 to 8</v>
          </cell>
          <cell r="M4051" t="str">
            <v>Physa</v>
          </cell>
          <cell r="N4051">
            <v>2.1116858378506729</v>
          </cell>
        </row>
        <row r="4052">
          <cell r="A4052" t="str">
            <v>NEMVEDRAFT_v1g174916</v>
          </cell>
          <cell r="B4052" t="str">
            <v>inositol polyphosphate 5-phosphatase ocrl-1</v>
          </cell>
          <cell r="C4052">
            <v>3.3207399999999998E-2</v>
          </cell>
          <cell r="D4052">
            <v>0.21279973950759301</v>
          </cell>
          <cell r="E4052">
            <v>0.59771579317115997</v>
          </cell>
          <cell r="F4052" t="str">
            <v>none</v>
          </cell>
          <cell r="G4052">
            <v>0.95120284991151016</v>
          </cell>
          <cell r="H4052" t="str">
            <v>physa</v>
          </cell>
          <cell r="I4052" t="str">
            <v>hour 24</v>
          </cell>
          <cell r="J4052" t="str">
            <v>Oral</v>
          </cell>
          <cell r="K4052">
            <v>1.1805904736863571</v>
          </cell>
          <cell r="L4052" t="str">
            <v>8 to 24</v>
          </cell>
          <cell r="M4052" t="str">
            <v>Oral</v>
          </cell>
          <cell r="N4052">
            <v>0.6736764067666785</v>
          </cell>
        </row>
        <row r="4053">
          <cell r="A4053" t="str">
            <v>NEMVEDRAFT_v1g97576</v>
          </cell>
          <cell r="B4053" t="str">
            <v>regucalcin-like</v>
          </cell>
          <cell r="C4053">
            <v>3.6964100000000004E-12</v>
          </cell>
          <cell r="D4053">
            <v>1.80320460837806E-5</v>
          </cell>
          <cell r="E4053">
            <v>2.1218731850175601E-5</v>
          </cell>
          <cell r="F4053" t="str">
            <v>both</v>
          </cell>
          <cell r="G4053">
            <v>0.95129290884830797</v>
          </cell>
          <cell r="H4053" t="str">
            <v>Oral</v>
          </cell>
          <cell r="I4053" t="str">
            <v>hour 24</v>
          </cell>
          <cell r="J4053" t="str">
            <v>Oral</v>
          </cell>
          <cell r="K4053">
            <v>2.7711278053611679</v>
          </cell>
          <cell r="L4053" t="str">
            <v>8 to 24</v>
          </cell>
          <cell r="M4053" t="str">
            <v>Physa</v>
          </cell>
          <cell r="N4053">
            <v>1.9495887376813066</v>
          </cell>
        </row>
        <row r="4054">
          <cell r="A4054" t="str">
            <v>NEMVEDRAFT_v1g96298</v>
          </cell>
          <cell r="B4054" t="str">
            <v>phospholipase d3</v>
          </cell>
          <cell r="C4054">
            <v>4.8768699999999998E-2</v>
          </cell>
          <cell r="D4054">
            <v>0.28696816983329199</v>
          </cell>
          <cell r="E4054">
            <v>0.62084025937610099</v>
          </cell>
          <cell r="F4054" t="str">
            <v>none</v>
          </cell>
          <cell r="G4054">
            <v>0.95136510923757434</v>
          </cell>
          <cell r="H4054" t="str">
            <v>physa</v>
          </cell>
          <cell r="I4054" t="str">
            <v>hour 8</v>
          </cell>
          <cell r="J4054" t="str">
            <v>Oral</v>
          </cell>
          <cell r="K4054">
            <v>2.1616531025815542</v>
          </cell>
          <cell r="L4054" t="str">
            <v>0 to 8</v>
          </cell>
          <cell r="M4054" t="str">
            <v>Oral</v>
          </cell>
          <cell r="N4054">
            <v>2.1616531025815542</v>
          </cell>
        </row>
        <row r="4055">
          <cell r="A4055" t="str">
            <v>NEMVEDRAFT_v1g99833</v>
          </cell>
          <cell r="B4055" t="str">
            <v>niemann-pick c1 protein</v>
          </cell>
          <cell r="C4055">
            <v>1.52082E-8</v>
          </cell>
          <cell r="D4055">
            <v>3.57986670321051E-5</v>
          </cell>
          <cell r="E4055">
            <v>1.1162028563331899E-2</v>
          </cell>
          <cell r="F4055" t="str">
            <v>both</v>
          </cell>
          <cell r="G4055">
            <v>0.95191224288616416</v>
          </cell>
          <cell r="H4055" t="str">
            <v>physa</v>
          </cell>
          <cell r="I4055" t="str">
            <v>hour 24</v>
          </cell>
          <cell r="J4055" t="str">
            <v>Oral</v>
          </cell>
          <cell r="K4055">
            <v>1.8442612767999309</v>
          </cell>
          <cell r="L4055" t="str">
            <v>8 to 24</v>
          </cell>
          <cell r="M4055" t="str">
            <v>Oral</v>
          </cell>
          <cell r="N4055">
            <v>1.0501116669506432</v>
          </cell>
        </row>
        <row r="4056">
          <cell r="A4056" t="str">
            <v>NEMVEDRAFT_v1g187372</v>
          </cell>
          <cell r="B4056" t="str">
            <v>laminin subunit beta-1</v>
          </cell>
          <cell r="C4056">
            <v>2.2388800000000002E-6</v>
          </cell>
          <cell r="D4056">
            <v>4.9124075593181898E-4</v>
          </cell>
          <cell r="E4056">
            <v>6.0066551976183102E-2</v>
          </cell>
          <cell r="F4056" t="str">
            <v>Oral</v>
          </cell>
          <cell r="G4056">
            <v>0.9519404770609784</v>
          </cell>
          <cell r="H4056" t="str">
            <v>physa</v>
          </cell>
          <cell r="I4056" t="str">
            <v>hour 24</v>
          </cell>
          <cell r="J4056" t="str">
            <v>Oral</v>
          </cell>
          <cell r="K4056">
            <v>1.8684405478199577</v>
          </cell>
          <cell r="L4056" t="str">
            <v>8 to 24</v>
          </cell>
          <cell r="M4056" t="str">
            <v>Oral</v>
          </cell>
          <cell r="N4056">
            <v>1.3225878082534019</v>
          </cell>
        </row>
        <row r="4057">
          <cell r="A4057" t="str">
            <v>NEMVEDRAFT_v1g218262</v>
          </cell>
          <cell r="B4057" t="str">
            <v>Lipase</v>
          </cell>
          <cell r="C4057">
            <v>1.27279E-4</v>
          </cell>
          <cell r="D4057">
            <v>2.6091896665287599E-2</v>
          </cell>
          <cell r="E4057">
            <v>5.1313958917109798E-2</v>
          </cell>
          <cell r="F4057" t="str">
            <v>Oral</v>
          </cell>
          <cell r="G4057">
            <v>0.95209492140289154</v>
          </cell>
          <cell r="H4057" t="str">
            <v>Oral</v>
          </cell>
          <cell r="I4057" t="str">
            <v>hour 24</v>
          </cell>
          <cell r="J4057" t="str">
            <v>Oral</v>
          </cell>
          <cell r="K4057">
            <v>2.9108850289855153</v>
          </cell>
          <cell r="L4057" t="str">
            <v>0 to 8</v>
          </cell>
          <cell r="M4057" t="str">
            <v>Physa</v>
          </cell>
          <cell r="N4057">
            <v>2.3155795693769283</v>
          </cell>
        </row>
        <row r="4058">
          <cell r="A4058" t="str">
            <v>NEMVEDRAFT_v1g14438</v>
          </cell>
          <cell r="B4058" t="str">
            <v>protein</v>
          </cell>
          <cell r="C4058">
            <v>8.2553100000000001E-3</v>
          </cell>
          <cell r="D4058">
            <v>0.45981194628094801</v>
          </cell>
          <cell r="E4058">
            <v>9.4892438002141699E-2</v>
          </cell>
          <cell r="F4058" t="str">
            <v>none</v>
          </cell>
          <cell r="G4058">
            <v>0.95213544002293315</v>
          </cell>
          <cell r="H4058" t="str">
            <v>Oral</v>
          </cell>
          <cell r="I4058" t="str">
            <v>hour 8</v>
          </cell>
          <cell r="J4058" t="str">
            <v>Physa</v>
          </cell>
          <cell r="K4058">
            <v>1.997955105845685</v>
          </cell>
          <cell r="L4058" t="str">
            <v>0 to 8</v>
          </cell>
          <cell r="M4058" t="str">
            <v>Physa</v>
          </cell>
          <cell r="N4058">
            <v>1.997955105845685</v>
          </cell>
        </row>
        <row r="4059">
          <cell r="A4059" t="str">
            <v>NEMVEDRAFT_v1g196399</v>
          </cell>
          <cell r="B4059" t="str">
            <v>sodium glutamate symporter</v>
          </cell>
          <cell r="C4059">
            <v>7.4639000000000001E-14</v>
          </cell>
          <cell r="D4059">
            <v>3.8688608563973698E-8</v>
          </cell>
          <cell r="E4059">
            <v>5.1718341828839101E-5</v>
          </cell>
          <cell r="F4059" t="str">
            <v>both</v>
          </cell>
          <cell r="G4059">
            <v>0.95225837024140847</v>
          </cell>
          <cell r="H4059" t="str">
            <v>physa</v>
          </cell>
          <cell r="I4059" t="str">
            <v>hour 24</v>
          </cell>
          <cell r="J4059" t="str">
            <v>Oral</v>
          </cell>
          <cell r="K4059">
            <v>2.8057473196241856</v>
          </cell>
          <cell r="L4059" t="str">
            <v>8 to 24</v>
          </cell>
          <cell r="M4059" t="str">
            <v>Oral</v>
          </cell>
          <cell r="N4059">
            <v>1.6226001068423022</v>
          </cell>
        </row>
        <row r="4060">
          <cell r="A4060" t="str">
            <v>NEMVEDRAFT_v1g113524</v>
          </cell>
          <cell r="B4060" t="str">
            <v>bone morphogenetic protein 1</v>
          </cell>
          <cell r="C4060">
            <v>4.2854800000000002E-5</v>
          </cell>
          <cell r="D4060">
            <v>9.2950483249301802E-2</v>
          </cell>
          <cell r="E4060">
            <v>8.2419121150458796E-3</v>
          </cell>
          <cell r="F4060" t="str">
            <v>Physa</v>
          </cell>
          <cell r="G4060">
            <v>0.95256249167935592</v>
          </cell>
          <cell r="H4060" t="str">
            <v>Oral</v>
          </cell>
          <cell r="I4060" t="str">
            <v>hour 24</v>
          </cell>
          <cell r="J4060" t="str">
            <v>Physa</v>
          </cell>
          <cell r="K4060">
            <v>1.8537239910513885</v>
          </cell>
          <cell r="L4060" t="str">
            <v>8 to 24</v>
          </cell>
          <cell r="M4060" t="str">
            <v>Physa</v>
          </cell>
          <cell r="N4060">
            <v>1.0266117008316171</v>
          </cell>
        </row>
        <row r="4061">
          <cell r="A4061" t="str">
            <v>NEMVEDRAFT_v1g203024</v>
          </cell>
          <cell r="B4061" t="str">
            <v>protein</v>
          </cell>
          <cell r="C4061">
            <v>3.3710400000000002E-5</v>
          </cell>
          <cell r="D4061">
            <v>2.1713759930808901E-2</v>
          </cell>
          <cell r="E4061">
            <v>2.57998097640845E-2</v>
          </cell>
          <cell r="F4061" t="str">
            <v>both</v>
          </cell>
          <cell r="G4061">
            <v>0.95261168991155742</v>
          </cell>
          <cell r="H4061" t="str">
            <v>physa</v>
          </cell>
          <cell r="I4061" t="str">
            <v>hour 8</v>
          </cell>
          <cell r="J4061" t="str">
            <v>Physa</v>
          </cell>
          <cell r="K4061">
            <v>1.5616446302811782</v>
          </cell>
          <cell r="L4061" t="str">
            <v>0 to 8</v>
          </cell>
          <cell r="M4061" t="str">
            <v>Physa</v>
          </cell>
          <cell r="N4061">
            <v>1.5616446302811782</v>
          </cell>
        </row>
        <row r="4062">
          <cell r="A4062" t="str">
            <v>NEMVEDRAFT_v1g241105</v>
          </cell>
          <cell r="B4062" t="str">
            <v>copine-8</v>
          </cell>
          <cell r="C4062">
            <v>7.2962000000000001E-3</v>
          </cell>
          <cell r="D4062">
            <v>0.176010526389445</v>
          </cell>
          <cell r="E4062">
            <v>0.29419872118124002</v>
          </cell>
          <cell r="F4062" t="str">
            <v>none</v>
          </cell>
          <cell r="G4062">
            <v>0.95275428267231255</v>
          </cell>
          <cell r="H4062" t="str">
            <v>Oral</v>
          </cell>
          <cell r="I4062" t="str">
            <v>hour 8</v>
          </cell>
          <cell r="J4062" t="str">
            <v>Oral</v>
          </cell>
          <cell r="K4062">
            <v>1.1447840113436152</v>
          </cell>
          <cell r="L4062" t="str">
            <v>0 to 8</v>
          </cell>
          <cell r="M4062" t="str">
            <v>Oral</v>
          </cell>
          <cell r="N4062">
            <v>1.1447840113436152</v>
          </cell>
        </row>
        <row r="4063">
          <cell r="A4063" t="str">
            <v>NEMVEDRAFT_v1g97421</v>
          </cell>
          <cell r="B4063" t="str">
            <v>protein</v>
          </cell>
          <cell r="C4063">
            <v>1.4888200000000001E-3</v>
          </cell>
          <cell r="D4063">
            <v>0.120430219847467</v>
          </cell>
          <cell r="E4063">
            <v>0.107710800839512</v>
          </cell>
          <cell r="F4063" t="str">
            <v>none</v>
          </cell>
          <cell r="G4063">
            <v>0.95277150310095116</v>
          </cell>
          <cell r="H4063" t="str">
            <v>Oral</v>
          </cell>
          <cell r="I4063" t="str">
            <v>hour 72</v>
          </cell>
          <cell r="J4063" t="str">
            <v>Physa</v>
          </cell>
          <cell r="K4063">
            <v>2.2122289347349944</v>
          </cell>
          <cell r="L4063" t="str">
            <v>0 to 8</v>
          </cell>
          <cell r="M4063" t="str">
            <v>Physa</v>
          </cell>
          <cell r="N4063">
            <v>1.6103698438557648</v>
          </cell>
        </row>
        <row r="4064">
          <cell r="A4064" t="str">
            <v>NEMVEDRAFT_v1g163197</v>
          </cell>
          <cell r="B4064" t="str">
            <v>fibrillin-1- partial</v>
          </cell>
          <cell r="C4064">
            <v>2.3404099999999999E-4</v>
          </cell>
          <cell r="D4064">
            <v>4.0253816831054799E-2</v>
          </cell>
          <cell r="E4064">
            <v>7.8358383126946707E-2</v>
          </cell>
          <cell r="F4064" t="str">
            <v>Oral</v>
          </cell>
          <cell r="G4064">
            <v>0.95286656888100385</v>
          </cell>
          <cell r="H4064" t="str">
            <v>physa</v>
          </cell>
          <cell r="I4064" t="str">
            <v>hour 24</v>
          </cell>
          <cell r="J4064" t="str">
            <v>Physa</v>
          </cell>
          <cell r="K4064">
            <v>1.1586166461766638</v>
          </cell>
          <cell r="L4064" t="str">
            <v>8 to 24</v>
          </cell>
          <cell r="M4064" t="str">
            <v>Oral</v>
          </cell>
          <cell r="N4064">
            <v>1.0303353996928548</v>
          </cell>
        </row>
        <row r="4065">
          <cell r="A4065" t="str">
            <v>NEMVEDRAFT_v1g232710</v>
          </cell>
          <cell r="B4065" t="str">
            <v>ribosomal protein s6 kinase beta-1 isoform 1</v>
          </cell>
          <cell r="C4065">
            <v>0</v>
          </cell>
          <cell r="D4065">
            <v>8.9597855192166595E-11</v>
          </cell>
          <cell r="E4065">
            <v>7.82815772044001E-10</v>
          </cell>
          <cell r="F4065" t="str">
            <v>both</v>
          </cell>
          <cell r="G4065">
            <v>0.95298741409244891</v>
          </cell>
          <cell r="H4065" t="str">
            <v>physa</v>
          </cell>
          <cell r="I4065" t="str">
            <v>hour 8</v>
          </cell>
          <cell r="J4065" t="str">
            <v>Physa</v>
          </cell>
          <cell r="K4065">
            <v>3.1629866842241623</v>
          </cell>
          <cell r="L4065" t="str">
            <v>0 to 8</v>
          </cell>
          <cell r="M4065" t="str">
            <v>Physa</v>
          </cell>
          <cell r="N4065">
            <v>3.1629866842241623</v>
          </cell>
        </row>
        <row r="4066">
          <cell r="A4066" t="str">
            <v>NEMVEDRAFT_v1g54996</v>
          </cell>
          <cell r="B4066" t="str">
            <v>multiple epidermal growth factor-like domains protein 6-like</v>
          </cell>
          <cell r="C4066">
            <v>3.9181099999999998E-3</v>
          </cell>
          <cell r="D4066">
            <v>0.186659129995667</v>
          </cell>
          <cell r="E4066">
            <v>0.16909231034903</v>
          </cell>
          <cell r="F4066" t="str">
            <v>none</v>
          </cell>
          <cell r="G4066">
            <v>0.95354614294940332</v>
          </cell>
          <cell r="H4066" t="str">
            <v>physa</v>
          </cell>
          <cell r="I4066" t="str">
            <v>hour 8</v>
          </cell>
          <cell r="J4066" t="str">
            <v>Physa</v>
          </cell>
          <cell r="K4066">
            <v>1.4529221650781385</v>
          </cell>
          <cell r="L4066" t="str">
            <v>0 to 8</v>
          </cell>
          <cell r="M4066" t="str">
            <v>Physa</v>
          </cell>
          <cell r="N4066">
            <v>1.4529221650781385</v>
          </cell>
        </row>
        <row r="4067">
          <cell r="A4067" t="str">
            <v>NEMVEDRAFT_v1g241615</v>
          </cell>
          <cell r="B4067" t="str">
            <v>protein</v>
          </cell>
          <cell r="C4067">
            <v>1.2510299999999999E-5</v>
          </cell>
          <cell r="D4067">
            <v>4.72977342034306E-2</v>
          </cell>
          <cell r="E4067">
            <v>5.5611227261976003E-3</v>
          </cell>
          <cell r="F4067" t="str">
            <v>both</v>
          </cell>
          <cell r="G4067">
            <v>0.95362954593076288</v>
          </cell>
          <cell r="H4067" t="str">
            <v>Oral</v>
          </cell>
          <cell r="I4067" t="str">
            <v>hour 72</v>
          </cell>
          <cell r="J4067" t="str">
            <v>Physa</v>
          </cell>
          <cell r="K4067">
            <v>1.4656083493470564</v>
          </cell>
          <cell r="L4067" t="str">
            <v>8 to 24</v>
          </cell>
          <cell r="M4067" t="str">
            <v>Physa</v>
          </cell>
          <cell r="N4067">
            <v>1.0680788576234002</v>
          </cell>
        </row>
        <row r="4068">
          <cell r="A4068" t="str">
            <v>NEMVEDRAFT_v1g40031</v>
          </cell>
          <cell r="B4068" t="str">
            <v>NA</v>
          </cell>
          <cell r="C4068">
            <v>7.9782299999999997E-5</v>
          </cell>
          <cell r="D4068">
            <v>5.8644277010706597E-2</v>
          </cell>
          <cell r="E4068">
            <v>2.2060923373488601E-2</v>
          </cell>
          <cell r="F4068" t="str">
            <v>Physa</v>
          </cell>
          <cell r="G4068">
            <v>0.95413187271724609</v>
          </cell>
          <cell r="H4068" t="str">
            <v>Oral</v>
          </cell>
          <cell r="I4068" t="str">
            <v>hour 8</v>
          </cell>
          <cell r="J4068" t="str">
            <v>Physa</v>
          </cell>
          <cell r="K4068">
            <v>1.5395862924499073</v>
          </cell>
          <cell r="L4068" t="str">
            <v>0 to 8</v>
          </cell>
          <cell r="M4068" t="str">
            <v>Physa</v>
          </cell>
          <cell r="N4068">
            <v>1.5395862924499073</v>
          </cell>
        </row>
        <row r="4069">
          <cell r="A4069" t="str">
            <v>NEMVEDRAFT_v1g53401</v>
          </cell>
          <cell r="B4069" t="str">
            <v>NA</v>
          </cell>
          <cell r="C4069">
            <v>0</v>
          </cell>
          <cell r="D4069">
            <v>2.74070809000679E-9</v>
          </cell>
          <cell r="E4069">
            <v>3.8279088906518402E-5</v>
          </cell>
          <cell r="F4069" t="str">
            <v>both</v>
          </cell>
          <cell r="G4069">
            <v>0.95455437997840908</v>
          </cell>
          <cell r="H4069" t="str">
            <v>physa</v>
          </cell>
          <cell r="I4069" t="str">
            <v>hour 24</v>
          </cell>
          <cell r="J4069" t="str">
            <v>Oral</v>
          </cell>
          <cell r="K4069">
            <v>3.1010305657278607</v>
          </cell>
          <cell r="L4069" t="str">
            <v>0 to 8</v>
          </cell>
          <cell r="M4069" t="str">
            <v>Physa</v>
          </cell>
          <cell r="N4069">
            <v>2.1505481641089812</v>
          </cell>
        </row>
        <row r="4070">
          <cell r="A4070" t="str">
            <v>NEMVEDRAFT_v1g88322</v>
          </cell>
          <cell r="B4070" t="str">
            <v>protein</v>
          </cell>
          <cell r="C4070">
            <v>5.5007999999999999E-5</v>
          </cell>
          <cell r="D4070">
            <v>4.0235303535719698E-2</v>
          </cell>
          <cell r="E4070">
            <v>1.9912009822177199E-2</v>
          </cell>
          <cell r="F4070" t="str">
            <v>both</v>
          </cell>
          <cell r="G4070">
            <v>0.95491396296940301</v>
          </cell>
          <cell r="H4070" t="str">
            <v>Oral</v>
          </cell>
          <cell r="I4070" t="str">
            <v>hour 24</v>
          </cell>
          <cell r="J4070" t="str">
            <v>Physa</v>
          </cell>
          <cell r="K4070">
            <v>1.8251995108140626</v>
          </cell>
          <cell r="L4070" t="str">
            <v>0 to 8</v>
          </cell>
          <cell r="M4070" t="str">
            <v>Oral</v>
          </cell>
          <cell r="N4070">
            <v>1.65981055046621</v>
          </cell>
        </row>
        <row r="4071">
          <cell r="A4071" t="str">
            <v>NEMVEDRAFT_v1g213144</v>
          </cell>
          <cell r="B4071" t="str">
            <v>protein</v>
          </cell>
          <cell r="C4071">
            <v>4.7132400000000003E-5</v>
          </cell>
          <cell r="D4071">
            <v>1.33857826688633E-2</v>
          </cell>
          <cell r="E4071">
            <v>5.7875356763719001E-2</v>
          </cell>
          <cell r="F4071" t="str">
            <v>Oral</v>
          </cell>
          <cell r="G4071">
            <v>0.95494076103105985</v>
          </cell>
          <cell r="H4071" t="str">
            <v>physa</v>
          </cell>
          <cell r="I4071" t="str">
            <v>hour 24</v>
          </cell>
          <cell r="J4071" t="str">
            <v>Oral</v>
          </cell>
          <cell r="K4071">
            <v>2.7363399034320275</v>
          </cell>
          <cell r="L4071" t="str">
            <v>0 to 8</v>
          </cell>
          <cell r="M4071" t="str">
            <v>Oral</v>
          </cell>
          <cell r="N4071">
            <v>1.9501212001603607</v>
          </cell>
        </row>
        <row r="4072">
          <cell r="A4072" t="str">
            <v>NEMVEDRAFT_v1g154303</v>
          </cell>
          <cell r="B4072" t="str">
            <v>low affinity immunoglobulin epsilon fc receptor</v>
          </cell>
          <cell r="C4072">
            <v>5.23598E-7</v>
          </cell>
          <cell r="D4072">
            <v>1.0031340274517801E-2</v>
          </cell>
          <cell r="E4072">
            <v>1.55120906745865E-3</v>
          </cell>
          <cell r="F4072" t="str">
            <v>both</v>
          </cell>
          <cell r="G4072">
            <v>0.95500885589215501</v>
          </cell>
          <cell r="H4072" t="str">
            <v>Oral</v>
          </cell>
          <cell r="I4072" t="str">
            <v>hour 72</v>
          </cell>
          <cell r="J4072" t="str">
            <v>Oral</v>
          </cell>
          <cell r="K4072">
            <v>4.6675118211055784</v>
          </cell>
          <cell r="L4072" t="str">
            <v>0 to 8</v>
          </cell>
          <cell r="M4072" t="str">
            <v>Physa</v>
          </cell>
          <cell r="N4072">
            <v>3.292452505903761</v>
          </cell>
        </row>
        <row r="4073">
          <cell r="A4073" t="str">
            <v>NEMVEDRAFT_v1g53555</v>
          </cell>
          <cell r="B4073" t="str">
            <v>egl nine homolog 1</v>
          </cell>
          <cell r="C4073">
            <v>2.5459000000000001E-5</v>
          </cell>
          <cell r="D4073">
            <v>2.2671879137425299E-2</v>
          </cell>
          <cell r="E4073">
            <v>2.36108765043146E-2</v>
          </cell>
          <cell r="F4073" t="str">
            <v>both</v>
          </cell>
          <cell r="G4073">
            <v>0.95632588364265114</v>
          </cell>
          <cell r="H4073" t="str">
            <v>physa</v>
          </cell>
          <cell r="I4073" t="str">
            <v>hour 72</v>
          </cell>
          <cell r="J4073" t="str">
            <v>Physa</v>
          </cell>
          <cell r="K4073">
            <v>1.9926799417257532</v>
          </cell>
          <cell r="L4073" t="str">
            <v>0 to 8</v>
          </cell>
          <cell r="M4073" t="str">
            <v>Physa</v>
          </cell>
          <cell r="N4073">
            <v>1.3757600601385962</v>
          </cell>
        </row>
        <row r="4074">
          <cell r="A4074" t="str">
            <v>NEMVEDRAFT_v1g25535</v>
          </cell>
          <cell r="B4074" t="str">
            <v>udp- c:betagal beta- -n-acetylglucosaminyltransferase 7</v>
          </cell>
          <cell r="C4074">
            <v>3.3244299999999997E-2</v>
          </cell>
          <cell r="D4074">
            <v>0.177712040221291</v>
          </cell>
          <cell r="E4074">
            <v>0.580326975731009</v>
          </cell>
          <cell r="F4074" t="str">
            <v>none</v>
          </cell>
          <cell r="G4074">
            <v>0.95645863321709146</v>
          </cell>
          <cell r="H4074" t="str">
            <v>physa</v>
          </cell>
          <cell r="I4074" t="str">
            <v>hour 72</v>
          </cell>
          <cell r="J4074" t="str">
            <v>Oral</v>
          </cell>
          <cell r="K4074">
            <v>2.3838632393391301</v>
          </cell>
          <cell r="L4074" t="str">
            <v>0 to 8</v>
          </cell>
          <cell r="M4074" t="str">
            <v>Oral</v>
          </cell>
          <cell r="N4074">
            <v>2.1438176274393506</v>
          </cell>
        </row>
        <row r="4075">
          <cell r="A4075" t="str">
            <v>NEMVEDRAFT_v1g217354</v>
          </cell>
          <cell r="B4075" t="str">
            <v>beta- -mannosyl-glycoprotein 4-beta-n-acetylglucosaminyltransferase</v>
          </cell>
          <cell r="C4075">
            <v>2.56048E-3</v>
          </cell>
          <cell r="D4075">
            <v>0.106975518159692</v>
          </cell>
          <cell r="E4075">
            <v>0.20825174378074099</v>
          </cell>
          <cell r="F4075" t="str">
            <v>none</v>
          </cell>
          <cell r="G4075">
            <v>0.9566080755690608</v>
          </cell>
          <cell r="H4075" t="str">
            <v>Oral</v>
          </cell>
          <cell r="I4075" t="str">
            <v>hour 72</v>
          </cell>
          <cell r="J4075" t="str">
            <v>Physa</v>
          </cell>
          <cell r="K4075">
            <v>1.1685270269031691</v>
          </cell>
          <cell r="L4075" t="str">
            <v>0 to 8</v>
          </cell>
          <cell r="M4075" t="str">
            <v>Oral</v>
          </cell>
          <cell r="N4075">
            <v>1.0674587125838497</v>
          </cell>
        </row>
        <row r="4076">
          <cell r="A4076" t="str">
            <v>NEMVEDRAFT_v1g94425</v>
          </cell>
          <cell r="B4076" t="str">
            <v>probable cation-transporting atpase 13a1-like</v>
          </cell>
          <cell r="C4076">
            <v>4.9432699999999996E-3</v>
          </cell>
          <cell r="D4076">
            <v>0.147652115761404</v>
          </cell>
          <cell r="E4076">
            <v>0.251660977993864</v>
          </cell>
          <cell r="F4076" t="str">
            <v>none</v>
          </cell>
          <cell r="G4076">
            <v>0.95661083005390724</v>
          </cell>
          <cell r="H4076" t="str">
            <v>physa</v>
          </cell>
          <cell r="I4076" t="str">
            <v>hour 24</v>
          </cell>
          <cell r="J4076" t="str">
            <v>Oral</v>
          </cell>
          <cell r="K4076">
            <v>1.1995323323456217</v>
          </cell>
          <cell r="L4076" t="str">
            <v>0 to 8</v>
          </cell>
          <cell r="M4076" t="str">
            <v>Oral</v>
          </cell>
          <cell r="N4076">
            <v>1.1195210536440794</v>
          </cell>
        </row>
        <row r="4077">
          <cell r="A4077" t="str">
            <v>NEMVEDRAFT_v1g231729</v>
          </cell>
          <cell r="B4077" t="str">
            <v>grainyhead-like protein 2 homolog (ERK activated - wound healing gene)</v>
          </cell>
          <cell r="C4077">
            <v>4.34132E-5</v>
          </cell>
          <cell r="D4077">
            <v>8.45016118986258E-3</v>
          </cell>
          <cell r="E4077">
            <v>8.3264631056337204E-2</v>
          </cell>
          <cell r="F4077" t="str">
            <v>Oral</v>
          </cell>
          <cell r="G4077">
            <v>0.9567496425420885</v>
          </cell>
          <cell r="H4077" t="str">
            <v>physa</v>
          </cell>
          <cell r="I4077" t="str">
            <v>hour 8</v>
          </cell>
          <cell r="J4077" t="str">
            <v>Oral</v>
          </cell>
          <cell r="K4077">
            <v>1.4845570328566466</v>
          </cell>
          <cell r="L4077" t="str">
            <v>0 to 8</v>
          </cell>
          <cell r="M4077" t="str">
            <v>Oral</v>
          </cell>
          <cell r="N4077">
            <v>1.4845570328566466</v>
          </cell>
        </row>
        <row r="4078">
          <cell r="A4078" t="str">
            <v>NEMVEDRAFT_v1g105998</v>
          </cell>
          <cell r="B4078" t="str">
            <v>major facilitator superfamily domain-containing protein 12</v>
          </cell>
          <cell r="C4078">
            <v>0</v>
          </cell>
          <cell r="D4078">
            <v>8.84206065610535E-9</v>
          </cell>
          <cell r="E4078">
            <v>1.25655041927075E-12</v>
          </cell>
          <cell r="F4078" t="str">
            <v>both</v>
          </cell>
          <cell r="G4078">
            <v>0.9567529029690921</v>
          </cell>
          <cell r="H4078" t="str">
            <v>Oral</v>
          </cell>
          <cell r="I4078" t="str">
            <v>hour 24</v>
          </cell>
          <cell r="J4078" t="str">
            <v>Oral</v>
          </cell>
          <cell r="K4078">
            <v>2.8879691044255464</v>
          </cell>
          <cell r="L4078" t="str">
            <v>0 to 8</v>
          </cell>
          <cell r="M4078" t="str">
            <v>Physa</v>
          </cell>
          <cell r="N4078">
            <v>2.3239779120670221</v>
          </cell>
        </row>
        <row r="4079">
          <cell r="A4079" t="str">
            <v>NEMVEDRAFT_v1g238250</v>
          </cell>
          <cell r="B4079" t="str">
            <v>had-superfamily hydrolase</v>
          </cell>
          <cell r="C4079">
            <v>0</v>
          </cell>
          <cell r="D4079">
            <v>3.4119984615443898E-12</v>
          </cell>
          <cell r="E4079">
            <v>2.9222102773738402E-13</v>
          </cell>
          <cell r="F4079" t="str">
            <v>both</v>
          </cell>
          <cell r="G4079">
            <v>0.95707091854592075</v>
          </cell>
          <cell r="H4079" t="str">
            <v>Oral</v>
          </cell>
          <cell r="I4079" t="str">
            <v>hour 8</v>
          </cell>
          <cell r="J4079" t="str">
            <v>Physa</v>
          </cell>
          <cell r="K4079">
            <v>3.8705359587856338</v>
          </cell>
          <cell r="L4079" t="str">
            <v>0 to 8</v>
          </cell>
          <cell r="M4079" t="str">
            <v>Physa</v>
          </cell>
          <cell r="N4079">
            <v>3.8705359587856338</v>
          </cell>
        </row>
        <row r="4080">
          <cell r="A4080" t="str">
            <v>NEMVEDRAFT_v1g126282</v>
          </cell>
          <cell r="B4080" t="str">
            <v>chloride channel protein</v>
          </cell>
          <cell r="C4080">
            <v>9.4435800000000004E-11</v>
          </cell>
          <cell r="D4080">
            <v>2.5869029529912699E-7</v>
          </cell>
          <cell r="E4080">
            <v>2.0710821002537798E-3</v>
          </cell>
          <cell r="F4080" t="str">
            <v>both</v>
          </cell>
          <cell r="G4080">
            <v>0.95720053435626018</v>
          </cell>
          <cell r="H4080" t="str">
            <v>physa</v>
          </cell>
          <cell r="I4080" t="str">
            <v>hour 24</v>
          </cell>
          <cell r="J4080" t="str">
            <v>Oral</v>
          </cell>
          <cell r="K4080">
            <v>3.1875884260026544</v>
          </cell>
          <cell r="L4080" t="str">
            <v>8 to 24</v>
          </cell>
          <cell r="M4080" t="str">
            <v>Oral</v>
          </cell>
          <cell r="N4080">
            <v>1.71420412057785</v>
          </cell>
        </row>
        <row r="4081">
          <cell r="A4081" t="str">
            <v>NEMVEDRAFT_v1g160704</v>
          </cell>
          <cell r="B4081" t="str">
            <v>heparan-alpha-glucosaminide n-acetyltransferase</v>
          </cell>
          <cell r="C4081">
            <v>0</v>
          </cell>
          <cell r="D4081">
            <v>5.54944392325966E-11</v>
          </cell>
          <cell r="E4081">
            <v>3.2516517369395701E-8</v>
          </cell>
          <cell r="F4081" t="str">
            <v>both</v>
          </cell>
          <cell r="G4081">
            <v>0.95734680052054688</v>
          </cell>
          <cell r="H4081" t="str">
            <v>Oral</v>
          </cell>
          <cell r="I4081" t="str">
            <v>hour 24</v>
          </cell>
          <cell r="J4081" t="str">
            <v>Oral</v>
          </cell>
          <cell r="K4081">
            <v>3.7443230708126638</v>
          </cell>
          <cell r="L4081" t="str">
            <v>8 to 24</v>
          </cell>
          <cell r="M4081" t="str">
            <v>Oral</v>
          </cell>
          <cell r="N4081">
            <v>2.6272033699613879</v>
          </cell>
        </row>
        <row r="4082">
          <cell r="A4082" t="str">
            <v>NEMVEDRAFT_v1g105766</v>
          </cell>
          <cell r="B4082" t="str">
            <v>endothelin-converting enzyme 1</v>
          </cell>
          <cell r="C4082">
            <v>6.4543200000000004E-4</v>
          </cell>
          <cell r="D4082">
            <v>7.1809630079891495E-2</v>
          </cell>
          <cell r="E4082">
            <v>9.1213108208209201E-2</v>
          </cell>
          <cell r="F4082" t="str">
            <v>none</v>
          </cell>
          <cell r="G4082">
            <v>0.95758636173021094</v>
          </cell>
          <cell r="H4082" t="str">
            <v>Oral</v>
          </cell>
          <cell r="I4082" t="str">
            <v>hour 8</v>
          </cell>
          <cell r="J4082" t="str">
            <v>Physa</v>
          </cell>
          <cell r="K4082">
            <v>1.2663271885447733</v>
          </cell>
          <cell r="L4082" t="str">
            <v>0 to 8</v>
          </cell>
          <cell r="M4082" t="str">
            <v>Physa</v>
          </cell>
          <cell r="N4082">
            <v>1.2663271885447733</v>
          </cell>
        </row>
        <row r="4083">
          <cell r="A4083" t="str">
            <v>NEMVEDRAFT_v1g82504</v>
          </cell>
          <cell r="B4083" t="str">
            <v>NA</v>
          </cell>
          <cell r="C4083">
            <v>7.5013599999999994E-9</v>
          </cell>
          <cell r="D4083">
            <v>4.2454056332161096E-3</v>
          </cell>
          <cell r="E4083">
            <v>9.7765625711856104E-5</v>
          </cell>
          <cell r="F4083" t="str">
            <v>both</v>
          </cell>
          <cell r="G4083">
            <v>0.95760099467962856</v>
          </cell>
          <cell r="H4083" t="str">
            <v>Oral</v>
          </cell>
          <cell r="I4083" t="str">
            <v>hour 24</v>
          </cell>
          <cell r="J4083" t="str">
            <v>Physa</v>
          </cell>
          <cell r="K4083">
            <v>2.0817553734359207</v>
          </cell>
          <cell r="L4083" t="str">
            <v>0 to 8</v>
          </cell>
          <cell r="M4083" t="str">
            <v>Physa</v>
          </cell>
          <cell r="N4083">
            <v>1.2744041778594013</v>
          </cell>
        </row>
        <row r="4084">
          <cell r="A4084" t="str">
            <v>NEMVEDRAFT_v1g207968</v>
          </cell>
          <cell r="B4084" t="str">
            <v>protein</v>
          </cell>
          <cell r="C4084">
            <v>3.8950400000000003E-12</v>
          </cell>
          <cell r="D4084">
            <v>2.0129748823092799E-6</v>
          </cell>
          <cell r="E4084">
            <v>6.8160861534812795E-5</v>
          </cell>
          <cell r="F4084" t="str">
            <v>both</v>
          </cell>
          <cell r="G4084">
            <v>0.95786602040371194</v>
          </cell>
          <cell r="H4084" t="str">
            <v>Oral</v>
          </cell>
          <cell r="I4084" t="str">
            <v>hour 24</v>
          </cell>
          <cell r="J4084" t="str">
            <v>Oral</v>
          </cell>
          <cell r="K4084">
            <v>4.1516245496929782</v>
          </cell>
          <cell r="L4084" t="str">
            <v>8 to 24</v>
          </cell>
          <cell r="M4084" t="str">
            <v>Oral</v>
          </cell>
          <cell r="N4084">
            <v>2.5589837477017294</v>
          </cell>
        </row>
        <row r="4085">
          <cell r="A4085" t="str">
            <v>NEMVEDRAFT_v1g89768</v>
          </cell>
          <cell r="B4085" t="str">
            <v>protein</v>
          </cell>
          <cell r="C4085">
            <v>0</v>
          </cell>
          <cell r="D4085">
            <v>2.40405029217072E-12</v>
          </cell>
          <cell r="E4085">
            <v>0</v>
          </cell>
          <cell r="F4085" t="str">
            <v>both</v>
          </cell>
          <cell r="G4085">
            <v>0.95794085487597247</v>
          </cell>
          <cell r="H4085" t="str">
            <v>Oral</v>
          </cell>
          <cell r="I4085" t="str">
            <v>hour 24</v>
          </cell>
          <cell r="J4085" t="str">
            <v>Physa</v>
          </cell>
          <cell r="K4085">
            <v>3.725006406699356</v>
          </cell>
          <cell r="L4085" t="str">
            <v>0 to 8</v>
          </cell>
          <cell r="M4085" t="str">
            <v>Physa</v>
          </cell>
          <cell r="N4085">
            <v>2.5994035151189436</v>
          </cell>
        </row>
        <row r="4086">
          <cell r="A4086" t="str">
            <v>NEMVEDRAFT_v1g237955</v>
          </cell>
          <cell r="B4086" t="str">
            <v>amp-dependent synthetase and ligase</v>
          </cell>
          <cell r="C4086">
            <v>3.9223500000000001E-2</v>
          </cell>
          <cell r="D4086">
            <v>0.34702046573622097</v>
          </cell>
          <cell r="E4086">
            <v>0.46218978532330701</v>
          </cell>
          <cell r="F4086" t="str">
            <v>none</v>
          </cell>
          <cell r="G4086">
            <v>0.95803119203460685</v>
          </cell>
          <cell r="H4086" t="str">
            <v>Oral</v>
          </cell>
          <cell r="I4086" t="str">
            <v>hour 24</v>
          </cell>
          <cell r="J4086" t="str">
            <v>Oral</v>
          </cell>
          <cell r="K4086">
            <v>1.081855993488164</v>
          </cell>
          <cell r="L4086" t="str">
            <v>0 to 8</v>
          </cell>
          <cell r="M4086" t="str">
            <v>Physa</v>
          </cell>
          <cell r="N4086">
            <v>0.87175644579447598</v>
          </cell>
        </row>
        <row r="4087">
          <cell r="A4087" t="str">
            <v>NEMVEDRAFT_v1g240078</v>
          </cell>
          <cell r="B4087" t="str">
            <v>predicted protein</v>
          </cell>
          <cell r="C4087">
            <v>4.6907299999999999E-2</v>
          </cell>
          <cell r="D4087">
            <v>0.445061287652597</v>
          </cell>
          <cell r="E4087">
            <v>0.44491888025760401</v>
          </cell>
          <cell r="F4087" t="str">
            <v>none</v>
          </cell>
          <cell r="G4087">
            <v>0.95819701168420279</v>
          </cell>
          <cell r="H4087" t="str">
            <v>Oral</v>
          </cell>
          <cell r="I4087" t="str">
            <v>hour 8</v>
          </cell>
          <cell r="J4087" t="str">
            <v>Oral</v>
          </cell>
          <cell r="K4087">
            <v>1.1341260714760526</v>
          </cell>
          <cell r="L4087" t="str">
            <v>0 to 8</v>
          </cell>
          <cell r="M4087" t="str">
            <v>Oral</v>
          </cell>
          <cell r="N4087">
            <v>1.1341260714760526</v>
          </cell>
        </row>
        <row r="4088">
          <cell r="A4088" t="str">
            <v>NEMVEDRAFT_v1g204809</v>
          </cell>
          <cell r="B4088" t="str">
            <v>predicted protein</v>
          </cell>
          <cell r="C4088">
            <v>0</v>
          </cell>
          <cell r="D4088">
            <v>6.6567806769480803E-9</v>
          </cell>
          <cell r="E4088">
            <v>1.2270626078861601E-8</v>
          </cell>
          <cell r="F4088" t="str">
            <v>both</v>
          </cell>
          <cell r="G4088">
            <v>0.9584262846017747</v>
          </cell>
          <cell r="H4088" t="str">
            <v>physa</v>
          </cell>
          <cell r="I4088" t="str">
            <v>hour 24</v>
          </cell>
          <cell r="J4088" t="str">
            <v>Physa</v>
          </cell>
          <cell r="K4088">
            <v>2.7468807039921885</v>
          </cell>
          <cell r="L4088" t="str">
            <v>0 to 8</v>
          </cell>
          <cell r="M4088" t="str">
            <v>Oral</v>
          </cell>
          <cell r="N4088">
            <v>1.6207206238268914</v>
          </cell>
        </row>
        <row r="4089">
          <cell r="A4089" t="str">
            <v>NEMVEDRAFT_v1g203158</v>
          </cell>
          <cell r="B4089" t="str">
            <v>protein</v>
          </cell>
          <cell r="C4089">
            <v>0</v>
          </cell>
          <cell r="D4089">
            <v>3.1797321442539299E-9</v>
          </cell>
          <cell r="E4089">
            <v>4.8012485044623405E-10</v>
          </cell>
          <cell r="F4089" t="str">
            <v>both</v>
          </cell>
          <cell r="G4089">
            <v>0.95847237067574931</v>
          </cell>
          <cell r="H4089" t="str">
            <v>Oral</v>
          </cell>
          <cell r="I4089" t="str">
            <v>hour 24</v>
          </cell>
          <cell r="J4089" t="str">
            <v>Physa</v>
          </cell>
          <cell r="K4089">
            <v>4.3774439738790436</v>
          </cell>
          <cell r="L4089" t="str">
            <v>0 to 8</v>
          </cell>
          <cell r="M4089" t="str">
            <v>Physa</v>
          </cell>
          <cell r="N4089">
            <v>2.3777741998057431</v>
          </cell>
        </row>
        <row r="4090">
          <cell r="A4090" t="str">
            <v>NEMVEDRAFT_v1g16432</v>
          </cell>
          <cell r="B4090" t="str">
            <v>protein</v>
          </cell>
          <cell r="C4090">
            <v>0</v>
          </cell>
          <cell r="D4090">
            <v>0</v>
          </cell>
          <cell r="E4090">
            <v>0</v>
          </cell>
          <cell r="F4090" t="str">
            <v>both</v>
          </cell>
          <cell r="G4090">
            <v>0.95871297559779978</v>
          </cell>
          <cell r="H4090" t="str">
            <v>Oral</v>
          </cell>
          <cell r="I4090" t="str">
            <v>hour 72</v>
          </cell>
          <cell r="J4090" t="str">
            <v>Oral</v>
          </cell>
          <cell r="K4090">
            <v>6.7357600601285927</v>
          </cell>
          <cell r="L4090" t="str">
            <v>24 to 72</v>
          </cell>
          <cell r="M4090" t="str">
            <v>Oral</v>
          </cell>
          <cell r="N4090">
            <v>2.915500766172435</v>
          </cell>
        </row>
        <row r="4091">
          <cell r="A4091" t="str">
            <v>NEMVEDRAFT_v1g200449</v>
          </cell>
          <cell r="B4091" t="str">
            <v>protein</v>
          </cell>
          <cell r="C4091">
            <v>4.1125299999999997E-5</v>
          </cell>
          <cell r="D4091">
            <v>2.21347890787142E-2</v>
          </cell>
          <cell r="E4091">
            <v>3.7647035652079497E-2</v>
          </cell>
          <cell r="F4091" t="str">
            <v>both</v>
          </cell>
          <cell r="G4091">
            <v>0.95871623163052322</v>
          </cell>
          <cell r="H4091" t="str">
            <v>Oral</v>
          </cell>
          <cell r="I4091" t="str">
            <v>hour 8</v>
          </cell>
          <cell r="J4091" t="str">
            <v>Oral</v>
          </cell>
          <cell r="K4091">
            <v>3.051964856033766</v>
          </cell>
          <cell r="L4091" t="str">
            <v>0 to 8</v>
          </cell>
          <cell r="M4091" t="str">
            <v>Oral</v>
          </cell>
          <cell r="N4091">
            <v>3.051964856033766</v>
          </cell>
        </row>
        <row r="4092">
          <cell r="A4092" t="str">
            <v>NEMVEDRAFT_v1g72086</v>
          </cell>
          <cell r="B4092" t="str">
            <v>xanthine dehydrogenase oxidase- partial</v>
          </cell>
          <cell r="C4092">
            <v>1.0464899999999999E-8</v>
          </cell>
          <cell r="D4092">
            <v>1.6826829050430901E-4</v>
          </cell>
          <cell r="E4092">
            <v>3.3700068210837002E-3</v>
          </cell>
          <cell r="F4092" t="str">
            <v>both</v>
          </cell>
          <cell r="G4092">
            <v>0.95885544649913645</v>
          </cell>
          <cell r="H4092" t="str">
            <v>Oral</v>
          </cell>
          <cell r="I4092" t="str">
            <v>hour 24</v>
          </cell>
          <cell r="J4092" t="str">
            <v>Oral</v>
          </cell>
          <cell r="K4092">
            <v>2.0090553054611804</v>
          </cell>
          <cell r="L4092" t="str">
            <v>0 to 8</v>
          </cell>
          <cell r="M4092" t="str">
            <v>Oral</v>
          </cell>
          <cell r="N4092">
            <v>1.7490867571493838</v>
          </cell>
        </row>
        <row r="4093">
          <cell r="A4093" t="str">
            <v>NEMVEDRAFT_v1g199299</v>
          </cell>
          <cell r="B4093" t="str">
            <v>maguk p55 subfamily member 7</v>
          </cell>
          <cell r="C4093">
            <v>5.4000800000000003E-7</v>
          </cell>
          <cell r="D4093">
            <v>5.51273236837687E-3</v>
          </cell>
          <cell r="E4093">
            <v>2.2694097633763999E-3</v>
          </cell>
          <cell r="F4093" t="str">
            <v>both</v>
          </cell>
          <cell r="G4093">
            <v>0.95907531442041494</v>
          </cell>
          <cell r="H4093" t="str">
            <v>Oral</v>
          </cell>
          <cell r="I4093" t="str">
            <v>hour 8</v>
          </cell>
          <cell r="J4093" t="str">
            <v>Physa</v>
          </cell>
          <cell r="K4093">
            <v>2.3147359278026873</v>
          </cell>
          <cell r="L4093" t="str">
            <v>0 to 8</v>
          </cell>
          <cell r="M4093" t="str">
            <v>Physa</v>
          </cell>
          <cell r="N4093">
            <v>2.3147359278026873</v>
          </cell>
        </row>
        <row r="4094">
          <cell r="A4094" t="str">
            <v>NEMVEDRAFT_v1g93900</v>
          </cell>
          <cell r="B4094" t="str">
            <v>predicted protein</v>
          </cell>
          <cell r="C4094">
            <v>8.1261800000000002E-3</v>
          </cell>
          <cell r="D4094">
            <v>0.125538721922657</v>
          </cell>
          <cell r="E4094">
            <v>0.39036895263577498</v>
          </cell>
          <cell r="F4094" t="str">
            <v>none</v>
          </cell>
          <cell r="G4094">
            <v>0.95909243524820065</v>
          </cell>
          <cell r="H4094" t="str">
            <v>physa</v>
          </cell>
          <cell r="I4094" t="str">
            <v>hour 72</v>
          </cell>
          <cell r="J4094" t="str">
            <v>Oral</v>
          </cell>
          <cell r="K4094">
            <v>1.0483502039233881</v>
          </cell>
          <cell r="L4094" t="str">
            <v>24 to 72</v>
          </cell>
          <cell r="M4094" t="str">
            <v>Oral</v>
          </cell>
          <cell r="N4094">
            <v>1.6069605598874923</v>
          </cell>
        </row>
        <row r="4095">
          <cell r="A4095" t="str">
            <v>NEMVEDRAFT_v1g163805</v>
          </cell>
          <cell r="B4095" t="str">
            <v>carbamoyl-phosphate synthase</v>
          </cell>
          <cell r="C4095">
            <v>0</v>
          </cell>
          <cell r="D4095">
            <v>2.3275268335676001E-6</v>
          </cell>
          <cell r="E4095">
            <v>1.0214012368898601E-7</v>
          </cell>
          <cell r="F4095" t="str">
            <v>both</v>
          </cell>
          <cell r="G4095">
            <v>0.95933418235318368</v>
          </cell>
          <cell r="H4095" t="str">
            <v>physa</v>
          </cell>
          <cell r="I4095" t="str">
            <v>hour 8</v>
          </cell>
          <cell r="J4095" t="str">
            <v>Physa</v>
          </cell>
          <cell r="K4095">
            <v>1.6923899020306785</v>
          </cell>
          <cell r="L4095" t="str">
            <v>8 to 24</v>
          </cell>
          <cell r="M4095" t="str">
            <v>Physa</v>
          </cell>
          <cell r="N4095">
            <v>1.8263888362741965</v>
          </cell>
        </row>
        <row r="4096">
          <cell r="A4096" t="str">
            <v>NEMVEDRAFT_v1g243637</v>
          </cell>
          <cell r="B4096" t="str">
            <v>predicted protein</v>
          </cell>
          <cell r="C4096">
            <v>3.54458E-2</v>
          </cell>
          <cell r="D4096">
            <v>0.27313747258745302</v>
          </cell>
          <cell r="E4096">
            <v>0.55320234754115905</v>
          </cell>
          <cell r="F4096" t="str">
            <v>none</v>
          </cell>
          <cell r="G4096">
            <v>0.95934680049482624</v>
          </cell>
          <cell r="H4096" t="str">
            <v>Oral</v>
          </cell>
          <cell r="I4096" t="str">
            <v>hour 24</v>
          </cell>
          <cell r="J4096" t="str">
            <v>Oral</v>
          </cell>
          <cell r="K4096">
            <v>1.3684968574812628</v>
          </cell>
          <cell r="L4096" t="str">
            <v>0 to 8</v>
          </cell>
          <cell r="M4096" t="str">
            <v>Oral</v>
          </cell>
          <cell r="N4096">
            <v>0.97254653481366882</v>
          </cell>
        </row>
        <row r="4097">
          <cell r="A4097" t="str">
            <v>NEMVEDRAFT_v1g242771</v>
          </cell>
          <cell r="B4097" t="str">
            <v>vacuolar protein sorting-associated protein 13d isoform 1</v>
          </cell>
          <cell r="C4097">
            <v>3.4835399999999998E-3</v>
          </cell>
          <cell r="D4097">
            <v>0.32274268454871202</v>
          </cell>
          <cell r="E4097">
            <v>8.3519718087514294E-2</v>
          </cell>
          <cell r="F4097" t="str">
            <v>none</v>
          </cell>
          <cell r="G4097">
            <v>0.95936499031816025</v>
          </cell>
          <cell r="H4097" t="str">
            <v>Oral</v>
          </cell>
          <cell r="I4097" t="str">
            <v>hour 8</v>
          </cell>
          <cell r="J4097" t="str">
            <v>Physa</v>
          </cell>
          <cell r="K4097">
            <v>1.2283825546097775</v>
          </cell>
          <cell r="L4097" t="str">
            <v>0 to 8</v>
          </cell>
          <cell r="M4097" t="str">
            <v>Physa</v>
          </cell>
          <cell r="N4097">
            <v>1.2283825546097775</v>
          </cell>
        </row>
        <row r="4098">
          <cell r="A4098" t="str">
            <v>NEMVEDRAFT_v1g136068</v>
          </cell>
          <cell r="B4098" t="str">
            <v>cytochrome p450 4v2-like</v>
          </cell>
          <cell r="C4098">
            <v>2.12531E-2</v>
          </cell>
          <cell r="D4098">
            <v>0.196975360705439</v>
          </cell>
          <cell r="E4098">
            <v>0.49911337626216601</v>
          </cell>
          <cell r="F4098" t="str">
            <v>none</v>
          </cell>
          <cell r="G4098">
            <v>0.9597914261882462</v>
          </cell>
          <cell r="H4098" t="str">
            <v>physa</v>
          </cell>
          <cell r="I4098" t="str">
            <v>hour 24</v>
          </cell>
          <cell r="J4098" t="str">
            <v>Oral</v>
          </cell>
          <cell r="K4098">
            <v>1.9869874101127289</v>
          </cell>
          <cell r="L4098" t="str">
            <v>0 to 8</v>
          </cell>
          <cell r="M4098" t="str">
            <v>Oral</v>
          </cell>
          <cell r="N4098">
            <v>1.3516271800941786</v>
          </cell>
        </row>
        <row r="4099">
          <cell r="A4099" t="str">
            <v>NEMVEDRAFT_v1g245417</v>
          </cell>
          <cell r="B4099" t="str">
            <v>x-ray repair cross-complementing protein 5-like</v>
          </cell>
          <cell r="C4099">
            <v>1.2123500000000001E-3</v>
          </cell>
          <cell r="D4099">
            <v>0.15226548746327601</v>
          </cell>
          <cell r="E4099">
            <v>7.0562099580831997E-2</v>
          </cell>
          <cell r="F4099" t="str">
            <v>none</v>
          </cell>
          <cell r="G4099">
            <v>0.96048288635955537</v>
          </cell>
          <cell r="H4099" t="str">
            <v>Oral</v>
          </cell>
          <cell r="I4099" t="str">
            <v>hour 8</v>
          </cell>
          <cell r="J4099" t="str">
            <v>Physa</v>
          </cell>
          <cell r="K4099">
            <v>1.290612732142739</v>
          </cell>
          <cell r="L4099" t="str">
            <v>0 to 8</v>
          </cell>
          <cell r="M4099" t="str">
            <v>Physa</v>
          </cell>
          <cell r="N4099">
            <v>1.290612732142739</v>
          </cell>
        </row>
        <row r="4100">
          <cell r="A4100" t="str">
            <v>NEMVEDRAFT_v1g104502</v>
          </cell>
          <cell r="B4100" t="str">
            <v>amiloride-sensitive cation channel neuronal</v>
          </cell>
          <cell r="C4100">
            <v>9.0368199999999992E-3</v>
          </cell>
          <cell r="D4100">
            <v>0.19541230140306401</v>
          </cell>
          <cell r="E4100">
            <v>0.26968699111663003</v>
          </cell>
          <cell r="F4100" t="str">
            <v>none</v>
          </cell>
          <cell r="G4100">
            <v>0.96058771010430721</v>
          </cell>
          <cell r="H4100" t="str">
            <v>Oral</v>
          </cell>
          <cell r="I4100" t="str">
            <v>hour 24</v>
          </cell>
          <cell r="J4100" t="str">
            <v>Oral</v>
          </cell>
          <cell r="K4100">
            <v>1.8964188919663896</v>
          </cell>
          <cell r="L4100" t="str">
            <v>0 to 8</v>
          </cell>
          <cell r="M4100" t="str">
            <v>Physa</v>
          </cell>
          <cell r="N4100">
            <v>1.3748205221958958</v>
          </cell>
        </row>
        <row r="4101">
          <cell r="A4101" t="str">
            <v>NEMVEDRAFT_v1g102076</v>
          </cell>
          <cell r="B4101" t="str">
            <v>lanc-like protein 3</v>
          </cell>
          <cell r="C4101">
            <v>8.9300400000000003E-5</v>
          </cell>
          <cell r="D4101">
            <v>1.55348112790804E-2</v>
          </cell>
          <cell r="E4101">
            <v>8.6706205605687106E-2</v>
          </cell>
          <cell r="F4101" t="str">
            <v>Oral</v>
          </cell>
          <cell r="G4101">
            <v>0.96068399541808724</v>
          </cell>
          <cell r="H4101" t="str">
            <v>physa</v>
          </cell>
          <cell r="I4101" t="str">
            <v>hour 8</v>
          </cell>
          <cell r="J4101" t="str">
            <v>Oral</v>
          </cell>
          <cell r="K4101">
            <v>1.7513865963059885</v>
          </cell>
          <cell r="L4101" t="str">
            <v>0 to 8</v>
          </cell>
          <cell r="M4101" t="str">
            <v>Oral</v>
          </cell>
          <cell r="N4101">
            <v>1.7513865963059885</v>
          </cell>
        </row>
        <row r="4102">
          <cell r="A4102" t="str">
            <v>NEMVEDRAFT_v1g238375</v>
          </cell>
          <cell r="B4102" t="str">
            <v>2og-fe oxygenase</v>
          </cell>
          <cell r="C4102">
            <v>7.6811800000000003E-4</v>
          </cell>
          <cell r="D4102">
            <v>9.4143184335269303E-2</v>
          </cell>
          <cell r="E4102">
            <v>9.1195415546156705E-2</v>
          </cell>
          <cell r="F4102" t="str">
            <v>none</v>
          </cell>
          <cell r="G4102">
            <v>0.96077946778472845</v>
          </cell>
          <cell r="H4102" t="str">
            <v>Oral</v>
          </cell>
          <cell r="I4102" t="str">
            <v>hour 8</v>
          </cell>
          <cell r="J4102" t="str">
            <v>Oral</v>
          </cell>
          <cell r="K4102">
            <v>1.4590825432351089</v>
          </cell>
          <cell r="L4102" t="str">
            <v>0 to 8</v>
          </cell>
          <cell r="M4102" t="str">
            <v>Oral</v>
          </cell>
          <cell r="N4102">
            <v>1.4590825432351089</v>
          </cell>
        </row>
        <row r="4103">
          <cell r="A4103" t="str">
            <v>NEMVEDRAFT_v1g200880</v>
          </cell>
          <cell r="B4103" t="str">
            <v>TNF-like collagen alpha-5 chain collagen alpha-1 chain</v>
          </cell>
          <cell r="C4103">
            <v>1.5608500000000001E-10</v>
          </cell>
          <cell r="D4103">
            <v>1.9568577201021401E-6</v>
          </cell>
          <cell r="E4103">
            <v>2.1283672765797E-3</v>
          </cell>
          <cell r="F4103" t="str">
            <v>both</v>
          </cell>
          <cell r="G4103">
            <v>0.96082609942944597</v>
          </cell>
          <cell r="H4103" t="str">
            <v>physa</v>
          </cell>
          <cell r="I4103" t="str">
            <v>hour 24</v>
          </cell>
          <cell r="J4103" t="str">
            <v>Oral</v>
          </cell>
          <cell r="K4103">
            <v>2.4276063521627727</v>
          </cell>
          <cell r="L4103" t="str">
            <v>0 to 8</v>
          </cell>
          <cell r="M4103" t="str">
            <v>Oral</v>
          </cell>
          <cell r="N4103">
            <v>1.5778285791359135</v>
          </cell>
        </row>
        <row r="4104">
          <cell r="A4104" t="str">
            <v>NEMVEDRAFT_v1g14178</v>
          </cell>
          <cell r="B4104" t="str">
            <v>cocaine esterase-like</v>
          </cell>
          <cell r="C4104">
            <v>7.4943600000000003E-4</v>
          </cell>
          <cell r="D4104">
            <v>0.104587945995258</v>
          </cell>
          <cell r="E4104">
            <v>7.2963891078910201E-2</v>
          </cell>
          <cell r="F4104" t="str">
            <v>none</v>
          </cell>
          <cell r="G4104">
            <v>0.96084632453496288</v>
          </cell>
          <cell r="H4104" t="str">
            <v>Oral</v>
          </cell>
          <cell r="I4104" t="str">
            <v>hour 24</v>
          </cell>
          <cell r="J4104" t="str">
            <v>Physa</v>
          </cell>
          <cell r="K4104">
            <v>2.4075363123515676</v>
          </cell>
          <cell r="L4104" t="str">
            <v>0 to 8</v>
          </cell>
          <cell r="M4104" t="str">
            <v>Physa</v>
          </cell>
          <cell r="N4104">
            <v>1.9191709781037867</v>
          </cell>
        </row>
        <row r="4105">
          <cell r="A4105" t="str">
            <v>NEMVEDRAFT_v1g105271</v>
          </cell>
          <cell r="B4105" t="str">
            <v>protein</v>
          </cell>
          <cell r="C4105">
            <v>4.67374E-9</v>
          </cell>
          <cell r="D4105">
            <v>7.0583434326570597E-5</v>
          </cell>
          <cell r="E4105">
            <v>8.2087627775056799E-4</v>
          </cell>
          <cell r="F4105" t="str">
            <v>both</v>
          </cell>
          <cell r="G4105">
            <v>0.96089640148858058</v>
          </cell>
          <cell r="H4105" t="str">
            <v>Oral</v>
          </cell>
          <cell r="I4105" t="str">
            <v>hour 72</v>
          </cell>
          <cell r="J4105" t="str">
            <v>Oral</v>
          </cell>
          <cell r="K4105">
            <v>3.3465827376876032</v>
          </cell>
          <cell r="L4105" t="str">
            <v>0 to 8</v>
          </cell>
          <cell r="M4105" t="str">
            <v>Physa</v>
          </cell>
          <cell r="N4105">
            <v>1.8071272377503045</v>
          </cell>
        </row>
        <row r="4106">
          <cell r="A4106" t="str">
            <v>NEMVEDRAFT_v1g205769</v>
          </cell>
          <cell r="B4106" t="str">
            <v>protein</v>
          </cell>
          <cell r="C4106">
            <v>0</v>
          </cell>
          <cell r="D4106">
            <v>4.0390629908782302E-14</v>
          </cell>
          <cell r="E4106">
            <v>9.9088502952783697E-7</v>
          </cell>
          <cell r="F4106" t="str">
            <v>both</v>
          </cell>
          <cell r="G4106">
            <v>0.96093452671505875</v>
          </cell>
          <cell r="H4106" t="str">
            <v>physa</v>
          </cell>
          <cell r="I4106" t="str">
            <v>hour 24</v>
          </cell>
          <cell r="J4106" t="str">
            <v>Oral</v>
          </cell>
          <cell r="K4106">
            <v>3.9117648174769464</v>
          </cell>
          <cell r="L4106" t="str">
            <v>0 to 8</v>
          </cell>
          <cell r="M4106" t="str">
            <v>Physa</v>
          </cell>
          <cell r="N4106">
            <v>2.1646565505644801</v>
          </cell>
        </row>
        <row r="4107">
          <cell r="A4107" t="str">
            <v>NEMVEDRAFT_v1g91648</v>
          </cell>
          <cell r="B4107" t="str">
            <v>protocadherin gamma-c4</v>
          </cell>
          <cell r="C4107">
            <v>1.2749E-2</v>
          </cell>
          <cell r="D4107">
            <v>0.26046657843847498</v>
          </cell>
          <cell r="E4107">
            <v>0.28789061503815999</v>
          </cell>
          <cell r="F4107" t="str">
            <v>none</v>
          </cell>
          <cell r="G4107">
            <v>0.96140298997510587</v>
          </cell>
          <cell r="H4107" t="str">
            <v>physa</v>
          </cell>
          <cell r="I4107" t="str">
            <v>hour 8</v>
          </cell>
          <cell r="J4107" t="str">
            <v>Physa</v>
          </cell>
          <cell r="K4107">
            <v>2.4301118658786516</v>
          </cell>
          <cell r="L4107" t="str">
            <v>0 to 8</v>
          </cell>
          <cell r="M4107" t="str">
            <v>Physa</v>
          </cell>
          <cell r="N4107">
            <v>2.4301118658786516</v>
          </cell>
        </row>
        <row r="4108">
          <cell r="A4108" t="str">
            <v>NEMVEDRAFT_v1g193524</v>
          </cell>
          <cell r="B4108" t="str">
            <v>growth arrest-specific protein 2-like</v>
          </cell>
          <cell r="C4108">
            <v>8.7544799999999997E-7</v>
          </cell>
          <cell r="D4108">
            <v>1.86301857607421E-3</v>
          </cell>
          <cell r="E4108">
            <v>1.30162336590861E-2</v>
          </cell>
          <cell r="F4108" t="str">
            <v>both</v>
          </cell>
          <cell r="G4108">
            <v>0.96168870649127636</v>
          </cell>
          <cell r="H4108" t="str">
            <v>physa</v>
          </cell>
          <cell r="I4108" t="str">
            <v>hour 8</v>
          </cell>
          <cell r="J4108" t="str">
            <v>Oral</v>
          </cell>
          <cell r="K4108">
            <v>3.6295145917983547</v>
          </cell>
          <cell r="L4108" t="str">
            <v>0 to 8</v>
          </cell>
          <cell r="M4108" t="str">
            <v>Oral</v>
          </cell>
          <cell r="N4108">
            <v>3.6295145917983547</v>
          </cell>
        </row>
        <row r="4109">
          <cell r="A4109" t="str">
            <v>NEMVEDRAFT_v1g206913</v>
          </cell>
          <cell r="B4109" t="str">
            <v>aquaporin-5-like</v>
          </cell>
          <cell r="C4109">
            <v>1.62443E-13</v>
          </cell>
          <cell r="D4109">
            <v>2.9797406394924401E-6</v>
          </cell>
          <cell r="E4109">
            <v>6.3132289815462998E-6</v>
          </cell>
          <cell r="F4109" t="str">
            <v>both</v>
          </cell>
          <cell r="G4109">
            <v>0.96187432737585588</v>
          </cell>
          <cell r="H4109" t="str">
            <v>physa</v>
          </cell>
          <cell r="I4109" t="str">
            <v>hour 8</v>
          </cell>
          <cell r="J4109" t="str">
            <v>Physa</v>
          </cell>
          <cell r="K4109">
            <v>3.8639042368092635</v>
          </cell>
          <cell r="L4109" t="str">
            <v>0 to 8</v>
          </cell>
          <cell r="M4109" t="str">
            <v>Physa</v>
          </cell>
          <cell r="N4109">
            <v>3.8639042368092635</v>
          </cell>
        </row>
        <row r="4110">
          <cell r="A4110" t="str">
            <v>NEMVEDRAFT_v1g126303</v>
          </cell>
          <cell r="B4110" t="str">
            <v>NA</v>
          </cell>
          <cell r="C4110">
            <v>1.77601E-3</v>
          </cell>
          <cell r="D4110">
            <v>0.20191417020174099</v>
          </cell>
          <cell r="E4110">
            <v>8.2439515995558904E-2</v>
          </cell>
          <cell r="F4110" t="str">
            <v>none</v>
          </cell>
          <cell r="G4110">
            <v>0.96258297667452575</v>
          </cell>
          <cell r="H4110" t="str">
            <v>Oral</v>
          </cell>
          <cell r="I4110" t="str">
            <v>hour 72</v>
          </cell>
          <cell r="J4110" t="str">
            <v>Physa</v>
          </cell>
          <cell r="K4110">
            <v>1.1837041935502395</v>
          </cell>
          <cell r="L4110" t="str">
            <v>8 to 24</v>
          </cell>
          <cell r="M4110" t="str">
            <v>Physa</v>
          </cell>
          <cell r="N4110">
            <v>0.84367865445288459</v>
          </cell>
        </row>
        <row r="4111">
          <cell r="A4111" t="str">
            <v>NEMVEDRAFT_v1g204926</v>
          </cell>
          <cell r="B4111" t="str">
            <v>ras-related and estrogen-regulated growth inhibitor</v>
          </cell>
          <cell r="C4111">
            <v>0</v>
          </cell>
          <cell r="D4111">
            <v>1.20738735819097E-7</v>
          </cell>
          <cell r="E4111">
            <v>2.7840345347318901E-7</v>
          </cell>
          <cell r="F4111" t="str">
            <v>both</v>
          </cell>
          <cell r="G4111">
            <v>0.96270426931849251</v>
          </cell>
          <cell r="H4111" t="str">
            <v>physa</v>
          </cell>
          <cell r="I4111" t="str">
            <v>hour 24</v>
          </cell>
          <cell r="J4111" t="str">
            <v>Oral</v>
          </cell>
          <cell r="K4111">
            <v>4.4935092544976607</v>
          </cell>
          <cell r="L4111" t="str">
            <v>0 to 8</v>
          </cell>
          <cell r="M4111" t="str">
            <v>Oral</v>
          </cell>
          <cell r="N4111">
            <v>3.0690594506322082</v>
          </cell>
        </row>
        <row r="4112">
          <cell r="A4112" t="str">
            <v>NEMVEDRAFT_v1g129189</v>
          </cell>
          <cell r="B4112" t="str">
            <v>transcription initiation protein spt3 homolog</v>
          </cell>
          <cell r="C4112">
            <v>0</v>
          </cell>
          <cell r="D4112">
            <v>8.8610109299809397E-10</v>
          </cell>
          <cell r="E4112">
            <v>2.10186615587108E-12</v>
          </cell>
          <cell r="F4112" t="str">
            <v>both</v>
          </cell>
          <cell r="G4112">
            <v>0.9629593207709588</v>
          </cell>
          <cell r="H4112" t="str">
            <v>Oral</v>
          </cell>
          <cell r="I4112" t="str">
            <v>hour 8</v>
          </cell>
          <cell r="J4112" t="str">
            <v>Physa</v>
          </cell>
          <cell r="K4112">
            <v>3.112377714916498</v>
          </cell>
          <cell r="L4112" t="str">
            <v>0 to 8</v>
          </cell>
          <cell r="M4112" t="str">
            <v>Physa</v>
          </cell>
          <cell r="N4112">
            <v>3.112377714916498</v>
          </cell>
        </row>
        <row r="4113">
          <cell r="A4113" t="str">
            <v>NEMVEDRAFT_v1g207110</v>
          </cell>
          <cell r="B4113" t="str">
            <v>protein</v>
          </cell>
          <cell r="C4113">
            <v>3.1930700000000001E-13</v>
          </cell>
          <cell r="D4113">
            <v>3.1651806559975998E-6</v>
          </cell>
          <cell r="E4113">
            <v>8.7789670468961094E-6</v>
          </cell>
          <cell r="F4113" t="str">
            <v>both</v>
          </cell>
          <cell r="G4113">
            <v>0.963139784202518</v>
          </cell>
          <cell r="H4113" t="str">
            <v>Oral</v>
          </cell>
          <cell r="I4113" t="str">
            <v>hour 24</v>
          </cell>
          <cell r="J4113" t="str">
            <v>Oral</v>
          </cell>
          <cell r="K4113">
            <v>2.1839758567182219</v>
          </cell>
          <cell r="L4113" t="str">
            <v>0 to 8</v>
          </cell>
          <cell r="M4113" t="str">
            <v>Physa</v>
          </cell>
          <cell r="N4113">
            <v>2.019507654705643</v>
          </cell>
        </row>
        <row r="4114">
          <cell r="A4114" t="str">
            <v>NEMVEDRAFT_v1g222670</v>
          </cell>
          <cell r="B4114" t="str">
            <v>protein</v>
          </cell>
          <cell r="C4114">
            <v>1.19852E-4</v>
          </cell>
          <cell r="D4114">
            <v>0.11401103546960301</v>
          </cell>
          <cell r="E4114">
            <v>1.41592879185583E-2</v>
          </cell>
          <cell r="F4114" t="str">
            <v>Physa</v>
          </cell>
          <cell r="G4114">
            <v>0.96327733574442342</v>
          </cell>
          <cell r="H4114" t="str">
            <v>Oral</v>
          </cell>
          <cell r="I4114" t="str">
            <v>hour 8</v>
          </cell>
          <cell r="J4114" t="str">
            <v>Physa</v>
          </cell>
          <cell r="K4114">
            <v>1.6435694175536817</v>
          </cell>
          <cell r="L4114" t="str">
            <v>0 to 8</v>
          </cell>
          <cell r="M4114" t="str">
            <v>Physa</v>
          </cell>
          <cell r="N4114">
            <v>1.6435694175536817</v>
          </cell>
        </row>
        <row r="4115">
          <cell r="A4115" t="str">
            <v>NEMVEDRAFT_v1g209813</v>
          </cell>
          <cell r="B4115" t="str">
            <v>protein</v>
          </cell>
          <cell r="C4115">
            <v>3.43317E-2</v>
          </cell>
          <cell r="D4115">
            <v>0.30666019312036702</v>
          </cell>
          <cell r="E4115">
            <v>0.48890367916307098</v>
          </cell>
          <cell r="F4115" t="str">
            <v>none</v>
          </cell>
          <cell r="G4115">
            <v>0.96345920528849482</v>
          </cell>
          <cell r="H4115" t="str">
            <v>physa</v>
          </cell>
          <cell r="I4115" t="str">
            <v>hour 8</v>
          </cell>
          <cell r="J4115" t="str">
            <v>Oral</v>
          </cell>
          <cell r="K4115">
            <v>1.2397432220864342</v>
          </cell>
          <cell r="L4115" t="str">
            <v>0 to 8</v>
          </cell>
          <cell r="M4115" t="str">
            <v>Oral</v>
          </cell>
          <cell r="N4115">
            <v>1.2397432220864342</v>
          </cell>
        </row>
        <row r="4116">
          <cell r="A4116" t="str">
            <v>NEMVEDRAFT_v1g228742</v>
          </cell>
          <cell r="B4116" t="str">
            <v>holocytochrome c synthase (cytochrome c heme-lyase)</v>
          </cell>
          <cell r="C4116">
            <v>1.8942500000000001E-3</v>
          </cell>
          <cell r="D4116">
            <v>6.19469574222207E-2</v>
          </cell>
          <cell r="E4116">
            <v>0.24222480649486999</v>
          </cell>
          <cell r="F4116" t="str">
            <v>none</v>
          </cell>
          <cell r="G4116">
            <v>0.9634712311674335</v>
          </cell>
          <cell r="H4116" t="str">
            <v>physa</v>
          </cell>
          <cell r="I4116" t="str">
            <v>hour 24</v>
          </cell>
          <cell r="J4116" t="str">
            <v>Oral</v>
          </cell>
          <cell r="K4116">
            <v>1.4657774980055978</v>
          </cell>
          <cell r="L4116" t="str">
            <v>8 to 24</v>
          </cell>
          <cell r="M4116" t="str">
            <v>Oral</v>
          </cell>
          <cell r="N4116">
            <v>1.1409904128528816</v>
          </cell>
        </row>
        <row r="4117">
          <cell r="A4117" t="str">
            <v>NEMVEDRAFT_v1g174406</v>
          </cell>
          <cell r="B4117" t="str">
            <v>dnaj homolog subfamily c member 3</v>
          </cell>
          <cell r="C4117">
            <v>2.1891200000000001E-6</v>
          </cell>
          <cell r="D4117">
            <v>1.8108980827134E-3</v>
          </cell>
          <cell r="E4117">
            <v>2.9097196605311602E-2</v>
          </cell>
          <cell r="F4117" t="str">
            <v>both</v>
          </cell>
          <cell r="G4117">
            <v>0.96356112358488777</v>
          </cell>
          <cell r="H4117" t="str">
            <v>Oral</v>
          </cell>
          <cell r="I4117" t="str">
            <v>hour 8</v>
          </cell>
          <cell r="J4117" t="str">
            <v>Oral</v>
          </cell>
          <cell r="K4117">
            <v>1.8633918241183609</v>
          </cell>
          <cell r="L4117" t="str">
            <v>0 to 8</v>
          </cell>
          <cell r="M4117" t="str">
            <v>Oral</v>
          </cell>
          <cell r="N4117">
            <v>1.8633918241183609</v>
          </cell>
        </row>
        <row r="4118">
          <cell r="A4118" t="str">
            <v>NEMVEDRAFT_v1g118846</v>
          </cell>
          <cell r="B4118" t="str">
            <v>activator of 90 kda heat shock protein atpase homolog 1</v>
          </cell>
          <cell r="C4118">
            <v>7.9868300000000003E-3</v>
          </cell>
          <cell r="D4118">
            <v>0.17401887299752899</v>
          </cell>
          <cell r="E4118">
            <v>0.31430365064945298</v>
          </cell>
          <cell r="F4118" t="str">
            <v>none</v>
          </cell>
          <cell r="G4118">
            <v>0.96367195075938838</v>
          </cell>
          <cell r="H4118" t="str">
            <v>physa</v>
          </cell>
          <cell r="I4118" t="str">
            <v>hour 24</v>
          </cell>
          <cell r="J4118" t="str">
            <v>Oral</v>
          </cell>
          <cell r="K4118">
            <v>1.3262856686929476</v>
          </cell>
          <cell r="L4118" t="str">
            <v>0 to 8</v>
          </cell>
          <cell r="M4118" t="str">
            <v>Physa</v>
          </cell>
          <cell r="N4118">
            <v>0.82416446846909741</v>
          </cell>
        </row>
        <row r="4119">
          <cell r="A4119" t="str">
            <v>NEMVEDRAFT_v1g164392</v>
          </cell>
          <cell r="B4119" t="str">
            <v>dienelactone hydrolase family protein</v>
          </cell>
          <cell r="C4119">
            <v>3.2974100000000002E-12</v>
          </cell>
          <cell r="D4119">
            <v>6.3308227577921697E-6</v>
          </cell>
          <cell r="E4119">
            <v>2.4963040273188401E-5</v>
          </cell>
          <cell r="F4119" t="str">
            <v>both</v>
          </cell>
          <cell r="G4119">
            <v>0.96418164926682715</v>
          </cell>
          <cell r="H4119" t="str">
            <v>physa</v>
          </cell>
          <cell r="I4119" t="str">
            <v>hour 24</v>
          </cell>
          <cell r="J4119" t="str">
            <v>Oral</v>
          </cell>
          <cell r="K4119">
            <v>3.0211076867880005</v>
          </cell>
          <cell r="L4119" t="str">
            <v>0 to 8</v>
          </cell>
          <cell r="M4119" t="str">
            <v>Physa</v>
          </cell>
          <cell r="N4119">
            <v>2.2376816371728903</v>
          </cell>
        </row>
        <row r="4120">
          <cell r="A4120" t="str">
            <v>NEMVEDRAFT_v1g127267</v>
          </cell>
          <cell r="B4120" t="str">
            <v>dna (cytosine-5)-methyltransferase 3a</v>
          </cell>
          <cell r="C4120">
            <v>1.9271700000000001E-11</v>
          </cell>
          <cell r="D4120">
            <v>1.74785382671405E-5</v>
          </cell>
          <cell r="E4120">
            <v>9.9568547467675895E-5</v>
          </cell>
          <cell r="F4120" t="str">
            <v>both</v>
          </cell>
          <cell r="G4120">
            <v>0.96459984630088458</v>
          </cell>
          <cell r="H4120" t="str">
            <v>Oral</v>
          </cell>
          <cell r="I4120" t="str">
            <v>hour 24</v>
          </cell>
          <cell r="J4120" t="str">
            <v>Oral</v>
          </cell>
          <cell r="K4120">
            <v>1.9614366969274522</v>
          </cell>
          <cell r="L4120" t="str">
            <v>0 to 8</v>
          </cell>
          <cell r="M4120" t="str">
            <v>Physa</v>
          </cell>
          <cell r="N4120">
            <v>1.6596389369721642</v>
          </cell>
        </row>
        <row r="4121">
          <cell r="A4121" t="str">
            <v>NEMVEDRAFT_v1g179157</v>
          </cell>
          <cell r="B4121" t="str">
            <v>neuronal pentraxin 1-like</v>
          </cell>
          <cell r="C4121">
            <v>1.4243000000000001E-13</v>
          </cell>
          <cell r="D4121">
            <v>1.80494912331123E-6</v>
          </cell>
          <cell r="E4121">
            <v>2.8942133141950801E-6</v>
          </cell>
          <cell r="F4121" t="str">
            <v>both</v>
          </cell>
          <cell r="G4121">
            <v>0.96503065189698689</v>
          </cell>
          <cell r="H4121" t="str">
            <v>physa</v>
          </cell>
          <cell r="I4121" t="str">
            <v>hour 8</v>
          </cell>
          <cell r="J4121" t="str">
            <v>Physa</v>
          </cell>
          <cell r="K4121">
            <v>2.3521850238192119</v>
          </cell>
          <cell r="L4121" t="str">
            <v>0 to 8</v>
          </cell>
          <cell r="M4121" t="str">
            <v>Physa</v>
          </cell>
          <cell r="N4121">
            <v>2.3521850238192119</v>
          </cell>
        </row>
        <row r="4122">
          <cell r="A4122" t="str">
            <v>NEMVEDRAFT_v1g203992</v>
          </cell>
          <cell r="B4122" t="str">
            <v>protein</v>
          </cell>
          <cell r="C4122">
            <v>7.0019999999999997E-5</v>
          </cell>
          <cell r="D4122">
            <v>5.6826980946993099E-3</v>
          </cell>
          <cell r="E4122">
            <v>3.8278243426379602E-2</v>
          </cell>
          <cell r="F4122" t="str">
            <v>both</v>
          </cell>
          <cell r="G4122">
            <v>0.96508500559332844</v>
          </cell>
          <cell r="H4122" t="str">
            <v>Oral</v>
          </cell>
          <cell r="I4122" t="str">
            <v>hour 24</v>
          </cell>
          <cell r="J4122" t="str">
            <v>Physa</v>
          </cell>
          <cell r="K4122">
            <v>4.6091111609591113</v>
          </cell>
          <cell r="L4122" t="str">
            <v>0 to 8</v>
          </cell>
          <cell r="M4122" t="str">
            <v>Physa</v>
          </cell>
          <cell r="N4122">
            <v>3.2915264597207212</v>
          </cell>
        </row>
        <row r="4123">
          <cell r="A4123" t="str">
            <v>NEMVEDRAFT_v1g211566</v>
          </cell>
          <cell r="B4123" t="str">
            <v>ras-related protein rab-13-like</v>
          </cell>
          <cell r="C4123">
            <v>1.42536E-10</v>
          </cell>
          <cell r="D4123">
            <v>8.0045636998267102E-6</v>
          </cell>
          <cell r="E4123">
            <v>6.6057366639090602E-4</v>
          </cell>
          <cell r="F4123" t="str">
            <v>both</v>
          </cell>
          <cell r="G4123">
            <v>0.96524623796401798</v>
          </cell>
          <cell r="H4123" t="str">
            <v>Oral</v>
          </cell>
          <cell r="I4123" t="str">
            <v>hour 24</v>
          </cell>
          <cell r="J4123" t="str">
            <v>Oral</v>
          </cell>
          <cell r="K4123">
            <v>2.7462550422393361</v>
          </cell>
          <cell r="L4123" t="str">
            <v>8 to 24</v>
          </cell>
          <cell r="M4123" t="str">
            <v>Oral</v>
          </cell>
          <cell r="N4123">
            <v>1.5189417893475854</v>
          </cell>
        </row>
        <row r="4124">
          <cell r="A4124" t="str">
            <v>NEMVEDRAFT_v1g124032</v>
          </cell>
          <cell r="B4124" t="str">
            <v>gdp-l-fucose synthase</v>
          </cell>
          <cell r="C4124">
            <v>8.80893E-6</v>
          </cell>
          <cell r="D4124">
            <v>1.16859960092083E-3</v>
          </cell>
          <cell r="E4124">
            <v>8.6390897518968904E-2</v>
          </cell>
          <cell r="F4124" t="str">
            <v>Oral</v>
          </cell>
          <cell r="G4124">
            <v>0.96534139874622982</v>
          </cell>
          <cell r="H4124" t="str">
            <v>physa</v>
          </cell>
          <cell r="I4124" t="str">
            <v>hour 24</v>
          </cell>
          <cell r="J4124" t="str">
            <v>Oral</v>
          </cell>
          <cell r="K4124">
            <v>2.1224830955019174</v>
          </cell>
          <cell r="L4124" t="str">
            <v>0 to 8</v>
          </cell>
          <cell r="M4124" t="str">
            <v>Oral</v>
          </cell>
          <cell r="N4124">
            <v>1.3629412602450923</v>
          </cell>
        </row>
        <row r="4125">
          <cell r="A4125" t="str">
            <v>NEMVEDRAFT_v1g240559</v>
          </cell>
          <cell r="B4125" t="str">
            <v>a disintegrin and metalloproteinase with thrombospondin motifs 6</v>
          </cell>
          <cell r="C4125">
            <v>4.1905900000000002E-7</v>
          </cell>
          <cell r="D4125">
            <v>1.2593912519913901E-2</v>
          </cell>
          <cell r="E4125">
            <v>6.8969856829299804E-4</v>
          </cell>
          <cell r="F4125" t="str">
            <v>both</v>
          </cell>
          <cell r="G4125">
            <v>0.96550691084829376</v>
          </cell>
          <cell r="H4125" t="str">
            <v>Oral</v>
          </cell>
          <cell r="I4125" t="str">
            <v>hour 24</v>
          </cell>
          <cell r="J4125" t="str">
            <v>Physa</v>
          </cell>
          <cell r="K4125">
            <v>2.2976861301086196</v>
          </cell>
          <cell r="L4125" t="str">
            <v>0 to 8</v>
          </cell>
          <cell r="M4125" t="str">
            <v>Physa</v>
          </cell>
          <cell r="N4125">
            <v>1.7516513366667203</v>
          </cell>
        </row>
        <row r="4126">
          <cell r="A4126" t="str">
            <v>NEMVEDRAFT_v1g108246</v>
          </cell>
          <cell r="B4126" t="str">
            <v>contactin-associated protein 1-like</v>
          </cell>
          <cell r="C4126">
            <v>4.5329499999999998E-10</v>
          </cell>
          <cell r="D4126">
            <v>1.16086590827067E-7</v>
          </cell>
          <cell r="E4126">
            <v>1.36013434221858E-2</v>
          </cell>
          <cell r="F4126" t="str">
            <v>both</v>
          </cell>
          <cell r="G4126">
            <v>0.96566423355351494</v>
          </cell>
          <cell r="H4126" t="str">
            <v>physa</v>
          </cell>
          <cell r="I4126" t="str">
            <v>hour 72</v>
          </cell>
          <cell r="J4126" t="str">
            <v>Oral</v>
          </cell>
          <cell r="K4126">
            <v>7.1542500309648762</v>
          </cell>
          <cell r="L4126" t="str">
            <v>0 to 8</v>
          </cell>
          <cell r="M4126" t="str">
            <v>Oral</v>
          </cell>
          <cell r="N4126">
            <v>3.3448510222078509</v>
          </cell>
        </row>
        <row r="4127">
          <cell r="A4127" t="str">
            <v>NEMVEDRAFT_v1g64028</v>
          </cell>
          <cell r="B4127" t="str">
            <v>ras-related protein rab-32</v>
          </cell>
          <cell r="C4127">
            <v>4.4870500000000002E-7</v>
          </cell>
          <cell r="D4127">
            <v>8.5127075335014301E-3</v>
          </cell>
          <cell r="E4127">
            <v>1.86966955833065E-3</v>
          </cell>
          <cell r="F4127" t="str">
            <v>both</v>
          </cell>
          <cell r="G4127">
            <v>0.96641568963051239</v>
          </cell>
          <cell r="H4127" t="str">
            <v>physa</v>
          </cell>
          <cell r="I4127" t="str">
            <v>hour 24</v>
          </cell>
          <cell r="J4127" t="str">
            <v>Physa</v>
          </cell>
          <cell r="K4127">
            <v>2.2820004618638396</v>
          </cell>
          <cell r="L4127" t="str">
            <v>0 to 8</v>
          </cell>
          <cell r="M4127" t="str">
            <v>Oral</v>
          </cell>
          <cell r="N4127">
            <v>1.3991957332217335</v>
          </cell>
        </row>
        <row r="4128">
          <cell r="A4128" t="str">
            <v>NEMVEDRAFT_v1g25276</v>
          </cell>
          <cell r="B4128" t="str">
            <v>chromodomain-helicase-dna-binding protein 3-like</v>
          </cell>
          <cell r="C4128">
            <v>2.70683E-2</v>
          </cell>
          <cell r="D4128">
            <v>0.228446834819797</v>
          </cell>
          <cell r="E4128">
            <v>0.52624611166822599</v>
          </cell>
          <cell r="F4128" t="str">
            <v>none</v>
          </cell>
          <cell r="G4128">
            <v>0.96731016898057132</v>
          </cell>
          <cell r="H4128" t="str">
            <v>Oral</v>
          </cell>
          <cell r="I4128" t="str">
            <v>hour 24</v>
          </cell>
          <cell r="J4128" t="str">
            <v>Oral</v>
          </cell>
          <cell r="K4128">
            <v>1.1290814188902736</v>
          </cell>
          <cell r="L4128" t="str">
            <v>0 to 8</v>
          </cell>
          <cell r="M4128" t="str">
            <v>Oral</v>
          </cell>
          <cell r="N4128">
            <v>0.96392696817257129</v>
          </cell>
        </row>
        <row r="4129">
          <cell r="A4129" t="str">
            <v>NEMVEDRAFT_v1g98333</v>
          </cell>
          <cell r="B4129" t="str">
            <v>upf0361 protein c3orf37 homolog</v>
          </cell>
          <cell r="C4129">
            <v>3.23781E-2</v>
          </cell>
          <cell r="D4129">
            <v>0.338143487919846</v>
          </cell>
          <cell r="E4129">
            <v>0.41825646573367598</v>
          </cell>
          <cell r="F4129" t="str">
            <v>none</v>
          </cell>
          <cell r="G4129">
            <v>0.96738763008462636</v>
          </cell>
          <cell r="H4129" t="str">
            <v>physa</v>
          </cell>
          <cell r="I4129" t="str">
            <v>hour 8</v>
          </cell>
          <cell r="J4129" t="str">
            <v>Physa</v>
          </cell>
          <cell r="K4129">
            <v>0.8563025674816922</v>
          </cell>
          <cell r="L4129" t="str">
            <v>0 to 8</v>
          </cell>
          <cell r="M4129" t="str">
            <v>Physa</v>
          </cell>
          <cell r="N4129">
            <v>0.8563025674816922</v>
          </cell>
        </row>
        <row r="4130">
          <cell r="A4130" t="str">
            <v>NEMVEDRAFT_v1g240857</v>
          </cell>
          <cell r="B4130" t="str">
            <v>predicted protein</v>
          </cell>
          <cell r="C4130">
            <v>0</v>
          </cell>
          <cell r="D4130">
            <v>6.1899741897842803E-10</v>
          </cell>
          <cell r="E4130">
            <v>2.9552923199989499E-5</v>
          </cell>
          <cell r="F4130" t="str">
            <v>both</v>
          </cell>
          <cell r="G4130">
            <v>0.96750259088091961</v>
          </cell>
          <cell r="H4130" t="str">
            <v>Oral</v>
          </cell>
          <cell r="I4130" t="str">
            <v>hour 24</v>
          </cell>
          <cell r="J4130" t="str">
            <v>Oral</v>
          </cell>
          <cell r="K4130">
            <v>3.4313230693019223</v>
          </cell>
          <cell r="L4130" t="str">
            <v>8 to 24</v>
          </cell>
          <cell r="M4130" t="str">
            <v>Oral</v>
          </cell>
          <cell r="N4130">
            <v>1.8373692125330154</v>
          </cell>
        </row>
        <row r="4131">
          <cell r="A4131" t="str">
            <v>NEMVEDRAFT_v1g79910</v>
          </cell>
          <cell r="B4131" t="str">
            <v>liprin-beta-1 isoform 2</v>
          </cell>
          <cell r="C4131">
            <v>8.4943099999999997E-3</v>
          </cell>
          <cell r="D4131">
            <v>0.21464378021691399</v>
          </cell>
          <cell r="E4131">
            <v>0.27019043236707802</v>
          </cell>
          <cell r="F4131" t="str">
            <v>none</v>
          </cell>
          <cell r="G4131">
            <v>0.96762930072084785</v>
          </cell>
          <cell r="H4131" t="str">
            <v>Oral</v>
          </cell>
          <cell r="I4131" t="str">
            <v>hour 24</v>
          </cell>
          <cell r="J4131" t="str">
            <v>Oral</v>
          </cell>
          <cell r="K4131">
            <v>1.2790994150779571</v>
          </cell>
          <cell r="L4131" t="str">
            <v>8 to 24</v>
          </cell>
          <cell r="M4131" t="str">
            <v>Physa</v>
          </cell>
          <cell r="N4131">
            <v>0.88877586648617923</v>
          </cell>
        </row>
        <row r="4132">
          <cell r="A4132" t="str">
            <v>NEMVEDRAFT_v1g117997</v>
          </cell>
          <cell r="B4132" t="str">
            <v>NA</v>
          </cell>
          <cell r="C4132">
            <v>1.77484E-4</v>
          </cell>
          <cell r="D4132">
            <v>1.72569203569201E-2</v>
          </cell>
          <cell r="E4132">
            <v>0.127118928503373</v>
          </cell>
          <cell r="F4132" t="str">
            <v>Oral</v>
          </cell>
          <cell r="G4132">
            <v>0.96845779583224445</v>
          </cell>
          <cell r="H4132" t="str">
            <v>Oral</v>
          </cell>
          <cell r="I4132" t="str">
            <v>hour 24</v>
          </cell>
          <cell r="J4132" t="str">
            <v>Oral</v>
          </cell>
          <cell r="K4132">
            <v>1.9021362688633536</v>
          </cell>
          <cell r="L4132" t="str">
            <v>8 to 24</v>
          </cell>
          <cell r="M4132" t="str">
            <v>Oral</v>
          </cell>
          <cell r="N4132">
            <v>2.7162880512447916</v>
          </cell>
        </row>
        <row r="4133">
          <cell r="A4133" t="str">
            <v>NEMVEDRAFT_v1g232363</v>
          </cell>
          <cell r="B4133" t="str">
            <v>predicted protein</v>
          </cell>
          <cell r="C4133">
            <v>1.8560500000000001E-4</v>
          </cell>
          <cell r="D4133">
            <v>1.47206357158308E-2</v>
          </cell>
          <cell r="E4133">
            <v>6.3009458667665094E-2</v>
          </cell>
          <cell r="F4133" t="str">
            <v>Oral</v>
          </cell>
          <cell r="G4133">
            <v>0.968499764152846</v>
          </cell>
          <cell r="H4133" t="str">
            <v>physa</v>
          </cell>
          <cell r="I4133" t="str">
            <v>hour 72</v>
          </cell>
          <cell r="J4133" t="str">
            <v>Oral</v>
          </cell>
          <cell r="K4133">
            <v>3.8478467502360951</v>
          </cell>
          <cell r="L4133" t="str">
            <v>0 to 8</v>
          </cell>
          <cell r="M4133" t="str">
            <v>Oral</v>
          </cell>
          <cell r="N4133">
            <v>2.5007769343239312</v>
          </cell>
        </row>
        <row r="4134">
          <cell r="A4134" t="str">
            <v>NEMVEDRAFT_v1g168601</v>
          </cell>
          <cell r="B4134" t="str">
            <v>N-acetylglucosamine-6-phosphate deacetylase</v>
          </cell>
          <cell r="C4134">
            <v>3.12419E-2</v>
          </cell>
          <cell r="D4134">
            <v>0.438598190944125</v>
          </cell>
          <cell r="E4134">
            <v>0.343941556339039</v>
          </cell>
          <cell r="F4134" t="str">
            <v>none</v>
          </cell>
          <cell r="G4134">
            <v>0.96863688058585895</v>
          </cell>
          <cell r="H4134" t="str">
            <v>physa</v>
          </cell>
          <cell r="I4134" t="str">
            <v>hour 72</v>
          </cell>
          <cell r="J4134" t="str">
            <v>Physa</v>
          </cell>
          <cell r="K4134">
            <v>1.0771789505996137</v>
          </cell>
          <cell r="L4134" t="str">
            <v>24 to 72</v>
          </cell>
          <cell r="M4134" t="str">
            <v>Physa</v>
          </cell>
          <cell r="N4134">
            <v>0.56462079615170424</v>
          </cell>
        </row>
        <row r="4135">
          <cell r="A4135" t="str">
            <v>NEMVEDRAFT_v1g131388</v>
          </cell>
          <cell r="B4135" t="str">
            <v>tachykinin receptor-like</v>
          </cell>
          <cell r="C4135">
            <v>5.8591500000000004E-10</v>
          </cell>
          <cell r="D4135">
            <v>1.29123170035723E-4</v>
          </cell>
          <cell r="E4135">
            <v>8.2962930634418604E-5</v>
          </cell>
          <cell r="F4135" t="str">
            <v>both</v>
          </cell>
          <cell r="G4135">
            <v>0.96874445747592319</v>
          </cell>
          <cell r="H4135" t="str">
            <v>physa</v>
          </cell>
          <cell r="I4135" t="str">
            <v>hour 8</v>
          </cell>
          <cell r="J4135" t="str">
            <v>Physa</v>
          </cell>
          <cell r="K4135">
            <v>4.5736531982978468</v>
          </cell>
          <cell r="L4135" t="str">
            <v>0 to 8</v>
          </cell>
          <cell r="M4135" t="str">
            <v>Physa</v>
          </cell>
          <cell r="N4135">
            <v>4.5736531982978468</v>
          </cell>
        </row>
        <row r="4136">
          <cell r="A4136" t="str">
            <v>NEMVEDRAFT_v1g145936</v>
          </cell>
          <cell r="B4136" t="str">
            <v>probable 2-oxoglutarate dehydrogenase e1 component mitochondrial</v>
          </cell>
          <cell r="C4136">
            <v>2.71215E-2</v>
          </cell>
          <cell r="D4136">
            <v>0.38909366464044998</v>
          </cell>
          <cell r="E4136">
            <v>0.32396852437289603</v>
          </cell>
          <cell r="F4136" t="str">
            <v>none</v>
          </cell>
          <cell r="G4136">
            <v>0.96893355924386215</v>
          </cell>
          <cell r="H4136" t="str">
            <v>physa</v>
          </cell>
          <cell r="I4136" t="str">
            <v>hour 8</v>
          </cell>
          <cell r="J4136" t="str">
            <v>Oral</v>
          </cell>
          <cell r="K4136">
            <v>1.5436718218090881</v>
          </cell>
          <cell r="L4136" t="str">
            <v>0 to 8</v>
          </cell>
          <cell r="M4136" t="str">
            <v>Oral</v>
          </cell>
          <cell r="N4136">
            <v>1.5436718218090881</v>
          </cell>
        </row>
        <row r="4137">
          <cell r="A4137" t="str">
            <v>NEMVEDRAFT_v1g201822</v>
          </cell>
          <cell r="B4137" t="str">
            <v>protein</v>
          </cell>
          <cell r="C4137">
            <v>1.13853E-4</v>
          </cell>
          <cell r="D4137">
            <v>1.5445679688146301E-2</v>
          </cell>
          <cell r="E4137">
            <v>9.4441023259956805E-2</v>
          </cell>
          <cell r="F4137" t="str">
            <v>Oral</v>
          </cell>
          <cell r="G4137">
            <v>0.96926357801250451</v>
          </cell>
          <cell r="H4137" t="str">
            <v>physa</v>
          </cell>
          <cell r="I4137" t="str">
            <v>hour 24</v>
          </cell>
          <cell r="J4137" t="str">
            <v>Oral</v>
          </cell>
          <cell r="K4137">
            <v>1.7846254239026691</v>
          </cell>
          <cell r="L4137" t="str">
            <v>0 to 8</v>
          </cell>
          <cell r="M4137" t="str">
            <v>Oral</v>
          </cell>
          <cell r="N4137">
            <v>1.4734765941245447</v>
          </cell>
        </row>
        <row r="4138">
          <cell r="A4138" t="str">
            <v>NEMVEDRAFT_v1g241026</v>
          </cell>
          <cell r="B4138" t="str">
            <v>transcriptional regulator atrx isoform 2</v>
          </cell>
          <cell r="C4138">
            <v>2.23579E-2</v>
          </cell>
          <cell r="D4138">
            <v>0.28030979382584098</v>
          </cell>
          <cell r="E4138">
            <v>0.39515450578828099</v>
          </cell>
          <cell r="F4138" t="str">
            <v>none</v>
          </cell>
          <cell r="G4138">
            <v>0.96950589516427399</v>
          </cell>
          <cell r="H4138" t="str">
            <v>physa</v>
          </cell>
          <cell r="I4138" t="str">
            <v>hour 72</v>
          </cell>
          <cell r="J4138" t="str">
            <v>Oral</v>
          </cell>
          <cell r="K4138">
            <v>1.2376266327769991</v>
          </cell>
          <cell r="L4138" t="str">
            <v>24 to 72</v>
          </cell>
          <cell r="M4138" t="str">
            <v>Physa</v>
          </cell>
          <cell r="N4138">
            <v>0.63698115367909658</v>
          </cell>
        </row>
        <row r="4139">
          <cell r="A4139" t="str">
            <v>NEMVEDRAFT_v1g64855</v>
          </cell>
          <cell r="B4139" t="str">
            <v>protein</v>
          </cell>
          <cell r="C4139">
            <v>3.3472200000000001E-2</v>
          </cell>
          <cell r="D4139">
            <v>0.37969382172140098</v>
          </cell>
          <cell r="E4139">
            <v>0.387621067525111</v>
          </cell>
          <cell r="F4139" t="str">
            <v>none</v>
          </cell>
          <cell r="G4139">
            <v>0.96962381507194917</v>
          </cell>
          <cell r="H4139" t="str">
            <v>Oral</v>
          </cell>
          <cell r="I4139" t="str">
            <v>hour 8</v>
          </cell>
          <cell r="J4139" t="str">
            <v>Oral</v>
          </cell>
          <cell r="K4139">
            <v>2.0427956328769268</v>
          </cell>
          <cell r="L4139" t="str">
            <v>0 to 8</v>
          </cell>
          <cell r="M4139" t="str">
            <v>Oral</v>
          </cell>
          <cell r="N4139">
            <v>2.0427956328769268</v>
          </cell>
        </row>
        <row r="4140">
          <cell r="A4140" t="str">
            <v>EMNVEG_e_gw.3888.7.1</v>
          </cell>
          <cell r="B4140" t="str">
            <v>NA</v>
          </cell>
          <cell r="C4140">
            <v>2.72705E-2</v>
          </cell>
          <cell r="D4140">
            <v>0.320178835764792</v>
          </cell>
          <cell r="E4140">
            <v>0.41162578066143202</v>
          </cell>
          <cell r="F4140" t="str">
            <v>none</v>
          </cell>
          <cell r="G4140">
            <v>0.97022150604946478</v>
          </cell>
          <cell r="H4140" t="str">
            <v>Oral</v>
          </cell>
          <cell r="I4140" t="str">
            <v>hour 72</v>
          </cell>
          <cell r="J4140" t="str">
            <v>Oral</v>
          </cell>
          <cell r="K4140">
            <v>1.1380528869808431</v>
          </cell>
          <cell r="L4140" t="str">
            <v>0 to 8</v>
          </cell>
          <cell r="M4140" t="str">
            <v>Oral</v>
          </cell>
          <cell r="N4140">
            <v>0.71740119375982003</v>
          </cell>
        </row>
        <row r="4141">
          <cell r="A4141" t="str">
            <v>NEMVEDRAFT_v1g31122</v>
          </cell>
          <cell r="B4141" t="str">
            <v>solute carrier organic anion transporter family member 4a1</v>
          </cell>
          <cell r="C4141">
            <v>0</v>
          </cell>
          <cell r="D4141">
            <v>1.79946026333612E-10</v>
          </cell>
          <cell r="E4141">
            <v>2.1372706615260701E-9</v>
          </cell>
          <cell r="F4141" t="str">
            <v>both</v>
          </cell>
          <cell r="G4141">
            <v>0.97066130875791379</v>
          </cell>
          <cell r="H4141" t="str">
            <v>physa</v>
          </cell>
          <cell r="I4141" t="str">
            <v>hour 24</v>
          </cell>
          <cell r="J4141" t="str">
            <v>Oral</v>
          </cell>
          <cell r="K4141">
            <v>3.8494602505541957</v>
          </cell>
          <cell r="L4141" t="str">
            <v>0 to 8</v>
          </cell>
          <cell r="M4141" t="str">
            <v>Physa</v>
          </cell>
          <cell r="N4141">
            <v>3.1869231034149257</v>
          </cell>
        </row>
        <row r="4142">
          <cell r="A4142" t="str">
            <v>NEMVEDRAFT_v1g164013</v>
          </cell>
          <cell r="B4142" t="str">
            <v>phospholipase d2</v>
          </cell>
          <cell r="C4142">
            <v>7.9334500000000004E-5</v>
          </cell>
          <cell r="D4142">
            <v>3.7874671390766598E-2</v>
          </cell>
          <cell r="E4142">
            <v>3.8278243426379602E-2</v>
          </cell>
          <cell r="F4142" t="str">
            <v>both</v>
          </cell>
          <cell r="G4142">
            <v>0.97107664745652034</v>
          </cell>
          <cell r="H4142" t="str">
            <v>physa</v>
          </cell>
          <cell r="I4142" t="str">
            <v>hour 72</v>
          </cell>
          <cell r="J4142" t="str">
            <v>Oral</v>
          </cell>
          <cell r="K4142">
            <v>1.4260845808865212</v>
          </cell>
          <cell r="L4142" t="str">
            <v>0 to 8</v>
          </cell>
          <cell r="M4142" t="str">
            <v>Oral</v>
          </cell>
          <cell r="N4142">
            <v>0.89353898513502295</v>
          </cell>
        </row>
        <row r="4143">
          <cell r="A4143" t="str">
            <v>NEMVEDRAFT_v1g61248</v>
          </cell>
          <cell r="B4143" t="str">
            <v>ankyrin repeat and zinc finger domain-containing protein 1</v>
          </cell>
          <cell r="C4143">
            <v>0</v>
          </cell>
          <cell r="D4143">
            <v>1.0355147278604E-8</v>
          </cell>
          <cell r="E4143">
            <v>4.7149527590889401E-7</v>
          </cell>
          <cell r="F4143" t="str">
            <v>both</v>
          </cell>
          <cell r="G4143">
            <v>0.9712118779206107</v>
          </cell>
          <cell r="H4143" t="str">
            <v>physa</v>
          </cell>
          <cell r="I4143" t="str">
            <v>hour 72</v>
          </cell>
          <cell r="J4143" t="str">
            <v>Oral</v>
          </cell>
          <cell r="K4143">
            <v>3.822019568110532</v>
          </cell>
          <cell r="L4143" t="str">
            <v>8 to 24</v>
          </cell>
          <cell r="M4143" t="str">
            <v>Oral</v>
          </cell>
          <cell r="N4143">
            <v>1.7883634336392238</v>
          </cell>
        </row>
        <row r="4144">
          <cell r="A4144" t="str">
            <v>NEMVEDRAFT_v1g163554</v>
          </cell>
          <cell r="B4144" t="str">
            <v>peroxisomal sarcosine oxidase</v>
          </cell>
          <cell r="C4144">
            <v>1.1464300000000001E-4</v>
          </cell>
          <cell r="D4144">
            <v>1.39583925770534E-2</v>
          </cell>
          <cell r="E4144">
            <v>0.10770824499805701</v>
          </cell>
          <cell r="F4144" t="str">
            <v>Oral</v>
          </cell>
          <cell r="G4144">
            <v>0.9713360904169035</v>
          </cell>
          <cell r="H4144" t="str">
            <v>physa</v>
          </cell>
          <cell r="I4144" t="str">
            <v>hour 24</v>
          </cell>
          <cell r="J4144" t="str">
            <v>Oral</v>
          </cell>
          <cell r="K4144">
            <v>1.604321648199877</v>
          </cell>
          <cell r="L4144" t="str">
            <v>0 to 8</v>
          </cell>
          <cell r="M4144" t="str">
            <v>Oral</v>
          </cell>
          <cell r="N4144">
            <v>1.3021446741938563</v>
          </cell>
        </row>
        <row r="4145">
          <cell r="A4145" t="str">
            <v>NEMVEDRAFT_v1g241620</v>
          </cell>
          <cell r="B4145" t="str">
            <v>predicted protein</v>
          </cell>
          <cell r="C4145">
            <v>4.40749E-7</v>
          </cell>
          <cell r="D4145">
            <v>1.50108642503802E-2</v>
          </cell>
          <cell r="E4145">
            <v>9.9534422842046007E-4</v>
          </cell>
          <cell r="F4145" t="str">
            <v>both</v>
          </cell>
          <cell r="G4145">
            <v>0.9723696435327035</v>
          </cell>
          <cell r="H4145" t="str">
            <v>Oral</v>
          </cell>
          <cell r="I4145" t="str">
            <v>hour 8</v>
          </cell>
          <cell r="J4145" t="str">
            <v>Physa</v>
          </cell>
          <cell r="K4145">
            <v>1.7762373221915526</v>
          </cell>
          <cell r="L4145" t="str">
            <v>0 to 8</v>
          </cell>
          <cell r="M4145" t="str">
            <v>Physa</v>
          </cell>
          <cell r="N4145">
            <v>1.7762373221915526</v>
          </cell>
        </row>
        <row r="4146">
          <cell r="A4146" t="str">
            <v>NEMVEDRAFT_v1g221651</v>
          </cell>
          <cell r="B4146" t="str">
            <v>protein</v>
          </cell>
          <cell r="C4146">
            <v>9.2598200000000002E-3</v>
          </cell>
          <cell r="D4146">
            <v>0.32582684396193001</v>
          </cell>
          <cell r="E4146">
            <v>0.190245860698355</v>
          </cell>
          <cell r="F4146" t="str">
            <v>none</v>
          </cell>
          <cell r="G4146">
            <v>0.9725341871208093</v>
          </cell>
          <cell r="H4146" t="str">
            <v>Oral</v>
          </cell>
          <cell r="I4146" t="str">
            <v>hour 24</v>
          </cell>
          <cell r="J4146" t="str">
            <v>Physa</v>
          </cell>
          <cell r="K4146">
            <v>1.7629901195200408</v>
          </cell>
          <cell r="L4146" t="str">
            <v>0 to 8</v>
          </cell>
          <cell r="M4146" t="str">
            <v>Physa</v>
          </cell>
          <cell r="N4146">
            <v>1.7256309443585318</v>
          </cell>
        </row>
        <row r="4147">
          <cell r="A4147" t="str">
            <v>NEMVEDRAFT_v1g122742</v>
          </cell>
          <cell r="B4147" t="str">
            <v>protein (identical down both)</v>
          </cell>
          <cell r="C4147">
            <v>0</v>
          </cell>
          <cell r="D4147">
            <v>4.2957302109109797E-8</v>
          </cell>
          <cell r="E4147">
            <v>5.49242530093712E-6</v>
          </cell>
          <cell r="F4147" t="str">
            <v>both</v>
          </cell>
          <cell r="G4147">
            <v>0.9732456359332744</v>
          </cell>
          <cell r="H4147" t="str">
            <v>physa</v>
          </cell>
          <cell r="I4147" t="str">
            <v>hour 24</v>
          </cell>
          <cell r="J4147" t="str">
            <v>Oral</v>
          </cell>
          <cell r="K4147">
            <v>4.0708641561068406</v>
          </cell>
          <cell r="L4147" t="str">
            <v>0 to 8</v>
          </cell>
          <cell r="M4147" t="str">
            <v>Physa</v>
          </cell>
          <cell r="N4147">
            <v>2.4191762617138104</v>
          </cell>
        </row>
        <row r="4148">
          <cell r="A4148" t="str">
            <v>NEMVEDRAFT_v1g211198</v>
          </cell>
          <cell r="B4148" t="str">
            <v>agmatinase</v>
          </cell>
          <cell r="C4148">
            <v>9.4299400000000004E-6</v>
          </cell>
          <cell r="D4148">
            <v>1.59751164648054E-2</v>
          </cell>
          <cell r="E4148">
            <v>1.54520895031873E-2</v>
          </cell>
          <cell r="F4148" t="str">
            <v>both</v>
          </cell>
          <cell r="G4148">
            <v>0.97325586567155031</v>
          </cell>
          <cell r="H4148" t="str">
            <v>physa</v>
          </cell>
          <cell r="I4148" t="str">
            <v>hour 24</v>
          </cell>
          <cell r="J4148" t="str">
            <v>Oral</v>
          </cell>
          <cell r="K4148">
            <v>1.493996539277288</v>
          </cell>
          <cell r="L4148" t="str">
            <v>0 to 8</v>
          </cell>
          <cell r="M4148" t="str">
            <v>Physa</v>
          </cell>
          <cell r="N4148">
            <v>1.451874835242376</v>
          </cell>
        </row>
        <row r="4149">
          <cell r="A4149" t="str">
            <v>NEMVEDRAFT_v1g82063</v>
          </cell>
          <cell r="B4149" t="str">
            <v>tubulin delta chain-like</v>
          </cell>
          <cell r="C4149">
            <v>2.3313100000000001E-3</v>
          </cell>
          <cell r="D4149">
            <v>0.20491236725340101</v>
          </cell>
          <cell r="E4149">
            <v>0.10380468228382</v>
          </cell>
          <cell r="F4149" t="str">
            <v>none</v>
          </cell>
          <cell r="G4149">
            <v>0.97333126831960426</v>
          </cell>
          <cell r="H4149" t="str">
            <v>physa</v>
          </cell>
          <cell r="I4149" t="str">
            <v>hour 8</v>
          </cell>
          <cell r="J4149" t="str">
            <v>Physa</v>
          </cell>
          <cell r="K4149">
            <v>2.1320158799033941</v>
          </cell>
          <cell r="L4149" t="str">
            <v>0 to 8</v>
          </cell>
          <cell r="M4149" t="str">
            <v>Physa</v>
          </cell>
          <cell r="N4149">
            <v>2.1320158799033941</v>
          </cell>
        </row>
        <row r="4150">
          <cell r="A4150" t="str">
            <v>NEMVEDRAFT_v1g243668</v>
          </cell>
          <cell r="B4150" t="str">
            <v>predicted protein</v>
          </cell>
          <cell r="C4150">
            <v>5.4447300000000001E-10</v>
          </cell>
          <cell r="D4150">
            <v>3.05912824948789E-4</v>
          </cell>
          <cell r="E4150">
            <v>1.29387630318156E-4</v>
          </cell>
          <cell r="F4150" t="str">
            <v>both</v>
          </cell>
          <cell r="G4150">
            <v>0.97347835076718214</v>
          </cell>
          <cell r="H4150" t="str">
            <v>Oral</v>
          </cell>
          <cell r="I4150" t="str">
            <v>hour 8</v>
          </cell>
          <cell r="J4150" t="str">
            <v>Physa</v>
          </cell>
          <cell r="K4150">
            <v>2.1896258637181027</v>
          </cell>
          <cell r="L4150" t="str">
            <v>0 to 8</v>
          </cell>
          <cell r="M4150" t="str">
            <v>Physa</v>
          </cell>
          <cell r="N4150">
            <v>2.1896258637181027</v>
          </cell>
        </row>
        <row r="4151">
          <cell r="A4151" t="str">
            <v>NEMVEDRAFT_v1g244559</v>
          </cell>
          <cell r="B4151" t="str">
            <v>predicted protein (basic leucine zipper DNA-binding)</v>
          </cell>
          <cell r="C4151">
            <v>1.12275E-7</v>
          </cell>
          <cell r="D4151">
            <v>9.800199456954171E-4</v>
          </cell>
          <cell r="E4151">
            <v>4.8389988054334697E-3</v>
          </cell>
          <cell r="F4151" t="str">
            <v>both</v>
          </cell>
          <cell r="G4151">
            <v>0.97368713623931424</v>
          </cell>
          <cell r="H4151" t="str">
            <v>Oral</v>
          </cell>
          <cell r="I4151" t="str">
            <v>hour 8</v>
          </cell>
          <cell r="J4151" t="str">
            <v>Oral</v>
          </cell>
          <cell r="K4151">
            <v>1.7487033220774459</v>
          </cell>
          <cell r="L4151" t="str">
            <v>0 to 8</v>
          </cell>
          <cell r="M4151" t="str">
            <v>Oral</v>
          </cell>
          <cell r="N4151">
            <v>1.7487033220774459</v>
          </cell>
        </row>
        <row r="4152">
          <cell r="A4152" t="str">
            <v>NEMVEDRAFT_v1g190941</v>
          </cell>
          <cell r="B4152" t="str">
            <v>angiotensin-converting enzyme-like (thermolysin like peptidase)</v>
          </cell>
          <cell r="C4152">
            <v>0</v>
          </cell>
          <cell r="D4152">
            <v>0</v>
          </cell>
          <cell r="E4152">
            <v>8.7886726467851497E-11</v>
          </cell>
          <cell r="F4152" t="str">
            <v>both</v>
          </cell>
          <cell r="G4152">
            <v>0.97417776245012599</v>
          </cell>
          <cell r="H4152" t="str">
            <v>physa</v>
          </cell>
          <cell r="I4152" t="str">
            <v>hour 24</v>
          </cell>
          <cell r="J4152" t="str">
            <v>Oral</v>
          </cell>
          <cell r="K4152">
            <v>3.5903320509697956</v>
          </cell>
          <cell r="L4152" t="str">
            <v>8 to 24</v>
          </cell>
          <cell r="M4152" t="str">
            <v>Oral</v>
          </cell>
          <cell r="N4152">
            <v>2.0209852771006434</v>
          </cell>
        </row>
        <row r="4153">
          <cell r="A4153" t="str">
            <v>NEMVEDRAFT_v1g246114</v>
          </cell>
          <cell r="B4153" t="str">
            <v>suppressor of fused homolog (up in oral and aboral)</v>
          </cell>
          <cell r="C4153">
            <v>5.41568E-6</v>
          </cell>
          <cell r="D4153">
            <v>2.5369866700822301E-2</v>
          </cell>
          <cell r="E4153">
            <v>5.5631249546646598E-3</v>
          </cell>
          <cell r="F4153" t="str">
            <v>both</v>
          </cell>
          <cell r="G4153">
            <v>0.9742826098462678</v>
          </cell>
          <cell r="H4153" t="str">
            <v>Oral</v>
          </cell>
          <cell r="I4153" t="str">
            <v>hour 24</v>
          </cell>
          <cell r="J4153" t="str">
            <v>Physa</v>
          </cell>
          <cell r="K4153">
            <v>1.5838829066280864</v>
          </cell>
          <cell r="L4153" t="str">
            <v>8 to 24</v>
          </cell>
          <cell r="M4153" t="str">
            <v>Physa</v>
          </cell>
          <cell r="N4153">
            <v>1.024792036246605</v>
          </cell>
        </row>
        <row r="4154">
          <cell r="A4154" t="str">
            <v>NEMVEDRAFT_v1g92285</v>
          </cell>
          <cell r="B4154" t="str">
            <v>protein, Zinc-dependent metalloprotease, astacin_like</v>
          </cell>
          <cell r="C4154">
            <v>4.5253600000000003E-5</v>
          </cell>
          <cell r="D4154">
            <v>3.5609664568879699E-2</v>
          </cell>
          <cell r="E4154">
            <v>2.4104082603148998E-2</v>
          </cell>
          <cell r="F4154" t="str">
            <v>both</v>
          </cell>
          <cell r="G4154">
            <v>0.97429395575528865</v>
          </cell>
          <cell r="H4154" t="str">
            <v>Oral</v>
          </cell>
          <cell r="I4154" t="str">
            <v>hour 72</v>
          </cell>
          <cell r="J4154" t="str">
            <v>Oral</v>
          </cell>
          <cell r="K4154">
            <v>2.6301217216145063</v>
          </cell>
          <cell r="L4154" t="str">
            <v>0 to 8</v>
          </cell>
          <cell r="M4154" t="str">
            <v>Physa</v>
          </cell>
          <cell r="N4154">
            <v>1.774571842242844</v>
          </cell>
        </row>
        <row r="4155">
          <cell r="A4155" t="str">
            <v>NEMVEDRAFT_v1g238374</v>
          </cell>
          <cell r="B4155" t="str">
            <v>proton-coupled folate transporter</v>
          </cell>
          <cell r="C4155">
            <v>1.1979100000000001E-13</v>
          </cell>
          <cell r="D4155">
            <v>4.2410341328828198E-7</v>
          </cell>
          <cell r="E4155">
            <v>2.5153382759906301E-5</v>
          </cell>
          <cell r="F4155" t="str">
            <v>both</v>
          </cell>
          <cell r="G4155">
            <v>0.97487160730971689</v>
          </cell>
          <cell r="H4155" t="str">
            <v>physa</v>
          </cell>
          <cell r="I4155" t="str">
            <v>hour 8</v>
          </cell>
          <cell r="J4155" t="str">
            <v>Oral</v>
          </cell>
          <cell r="K4155">
            <v>2.4243207401131803</v>
          </cell>
          <cell r="L4155" t="str">
            <v>0 to 8</v>
          </cell>
          <cell r="M4155" t="str">
            <v>Oral</v>
          </cell>
          <cell r="N4155">
            <v>2.4243207401131803</v>
          </cell>
        </row>
        <row r="4156">
          <cell r="A4156" t="str">
            <v>NEMVEDRAFT_v1g145898</v>
          </cell>
          <cell r="B4156" t="str">
            <v>coiled-coil and c2 domain-containing protein 2a</v>
          </cell>
          <cell r="C4156">
            <v>3.1007799999999998E-5</v>
          </cell>
          <cell r="D4156">
            <v>6.20705099627193E-3</v>
          </cell>
          <cell r="E4156">
            <v>7.4694366223811995E-2</v>
          </cell>
          <cell r="F4156" t="str">
            <v>Oral</v>
          </cell>
          <cell r="G4156">
            <v>0.97500004701855081</v>
          </cell>
          <cell r="H4156" t="str">
            <v>Oral</v>
          </cell>
          <cell r="I4156" t="str">
            <v>hour 24</v>
          </cell>
          <cell r="J4156" t="str">
            <v>Oral</v>
          </cell>
          <cell r="K4156">
            <v>2.476018773314431</v>
          </cell>
          <cell r="L4156" t="str">
            <v>0 to 8</v>
          </cell>
          <cell r="M4156" t="str">
            <v>Oral</v>
          </cell>
          <cell r="N4156">
            <v>1.3300611991519153</v>
          </cell>
        </row>
        <row r="4157">
          <cell r="A4157" t="str">
            <v>NEMVEDRAFT_v1g246769</v>
          </cell>
          <cell r="B4157" t="str">
            <v>mitochondrial import inner membrane translocase subunit tim23</v>
          </cell>
          <cell r="C4157">
            <v>1.1874399999999999E-3</v>
          </cell>
          <cell r="D4157">
            <v>8.90554586154821E-2</v>
          </cell>
          <cell r="E4157">
            <v>0.142722576098956</v>
          </cell>
          <cell r="F4157" t="str">
            <v>none</v>
          </cell>
          <cell r="G4157">
            <v>0.97506941135812208</v>
          </cell>
          <cell r="H4157" t="str">
            <v>Oral</v>
          </cell>
          <cell r="I4157" t="str">
            <v>hour 24</v>
          </cell>
          <cell r="J4157" t="str">
            <v>Oral</v>
          </cell>
          <cell r="K4157">
            <v>1.4021648926793122</v>
          </cell>
          <cell r="L4157" t="str">
            <v>0 to 8</v>
          </cell>
          <cell r="M4157" t="str">
            <v>Oral</v>
          </cell>
          <cell r="N4157">
            <v>0.90581913542688142</v>
          </cell>
        </row>
        <row r="4158">
          <cell r="A4158" t="str">
            <v>NEMVEDRAFT_v1g214238</v>
          </cell>
          <cell r="B4158" t="str">
            <v>iduronate 2-sulfatase-like</v>
          </cell>
          <cell r="C4158">
            <v>5.1789899999999997E-8</v>
          </cell>
          <cell r="D4158">
            <v>8.8447696231644998E-3</v>
          </cell>
          <cell r="E4158">
            <v>1.8640486681892099E-4</v>
          </cell>
          <cell r="F4158" t="str">
            <v>both</v>
          </cell>
          <cell r="G4158">
            <v>0.97599679772629189</v>
          </cell>
          <cell r="H4158" t="str">
            <v>Oral</v>
          </cell>
          <cell r="I4158" t="str">
            <v>hour 24</v>
          </cell>
          <cell r="J4158" t="str">
            <v>Physa</v>
          </cell>
          <cell r="K4158">
            <v>3.52161832417401</v>
          </cell>
          <cell r="L4158" t="str">
            <v>8 to 24</v>
          </cell>
          <cell r="M4158" t="str">
            <v>Physa</v>
          </cell>
          <cell r="N4158">
            <v>2.7923815612084759</v>
          </cell>
        </row>
        <row r="4159">
          <cell r="A4159" t="str">
            <v>NEMVEDRAFT_v1g80919</v>
          </cell>
          <cell r="B4159" t="str">
            <v>predicted protein</v>
          </cell>
          <cell r="C4159">
            <v>0</v>
          </cell>
          <cell r="D4159">
            <v>0</v>
          </cell>
          <cell r="E4159">
            <v>0</v>
          </cell>
          <cell r="F4159" t="str">
            <v>both</v>
          </cell>
          <cell r="G4159">
            <v>0.97669771956709617</v>
          </cell>
          <cell r="H4159" t="str">
            <v>Oral</v>
          </cell>
          <cell r="I4159" t="str">
            <v>hour 72</v>
          </cell>
          <cell r="J4159" t="str">
            <v>Oral</v>
          </cell>
          <cell r="K4159">
            <v>3.7362460202376657</v>
          </cell>
          <cell r="L4159" t="str">
            <v>8 to 24</v>
          </cell>
          <cell r="M4159" t="str">
            <v>Physa</v>
          </cell>
          <cell r="N4159">
            <v>2.4327829535526075</v>
          </cell>
        </row>
        <row r="4160">
          <cell r="A4160" t="str">
            <v>NEMVEDRAFT_v1g236715</v>
          </cell>
          <cell r="B4160" t="str">
            <v>ectonucleoside triphosphate diphosphohydrolase 5-like</v>
          </cell>
          <cell r="C4160">
            <v>1.1180400000000001E-5</v>
          </cell>
          <cell r="D4160">
            <v>1.2517914642488101E-2</v>
          </cell>
          <cell r="E4160">
            <v>2.2370175635314699E-2</v>
          </cell>
          <cell r="F4160" t="str">
            <v>both</v>
          </cell>
          <cell r="G4160">
            <v>0.97670308757718116</v>
          </cell>
          <cell r="H4160" t="str">
            <v>Oral</v>
          </cell>
          <cell r="I4160" t="str">
            <v>hour 8</v>
          </cell>
          <cell r="J4160" t="str">
            <v>Oral</v>
          </cell>
          <cell r="K4160">
            <v>1.6669392598316994</v>
          </cell>
          <cell r="L4160" t="str">
            <v>0 to 8</v>
          </cell>
          <cell r="M4160" t="str">
            <v>Oral</v>
          </cell>
          <cell r="N4160">
            <v>1.6669392598316994</v>
          </cell>
        </row>
        <row r="4161">
          <cell r="A4161" t="str">
            <v>NEMVEDRAFT_v1g88648</v>
          </cell>
          <cell r="B4161" t="str">
            <v>protein</v>
          </cell>
          <cell r="C4161">
            <v>5.7211200000000002E-12</v>
          </cell>
          <cell r="D4161">
            <v>4.5354722966574097E-6</v>
          </cell>
          <cell r="E4161">
            <v>8.1219371975754394E-5</v>
          </cell>
          <cell r="F4161" t="str">
            <v>both</v>
          </cell>
          <cell r="G4161">
            <v>0.97749438055372095</v>
          </cell>
          <cell r="H4161" t="str">
            <v>physa</v>
          </cell>
          <cell r="I4161" t="str">
            <v>hour 8</v>
          </cell>
          <cell r="J4161" t="str">
            <v>Physa</v>
          </cell>
          <cell r="K4161">
            <v>3.0175398369860384</v>
          </cell>
          <cell r="L4161" t="str">
            <v>0 to 8</v>
          </cell>
          <cell r="M4161" t="str">
            <v>Physa</v>
          </cell>
          <cell r="N4161">
            <v>3.0175398369860384</v>
          </cell>
        </row>
        <row r="4162">
          <cell r="A4162" t="str">
            <v>NEMVEDRAFT_v1g135081</v>
          </cell>
          <cell r="B4162" t="str">
            <v>protein bicaudal c homolog 1</v>
          </cell>
          <cell r="C4162">
            <v>6.8871700000000007E-8</v>
          </cell>
          <cell r="D4162">
            <v>2.1480068071903801E-3</v>
          </cell>
          <cell r="E4162">
            <v>1.6126005546952999E-3</v>
          </cell>
          <cell r="F4162" t="str">
            <v>both</v>
          </cell>
          <cell r="G4162">
            <v>0.97781805954332734</v>
          </cell>
          <cell r="H4162" t="str">
            <v>Oral</v>
          </cell>
          <cell r="I4162" t="str">
            <v>hour 8</v>
          </cell>
          <cell r="J4162" t="str">
            <v>Physa</v>
          </cell>
          <cell r="K4162">
            <v>2.4078666524573085</v>
          </cell>
          <cell r="L4162" t="str">
            <v>0 to 8</v>
          </cell>
          <cell r="M4162" t="str">
            <v>Physa</v>
          </cell>
          <cell r="N4162">
            <v>2.4078666524573085</v>
          </cell>
        </row>
        <row r="4163">
          <cell r="A4163" t="str">
            <v>NEMVEDRAFT_v1g222305</v>
          </cell>
          <cell r="B4163" t="str">
            <v>brevican core</v>
          </cell>
          <cell r="C4163">
            <v>1.7780500000000001E-2</v>
          </cell>
          <cell r="D4163">
            <v>0.30613152816174299</v>
          </cell>
          <cell r="E4163">
            <v>0.258443735349981</v>
          </cell>
          <cell r="F4163" t="str">
            <v>none</v>
          </cell>
          <cell r="G4163">
            <v>0.97827663063492853</v>
          </cell>
          <cell r="H4163" t="str">
            <v>Oral</v>
          </cell>
          <cell r="I4163" t="str">
            <v>hour 8</v>
          </cell>
          <cell r="J4163" t="str">
            <v>Physa</v>
          </cell>
          <cell r="K4163">
            <v>3.260499166818323</v>
          </cell>
          <cell r="L4163" t="str">
            <v>0 to 8</v>
          </cell>
          <cell r="M4163" t="str">
            <v>Physa</v>
          </cell>
          <cell r="N4163">
            <v>3.260499166818323</v>
          </cell>
        </row>
        <row r="4164">
          <cell r="A4164" t="str">
            <v>NEMVEDRAFT_v1g167670</v>
          </cell>
          <cell r="B4164" t="str">
            <v>nuclease-like protein</v>
          </cell>
          <cell r="C4164">
            <v>2.6403300000000001E-2</v>
          </cell>
          <cell r="D4164">
            <v>0.44007437498325802</v>
          </cell>
          <cell r="E4164">
            <v>0.28933236738058699</v>
          </cell>
          <cell r="F4164" t="str">
            <v>none</v>
          </cell>
          <cell r="G4164">
            <v>0.97848010471380331</v>
          </cell>
          <cell r="H4164" t="str">
            <v>physa</v>
          </cell>
          <cell r="I4164" t="str">
            <v>hour 8</v>
          </cell>
          <cell r="J4164" t="str">
            <v>Physa</v>
          </cell>
          <cell r="K4164">
            <v>1.3496626800582712</v>
          </cell>
          <cell r="L4164" t="str">
            <v>0 to 8</v>
          </cell>
          <cell r="M4164" t="str">
            <v>Physa</v>
          </cell>
          <cell r="N4164">
            <v>1.3496626800582712</v>
          </cell>
        </row>
        <row r="4165">
          <cell r="A4165" t="str">
            <v>NEMVEDRAFT_v1g72008</v>
          </cell>
          <cell r="B4165" t="str">
            <v>dual specificity protein kinase pyk1-like</v>
          </cell>
          <cell r="C4165">
            <v>2.1680799999999999E-6</v>
          </cell>
          <cell r="D4165">
            <v>1.65399715773758E-2</v>
          </cell>
          <cell r="E4165">
            <v>4.1800860142180603E-3</v>
          </cell>
          <cell r="F4165" t="str">
            <v>both</v>
          </cell>
          <cell r="G4165">
            <v>0.97879458597950608</v>
          </cell>
          <cell r="H4165" t="str">
            <v>physa</v>
          </cell>
          <cell r="I4165" t="str">
            <v>hour 8</v>
          </cell>
          <cell r="J4165" t="str">
            <v>Physa</v>
          </cell>
          <cell r="K4165">
            <v>2.8952641000480233</v>
          </cell>
          <cell r="L4165" t="str">
            <v>0 to 8</v>
          </cell>
          <cell r="M4165" t="str">
            <v>Physa</v>
          </cell>
          <cell r="N4165">
            <v>2.8952641000480233</v>
          </cell>
        </row>
        <row r="4166">
          <cell r="A4166" t="str">
            <v>NEMVEDRAFT_v1g245498</v>
          </cell>
          <cell r="B4166" t="str">
            <v>predicted protein</v>
          </cell>
          <cell r="C4166">
            <v>2.4766699999999999E-2</v>
          </cell>
          <cell r="D4166">
            <v>0.271959439473411</v>
          </cell>
          <cell r="E4166">
            <v>0.45404990813012103</v>
          </cell>
          <cell r="F4166" t="str">
            <v>none</v>
          </cell>
          <cell r="G4166">
            <v>0.97946277111496993</v>
          </cell>
          <cell r="H4166" t="str">
            <v>physa</v>
          </cell>
          <cell r="I4166" t="str">
            <v>hour 24</v>
          </cell>
          <cell r="J4166" t="str">
            <v>Oral</v>
          </cell>
          <cell r="K4166">
            <v>1.1019871868380351</v>
          </cell>
          <cell r="L4166" t="str">
            <v>0 to 8</v>
          </cell>
          <cell r="M4166" t="str">
            <v>Oral</v>
          </cell>
          <cell r="N4166">
            <v>0.76446215688259833</v>
          </cell>
        </row>
        <row r="4167">
          <cell r="A4167" t="str">
            <v>NEMVEDRAFT_v1g200983</v>
          </cell>
          <cell r="B4167" t="str">
            <v>protein</v>
          </cell>
          <cell r="C4167">
            <v>5.2019799999999996E-7</v>
          </cell>
          <cell r="D4167">
            <v>6.3711495257312402E-3</v>
          </cell>
          <cell r="E4167">
            <v>3.07945133697805E-3</v>
          </cell>
          <cell r="F4167" t="str">
            <v>both</v>
          </cell>
          <cell r="G4167">
            <v>0.97950031638770352</v>
          </cell>
          <cell r="H4167" t="str">
            <v>Oral</v>
          </cell>
          <cell r="I4167" t="str">
            <v>hour 24</v>
          </cell>
          <cell r="J4167" t="str">
            <v>Physa</v>
          </cell>
          <cell r="K4167">
            <v>2.5206624962763935</v>
          </cell>
          <cell r="L4167" t="str">
            <v>24 to 72</v>
          </cell>
          <cell r="M4167" t="str">
            <v>Physa</v>
          </cell>
          <cell r="N4167">
            <v>1.8814130109470837</v>
          </cell>
        </row>
        <row r="4168">
          <cell r="A4168" t="str">
            <v>NEMVEDRAFT_v1g108202</v>
          </cell>
          <cell r="B4168" t="str">
            <v>brevican core protein</v>
          </cell>
          <cell r="C4168">
            <v>2.1322999999999999E-6</v>
          </cell>
          <cell r="D4168">
            <v>5.9980734504779302E-4</v>
          </cell>
          <cell r="E4168">
            <v>3.6652788463167003E-2</v>
          </cell>
          <cell r="F4168" t="str">
            <v>both</v>
          </cell>
          <cell r="G4168">
            <v>0.97959889708539694</v>
          </cell>
          <cell r="H4168" t="str">
            <v>physa</v>
          </cell>
          <cell r="I4168" t="str">
            <v>hour 24</v>
          </cell>
          <cell r="J4168" t="str">
            <v>Oral</v>
          </cell>
          <cell r="K4168">
            <v>6.9007356985378712</v>
          </cell>
          <cell r="L4168" t="str">
            <v>0 to 8</v>
          </cell>
          <cell r="M4168" t="str">
            <v>Oral</v>
          </cell>
          <cell r="N4168">
            <v>3.4532329862113587</v>
          </cell>
        </row>
        <row r="4169">
          <cell r="A4169" t="str">
            <v>NEMVEDRAFT_v1g50043</v>
          </cell>
          <cell r="B4169" t="str">
            <v>fibrocystin-l</v>
          </cell>
          <cell r="C4169">
            <v>4.5491300000000002E-3</v>
          </cell>
          <cell r="D4169">
            <v>0.21060018362866301</v>
          </cell>
          <cell r="E4169">
            <v>0.15034760059684099</v>
          </cell>
          <cell r="F4169" t="str">
            <v>none</v>
          </cell>
          <cell r="G4169">
            <v>0.97999585391036315</v>
          </cell>
          <cell r="H4169" t="str">
            <v>physa</v>
          </cell>
          <cell r="I4169" t="str">
            <v>hour 72</v>
          </cell>
          <cell r="J4169" t="str">
            <v>Physa</v>
          </cell>
          <cell r="K4169">
            <v>3.7266307416165181</v>
          </cell>
          <cell r="L4169" t="str">
            <v>0 to 8</v>
          </cell>
          <cell r="M4169" t="str">
            <v>Physa</v>
          </cell>
          <cell r="N4169">
            <v>1.9063772121362799</v>
          </cell>
        </row>
        <row r="4170">
          <cell r="A4170" t="str">
            <v>NEMVEDRAFT_v1g235524</v>
          </cell>
          <cell r="B4170" t="str">
            <v>gtp-binding protein rit2-like</v>
          </cell>
          <cell r="C4170">
            <v>3.9007300000000003E-14</v>
          </cell>
          <cell r="D4170">
            <v>6.0943563389726605E-7</v>
          </cell>
          <cell r="E4170">
            <v>7.1978558387356899E-6</v>
          </cell>
          <cell r="F4170" t="str">
            <v>both</v>
          </cell>
          <cell r="G4170">
            <v>0.98017792360174405</v>
          </cell>
          <cell r="H4170" t="str">
            <v>physa</v>
          </cell>
          <cell r="I4170" t="str">
            <v>hour 8</v>
          </cell>
          <cell r="J4170" t="str">
            <v>Oral</v>
          </cell>
          <cell r="K4170">
            <v>2.1293499338512558</v>
          </cell>
          <cell r="L4170" t="str">
            <v>0 to 8</v>
          </cell>
          <cell r="M4170" t="str">
            <v>Oral</v>
          </cell>
          <cell r="N4170">
            <v>2.1293499338512558</v>
          </cell>
        </row>
        <row r="4171">
          <cell r="A4171" t="str">
            <v>NEMVEDRAFT_v1g224471</v>
          </cell>
          <cell r="B4171" t="str">
            <v>prominin-1 precursor</v>
          </cell>
          <cell r="C4171">
            <v>9.2468100000000003E-5</v>
          </cell>
          <cell r="D4171">
            <v>4.4416840301290499E-2</v>
          </cell>
          <cell r="E4171">
            <v>3.5564626497601101E-2</v>
          </cell>
          <cell r="F4171" t="str">
            <v>both</v>
          </cell>
          <cell r="G4171">
            <v>0.98055683973918017</v>
          </cell>
          <cell r="H4171" t="str">
            <v>Oral</v>
          </cell>
          <cell r="I4171" t="str">
            <v>hour 24</v>
          </cell>
          <cell r="J4171" t="str">
            <v>Oral</v>
          </cell>
          <cell r="K4171">
            <v>1.6258595282827732</v>
          </cell>
          <cell r="L4171" t="str">
            <v>0 to 8</v>
          </cell>
          <cell r="M4171" t="str">
            <v>Physa</v>
          </cell>
          <cell r="N4171">
            <v>1.0997475294441525</v>
          </cell>
        </row>
        <row r="4172">
          <cell r="A4172" t="str">
            <v>NEMVEDRAFT_v1g215088</v>
          </cell>
          <cell r="B4172" t="str">
            <v>threonine dehydratase</v>
          </cell>
          <cell r="C4172">
            <v>2.1867699999999999E-10</v>
          </cell>
          <cell r="D4172">
            <v>3.4923423363326402E-5</v>
          </cell>
          <cell r="E4172">
            <v>4.5543447175570802E-4</v>
          </cell>
          <cell r="F4172" t="str">
            <v>both</v>
          </cell>
          <cell r="G4172">
            <v>0.98063785339196696</v>
          </cell>
          <cell r="H4172" t="str">
            <v>Oral</v>
          </cell>
          <cell r="I4172" t="str">
            <v>hour 24</v>
          </cell>
          <cell r="J4172" t="str">
            <v>Oral</v>
          </cell>
          <cell r="K4172">
            <v>2.0987078424241936</v>
          </cell>
          <cell r="L4172" t="str">
            <v>0 to 8</v>
          </cell>
          <cell r="M4172" t="str">
            <v>Physa</v>
          </cell>
          <cell r="N4172">
            <v>1.8109310598806712</v>
          </cell>
        </row>
        <row r="4173">
          <cell r="A4173" t="str">
            <v>NEMVEDRAFT_v1g219291</v>
          </cell>
          <cell r="B4173" t="str">
            <v>protein</v>
          </cell>
          <cell r="C4173">
            <v>4.5281000000000002E-13</v>
          </cell>
          <cell r="D4173">
            <v>4.6895761706838899E-7</v>
          </cell>
          <cell r="E4173">
            <v>1.2822408336833101E-4</v>
          </cell>
          <cell r="F4173" t="str">
            <v>both</v>
          </cell>
          <cell r="G4173">
            <v>0.98064198903722499</v>
          </cell>
          <cell r="H4173" t="str">
            <v>physa</v>
          </cell>
          <cell r="I4173" t="str">
            <v>hour 24</v>
          </cell>
          <cell r="J4173" t="str">
            <v>Oral</v>
          </cell>
          <cell r="K4173">
            <v>2.1725964970641671</v>
          </cell>
          <cell r="L4173" t="str">
            <v>0 to 8</v>
          </cell>
          <cell r="M4173" t="str">
            <v>Oral</v>
          </cell>
          <cell r="N4173">
            <v>1.2095897270729914</v>
          </cell>
        </row>
        <row r="4174">
          <cell r="A4174" t="str">
            <v>NEMVEDRAFT_v1g204671</v>
          </cell>
          <cell r="B4174" t="str">
            <v>protein</v>
          </cell>
          <cell r="C4174">
            <v>0</v>
          </cell>
          <cell r="D4174">
            <v>0</v>
          </cell>
          <cell r="E4174">
            <v>0</v>
          </cell>
          <cell r="F4174" t="str">
            <v>both</v>
          </cell>
          <cell r="G4174">
            <v>0.98068718020561307</v>
          </cell>
          <cell r="H4174" t="str">
            <v>Oral</v>
          </cell>
          <cell r="I4174" t="str">
            <v>hour 72</v>
          </cell>
          <cell r="J4174" t="str">
            <v>Oral</v>
          </cell>
          <cell r="K4174">
            <v>6.3289899075346892</v>
          </cell>
          <cell r="L4174" t="str">
            <v>8 to 24</v>
          </cell>
          <cell r="M4174" t="str">
            <v>Physa</v>
          </cell>
          <cell r="N4174">
            <v>2.9172598870549939</v>
          </cell>
        </row>
        <row r="4175">
          <cell r="A4175" t="str">
            <v>NEMVEDRAFT_v1g208969</v>
          </cell>
          <cell r="B4175" t="str">
            <v>bcl-2-like protein 1-like</v>
          </cell>
          <cell r="C4175">
            <v>1.6892699999999999E-7</v>
          </cell>
          <cell r="D4175">
            <v>1.5822765269756099E-3</v>
          </cell>
          <cell r="E4175">
            <v>4.7594605497499201E-3</v>
          </cell>
          <cell r="F4175" t="str">
            <v>both</v>
          </cell>
          <cell r="G4175">
            <v>0.98089963703874405</v>
          </cell>
          <cell r="H4175" t="str">
            <v>Oral</v>
          </cell>
          <cell r="I4175" t="str">
            <v>hour 8</v>
          </cell>
          <cell r="J4175" t="str">
            <v>Oral</v>
          </cell>
          <cell r="K4175">
            <v>1.9246601526710312</v>
          </cell>
          <cell r="L4175" t="str">
            <v>0 to 8</v>
          </cell>
          <cell r="M4175" t="str">
            <v>Oral</v>
          </cell>
          <cell r="N4175">
            <v>1.9246601526710312</v>
          </cell>
        </row>
        <row r="4176">
          <cell r="A4176" t="str">
            <v>NEMVEDRAFT_v1g167818</v>
          </cell>
          <cell r="B4176" t="str">
            <v>ubiquitin-conjugating enzyme e2 g1</v>
          </cell>
          <cell r="C4176">
            <v>1.37085E-11</v>
          </cell>
          <cell r="D4176">
            <v>1.1531538768093599E-4</v>
          </cell>
          <cell r="E4176">
            <v>1.3733150983396699E-5</v>
          </cell>
          <cell r="F4176" t="str">
            <v>both</v>
          </cell>
          <cell r="G4176">
            <v>0.98111495827783912</v>
          </cell>
          <cell r="H4176" t="str">
            <v>Oral</v>
          </cell>
          <cell r="I4176" t="str">
            <v>hour 8</v>
          </cell>
          <cell r="J4176" t="str">
            <v>Physa</v>
          </cell>
          <cell r="K4176">
            <v>2.2297303391435492</v>
          </cell>
          <cell r="L4176" t="str">
            <v>0 to 8</v>
          </cell>
          <cell r="M4176" t="str">
            <v>Physa</v>
          </cell>
          <cell r="N4176">
            <v>2.2297303391435492</v>
          </cell>
        </row>
        <row r="4177">
          <cell r="A4177" t="str">
            <v>NEMVEDRAFT_v1g124771</v>
          </cell>
          <cell r="B4177" t="str">
            <v>NA</v>
          </cell>
          <cell r="C4177">
            <v>8.01925E-10</v>
          </cell>
          <cell r="D4177">
            <v>7.46749822132792E-5</v>
          </cell>
          <cell r="E4177">
            <v>6.7670923547935699E-4</v>
          </cell>
          <cell r="F4177" t="str">
            <v>both</v>
          </cell>
          <cell r="G4177">
            <v>0.98123250254462036</v>
          </cell>
          <cell r="H4177" t="str">
            <v>Oral</v>
          </cell>
          <cell r="I4177" t="str">
            <v>hour 24</v>
          </cell>
          <cell r="J4177" t="str">
            <v>Oral</v>
          </cell>
          <cell r="K4177">
            <v>2.7915069918029163</v>
          </cell>
          <cell r="L4177" t="str">
            <v>0 to 8</v>
          </cell>
          <cell r="M4177" t="str">
            <v>Physa</v>
          </cell>
          <cell r="N4177">
            <v>1.8845464166995078</v>
          </cell>
        </row>
        <row r="4178">
          <cell r="A4178" t="str">
            <v>NEMVEDRAFT_v1g108241</v>
          </cell>
          <cell r="B4178" t="str">
            <v>protein</v>
          </cell>
          <cell r="C4178">
            <v>1.3325200000000001E-5</v>
          </cell>
          <cell r="D4178">
            <v>1.21889782872891E-3</v>
          </cell>
          <cell r="E4178">
            <v>9.86079835607718E-2</v>
          </cell>
          <cell r="F4178" t="str">
            <v>Oral</v>
          </cell>
          <cell r="G4178">
            <v>0.98125293371634725</v>
          </cell>
          <cell r="H4178" t="str">
            <v>physa</v>
          </cell>
          <cell r="I4178" t="str">
            <v>hour 24</v>
          </cell>
          <cell r="J4178" t="str">
            <v>Oral</v>
          </cell>
          <cell r="K4178">
            <v>6.2259566113190612</v>
          </cell>
          <cell r="L4178" t="str">
            <v>0 to 8</v>
          </cell>
          <cell r="M4178" t="str">
            <v>Oral</v>
          </cell>
          <cell r="N4178">
            <v>3.3327421210764596</v>
          </cell>
        </row>
        <row r="4179">
          <cell r="A4179" t="str">
            <v>NEMVEDRAFT_v1g116955</v>
          </cell>
          <cell r="B4179" t="str">
            <v>cytochrome p450 1a2-like</v>
          </cell>
          <cell r="C4179">
            <v>0</v>
          </cell>
          <cell r="D4179">
            <v>4.7781650921975599E-12</v>
          </cell>
          <cell r="E4179">
            <v>1.6525632677362701E-7</v>
          </cell>
          <cell r="F4179" t="str">
            <v>both</v>
          </cell>
          <cell r="G4179">
            <v>0.98138104265672454</v>
          </cell>
          <cell r="H4179" t="str">
            <v>physa</v>
          </cell>
          <cell r="I4179" t="str">
            <v>hour 24</v>
          </cell>
          <cell r="J4179" t="str">
            <v>Oral</v>
          </cell>
          <cell r="K4179">
            <v>3.4633815945279802</v>
          </cell>
          <cell r="L4179" t="str">
            <v>0 to 8</v>
          </cell>
          <cell r="M4179" t="str">
            <v>Physa</v>
          </cell>
          <cell r="N4179">
            <v>2.3546573878228663</v>
          </cell>
        </row>
        <row r="4180">
          <cell r="A4180" t="str">
            <v>NEMVEDRAFT_v1g229043</v>
          </cell>
          <cell r="B4180" t="str">
            <v>oxidoreductase domain-containing protein</v>
          </cell>
          <cell r="C4180">
            <v>2.0148599999999999E-5</v>
          </cell>
          <cell r="D4180">
            <v>6.5211829054008796E-3</v>
          </cell>
          <cell r="E4180">
            <v>5.5236067643875897E-2</v>
          </cell>
          <cell r="F4180" t="str">
            <v>Oral</v>
          </cell>
          <cell r="G4180">
            <v>0.98150557570244146</v>
          </cell>
          <cell r="H4180" t="str">
            <v>physa</v>
          </cell>
          <cell r="I4180" t="str">
            <v>hour 72</v>
          </cell>
          <cell r="J4180" t="str">
            <v>Oral</v>
          </cell>
          <cell r="K4180">
            <v>1.6373981867127025</v>
          </cell>
          <cell r="L4180" t="str">
            <v>0 to 8</v>
          </cell>
          <cell r="M4180" t="str">
            <v>Oral</v>
          </cell>
          <cell r="N4180">
            <v>0.86221585113843968</v>
          </cell>
        </row>
        <row r="4181">
          <cell r="A4181" t="str">
            <v>NEMVEDRAFT_v1g142234</v>
          </cell>
          <cell r="B4181" t="str">
            <v>protein</v>
          </cell>
          <cell r="C4181">
            <v>0</v>
          </cell>
          <cell r="D4181">
            <v>0</v>
          </cell>
          <cell r="E4181">
            <v>5.3470230607265998E-13</v>
          </cell>
          <cell r="F4181" t="str">
            <v>both</v>
          </cell>
          <cell r="G4181">
            <v>0.98177682094532615</v>
          </cell>
          <cell r="H4181" t="str">
            <v>physa</v>
          </cell>
          <cell r="I4181" t="str">
            <v>hour 72</v>
          </cell>
          <cell r="J4181" t="str">
            <v>Oral</v>
          </cell>
          <cell r="K4181">
            <v>6.4607743279007552</v>
          </cell>
          <cell r="L4181" t="str">
            <v>8 to 24</v>
          </cell>
          <cell r="M4181" t="str">
            <v>Oral</v>
          </cell>
          <cell r="N4181">
            <v>3.4537872736088762</v>
          </cell>
        </row>
        <row r="4182">
          <cell r="A4182" t="str">
            <v>NEMVEDRAFT_v1g60023</v>
          </cell>
          <cell r="B4182" t="str">
            <v>NA</v>
          </cell>
          <cell r="C4182">
            <v>2.4428999999999999E-2</v>
          </cell>
          <cell r="D4182">
            <v>0.41366000152987797</v>
          </cell>
          <cell r="E4182">
            <v>0.29954158940978698</v>
          </cell>
          <cell r="F4182" t="str">
            <v>none</v>
          </cell>
          <cell r="G4182">
            <v>0.98179649029013838</v>
          </cell>
          <cell r="H4182" t="str">
            <v>physa</v>
          </cell>
          <cell r="I4182" t="str">
            <v>hour 72</v>
          </cell>
          <cell r="J4182" t="str">
            <v>Physa</v>
          </cell>
          <cell r="K4182">
            <v>0.8384995568062461</v>
          </cell>
          <cell r="L4182" t="str">
            <v>24 to 72</v>
          </cell>
          <cell r="M4182" t="str">
            <v>Physa</v>
          </cell>
          <cell r="N4182">
            <v>0.59712604294149296</v>
          </cell>
        </row>
        <row r="4183">
          <cell r="A4183" t="str">
            <v>NEMVEDRAFT_v1g204419</v>
          </cell>
          <cell r="B4183" t="str">
            <v>neuropeptide ff receptor 1</v>
          </cell>
          <cell r="C4183">
            <v>3.11156E-2</v>
          </cell>
          <cell r="D4183">
            <v>7.27424437895791E-2</v>
          </cell>
          <cell r="E4183">
            <v>0.66067509572252903</v>
          </cell>
          <cell r="F4183" t="str">
            <v>none</v>
          </cell>
          <cell r="G4183">
            <v>0.98199085425355437</v>
          </cell>
          <cell r="H4183" t="str">
            <v>physa</v>
          </cell>
          <cell r="I4183" t="str">
            <v>hour 8</v>
          </cell>
          <cell r="J4183" t="str">
            <v>Oral</v>
          </cell>
          <cell r="K4183">
            <v>2.2764698661027585</v>
          </cell>
          <cell r="L4183" t="str">
            <v>0 to 8</v>
          </cell>
          <cell r="M4183" t="str">
            <v>Oral</v>
          </cell>
          <cell r="N4183">
            <v>2.2764698661027585</v>
          </cell>
        </row>
        <row r="4184">
          <cell r="A4184" t="str">
            <v>NEMVEDRAFT_v1g216358</v>
          </cell>
          <cell r="B4184" t="str">
            <v>receptor-interacting serine-threonine kinase 4-like</v>
          </cell>
          <cell r="C4184">
            <v>2.6974400000000001E-9</v>
          </cell>
          <cell r="D4184">
            <v>5.56551684691499E-5</v>
          </cell>
          <cell r="E4184">
            <v>2.4469522532359201E-3</v>
          </cell>
          <cell r="F4184" t="str">
            <v>both</v>
          </cell>
          <cell r="G4184">
            <v>0.98288221987557578</v>
          </cell>
          <cell r="H4184" t="str">
            <v>Oral</v>
          </cell>
          <cell r="I4184" t="str">
            <v>hour 72</v>
          </cell>
          <cell r="J4184" t="str">
            <v>Oral</v>
          </cell>
          <cell r="K4184">
            <v>4.0887330018443793</v>
          </cell>
          <cell r="L4184" t="str">
            <v>8 to 24</v>
          </cell>
          <cell r="M4184" t="str">
            <v>Oral</v>
          </cell>
          <cell r="N4184">
            <v>2.2601744885187429</v>
          </cell>
        </row>
        <row r="4185">
          <cell r="A4185" t="str">
            <v>NEMVEDRAFT_v1g17962</v>
          </cell>
          <cell r="B4185" t="str">
            <v>brevican core protein</v>
          </cell>
          <cell r="C4185">
            <v>0</v>
          </cell>
          <cell r="D4185">
            <v>0</v>
          </cell>
          <cell r="E4185">
            <v>2.7325779940257501E-6</v>
          </cell>
          <cell r="F4185" t="str">
            <v>both</v>
          </cell>
          <cell r="G4185">
            <v>0.98342101721817354</v>
          </cell>
          <cell r="H4185" t="str">
            <v>physa</v>
          </cell>
          <cell r="I4185" t="str">
            <v>hour 72</v>
          </cell>
          <cell r="J4185" t="str">
            <v>Oral</v>
          </cell>
          <cell r="K4185">
            <v>6.703492602031659</v>
          </cell>
          <cell r="L4185" t="str">
            <v>0 to 8</v>
          </cell>
          <cell r="M4185" t="str">
            <v>Oral</v>
          </cell>
          <cell r="N4185">
            <v>3.4828670335299439</v>
          </cell>
        </row>
        <row r="4186">
          <cell r="A4186" t="str">
            <v>NEMVEDRAFT_v1g233044</v>
          </cell>
          <cell r="B4186" t="str">
            <v>rab-3a-interacting protein isoform 1</v>
          </cell>
          <cell r="C4186">
            <v>5.7295300000000004E-7</v>
          </cell>
          <cell r="D4186">
            <v>9.7618107528112303E-4</v>
          </cell>
          <cell r="E4186">
            <v>1.7963890858659799E-2</v>
          </cell>
          <cell r="F4186" t="str">
            <v>both</v>
          </cell>
          <cell r="G4186">
            <v>0.9838821998734405</v>
          </cell>
          <cell r="H4186" t="str">
            <v>physa</v>
          </cell>
          <cell r="I4186" t="str">
            <v>hour 24</v>
          </cell>
          <cell r="J4186" t="str">
            <v>Oral</v>
          </cell>
          <cell r="K4186">
            <v>1.8004714804809316</v>
          </cell>
          <cell r="L4186" t="str">
            <v>0 to 8</v>
          </cell>
          <cell r="M4186" t="str">
            <v>Oral</v>
          </cell>
          <cell r="N4186">
            <v>1.3981637422562432</v>
          </cell>
        </row>
        <row r="4187">
          <cell r="A4187" t="str">
            <v>NEMVEDRAFT_v1g202714</v>
          </cell>
          <cell r="B4187" t="str">
            <v>protein</v>
          </cell>
          <cell r="C4187">
            <v>9.6997900000000001E-8</v>
          </cell>
          <cell r="D4187">
            <v>5.7058361724986499E-4</v>
          </cell>
          <cell r="E4187">
            <v>5.9749127328786802E-3</v>
          </cell>
          <cell r="F4187" t="str">
            <v>both</v>
          </cell>
          <cell r="G4187">
            <v>0.98437688174781501</v>
          </cell>
          <cell r="H4187" t="str">
            <v>physa</v>
          </cell>
          <cell r="I4187" t="str">
            <v>hour 8</v>
          </cell>
          <cell r="J4187" t="str">
            <v>Oral</v>
          </cell>
          <cell r="K4187">
            <v>2.6412011267615165</v>
          </cell>
          <cell r="L4187" t="str">
            <v>0 to 8</v>
          </cell>
          <cell r="M4187" t="str">
            <v>Oral</v>
          </cell>
          <cell r="N4187">
            <v>2.6412011267615165</v>
          </cell>
        </row>
        <row r="4188">
          <cell r="A4188" t="str">
            <v>NEMVEDRAFT_v1g195930</v>
          </cell>
          <cell r="B4188" t="str">
            <v>fad-dependent oxidoreductase domain-containing protein 1-like</v>
          </cell>
          <cell r="C4188">
            <v>1.7096399999999999E-6</v>
          </cell>
          <cell r="D4188">
            <v>4.4863294972316402E-3</v>
          </cell>
          <cell r="E4188">
            <v>1.30890001170981E-2</v>
          </cell>
          <cell r="F4188" t="str">
            <v>both</v>
          </cell>
          <cell r="G4188">
            <v>0.98504595074721335</v>
          </cell>
          <cell r="H4188" t="str">
            <v>Oral</v>
          </cell>
          <cell r="I4188" t="str">
            <v>hour 8</v>
          </cell>
          <cell r="J4188" t="str">
            <v>Oral</v>
          </cell>
          <cell r="K4188">
            <v>1.740282872702803</v>
          </cell>
          <cell r="L4188" t="str">
            <v>0 to 8</v>
          </cell>
          <cell r="M4188" t="str">
            <v>Oral</v>
          </cell>
          <cell r="N4188">
            <v>1.740282872702803</v>
          </cell>
        </row>
        <row r="4189">
          <cell r="A4189" t="str">
            <v>NEMVEDRAFT_v1g208975</v>
          </cell>
          <cell r="B4189" t="str">
            <v>protein</v>
          </cell>
          <cell r="C4189">
            <v>2.4733299999999999E-12</v>
          </cell>
          <cell r="D4189">
            <v>1.85005755076436E-6</v>
          </cell>
          <cell r="E4189">
            <v>1.2364766478032801E-4</v>
          </cell>
          <cell r="F4189" t="str">
            <v>both</v>
          </cell>
          <cell r="G4189">
            <v>0.98615634555631726</v>
          </cell>
          <cell r="H4189" t="str">
            <v>Oral</v>
          </cell>
          <cell r="I4189" t="str">
            <v>hour 24</v>
          </cell>
          <cell r="J4189" t="str">
            <v>Oral</v>
          </cell>
          <cell r="K4189">
            <v>2.5473107053321047</v>
          </cell>
          <cell r="L4189" t="str">
            <v>0 to 8</v>
          </cell>
          <cell r="M4189" t="str">
            <v>Oral</v>
          </cell>
          <cell r="N4189">
            <v>2.3313770786317569</v>
          </cell>
        </row>
        <row r="4190">
          <cell r="A4190" t="str">
            <v>NEMVEDRAFT_v1g171313</v>
          </cell>
          <cell r="B4190" t="str">
            <v>ammonium transporter rh type b-like</v>
          </cell>
          <cell r="C4190">
            <v>5.3912600000000001E-3</v>
          </cell>
          <cell r="D4190">
            <v>0.236677996022153</v>
          </cell>
          <cell r="E4190">
            <v>0.17466385689488401</v>
          </cell>
          <cell r="F4190" t="str">
            <v>none</v>
          </cell>
          <cell r="G4190">
            <v>0.98718261076534042</v>
          </cell>
          <cell r="H4190" t="str">
            <v>physa</v>
          </cell>
          <cell r="I4190" t="str">
            <v>hour 8</v>
          </cell>
          <cell r="J4190" t="str">
            <v>Oral</v>
          </cell>
          <cell r="K4190">
            <v>1.0370895377407083</v>
          </cell>
          <cell r="L4190" t="str">
            <v>0 to 8</v>
          </cell>
          <cell r="M4190" t="str">
            <v>Oral</v>
          </cell>
          <cell r="N4190">
            <v>1.0370895377407083</v>
          </cell>
        </row>
        <row r="4191">
          <cell r="A4191" t="str">
            <v>NEMVEDRAFT_v1g241233</v>
          </cell>
          <cell r="B4191" t="str">
            <v>rep exonuclease</v>
          </cell>
          <cell r="C4191">
            <v>2.0910399999999998E-6</v>
          </cell>
          <cell r="D4191">
            <v>3.4982025985723499E-4</v>
          </cell>
          <cell r="E4191">
            <v>2.7730658898842402E-2</v>
          </cell>
          <cell r="F4191" t="str">
            <v>both</v>
          </cell>
          <cell r="G4191">
            <v>0.98752612020650143</v>
          </cell>
          <cell r="H4191" t="str">
            <v>physa</v>
          </cell>
          <cell r="I4191" t="str">
            <v>hour 8</v>
          </cell>
          <cell r="J4191" t="str">
            <v>Oral</v>
          </cell>
          <cell r="K4191">
            <v>3.3807516095474868</v>
          </cell>
          <cell r="L4191" t="str">
            <v>0 to 8</v>
          </cell>
          <cell r="M4191" t="str">
            <v>Oral</v>
          </cell>
          <cell r="N4191">
            <v>3.3807516095474868</v>
          </cell>
        </row>
        <row r="4192">
          <cell r="A4192" t="str">
            <v>NEMVEDRAFT_v1g213889</v>
          </cell>
          <cell r="B4192" t="str">
            <v>protein</v>
          </cell>
          <cell r="C4192">
            <v>1.54225E-2</v>
          </cell>
          <cell r="D4192">
            <v>0.33826828067237902</v>
          </cell>
          <cell r="E4192">
            <v>0.26408617971735698</v>
          </cell>
          <cell r="F4192" t="str">
            <v>none</v>
          </cell>
          <cell r="G4192">
            <v>0.98782777134185318</v>
          </cell>
          <cell r="H4192" t="str">
            <v>physa</v>
          </cell>
          <cell r="I4192" t="str">
            <v>hour 8</v>
          </cell>
          <cell r="J4192" t="str">
            <v>Physa</v>
          </cell>
          <cell r="K4192">
            <v>1.3217216626291388</v>
          </cell>
          <cell r="L4192" t="str">
            <v>0 to 8</v>
          </cell>
          <cell r="M4192" t="str">
            <v>Physa</v>
          </cell>
          <cell r="N4192">
            <v>1.3217216626291388</v>
          </cell>
        </row>
        <row r="4193">
          <cell r="A4193" t="str">
            <v>NEMVEDRAFT_v1g235477</v>
          </cell>
          <cell r="B4193" t="str">
            <v>epsin-3</v>
          </cell>
          <cell r="C4193">
            <v>1.3948500000000001E-2</v>
          </cell>
          <cell r="D4193">
            <v>0.41112525909569603</v>
          </cell>
          <cell r="E4193">
            <v>0.19922471691211899</v>
          </cell>
          <cell r="F4193" t="str">
            <v>none</v>
          </cell>
          <cell r="G4193">
            <v>0.9882036288482865</v>
          </cell>
          <cell r="H4193" t="str">
            <v>Oral</v>
          </cell>
          <cell r="I4193" t="str">
            <v>hour 8</v>
          </cell>
          <cell r="J4193" t="str">
            <v>Physa</v>
          </cell>
          <cell r="K4193">
            <v>1.1957898895877153</v>
          </cell>
          <cell r="L4193" t="str">
            <v>0 to 8</v>
          </cell>
          <cell r="M4193" t="str">
            <v>Physa</v>
          </cell>
          <cell r="N4193">
            <v>1.1957898895877153</v>
          </cell>
        </row>
        <row r="4194">
          <cell r="A4194" t="str">
            <v>NEMVEDRAFT_v1g209966</v>
          </cell>
          <cell r="B4194" t="str">
            <v>rho gtpase-activating protein 20-like</v>
          </cell>
          <cell r="C4194">
            <v>4.2338800000000003E-2</v>
          </cell>
          <cell r="D4194">
            <v>0.45480514675091199</v>
          </cell>
          <cell r="E4194">
            <v>0.40710305120689</v>
          </cell>
          <cell r="F4194" t="str">
            <v>none</v>
          </cell>
          <cell r="G4194">
            <v>0.98884401996193816</v>
          </cell>
          <cell r="H4194" t="str">
            <v>Oral</v>
          </cell>
          <cell r="I4194" t="str">
            <v>hour 8</v>
          </cell>
          <cell r="J4194" t="str">
            <v>Physa</v>
          </cell>
          <cell r="K4194">
            <v>1.0229466122565951</v>
          </cell>
          <cell r="L4194" t="str">
            <v>24 to 72</v>
          </cell>
          <cell r="M4194" t="str">
            <v>Oral</v>
          </cell>
          <cell r="N4194">
            <v>1.2439754268740257</v>
          </cell>
        </row>
        <row r="4195">
          <cell r="A4195" t="str">
            <v>NEMVEDRAFT_v1g216394</v>
          </cell>
          <cell r="B4195" t="str">
            <v>protein</v>
          </cell>
          <cell r="C4195">
            <v>1.0546799999999999E-6</v>
          </cell>
          <cell r="D4195">
            <v>4.2124883973996604E-3</v>
          </cell>
          <cell r="E4195">
            <v>7.8388758677783998E-3</v>
          </cell>
          <cell r="F4195" t="str">
            <v>both</v>
          </cell>
          <cell r="G4195">
            <v>0.98932402604953418</v>
          </cell>
          <cell r="H4195" t="str">
            <v>physa</v>
          </cell>
          <cell r="I4195" t="str">
            <v>hour 24</v>
          </cell>
          <cell r="J4195" t="str">
            <v>Oral</v>
          </cell>
          <cell r="K4195">
            <v>1.6377451017733502</v>
          </cell>
          <cell r="L4195" t="str">
            <v>0 to 8</v>
          </cell>
          <cell r="M4195" t="str">
            <v>Physa</v>
          </cell>
          <cell r="N4195">
            <v>1.5999952585301611</v>
          </cell>
        </row>
        <row r="4196">
          <cell r="A4196" t="str">
            <v>NEMVEDRAFT_v1g123722</v>
          </cell>
          <cell r="B4196" t="str">
            <v>protein(oxidoreductase activity- down both)</v>
          </cell>
          <cell r="C4196">
            <v>0</v>
          </cell>
          <cell r="D4196">
            <v>0</v>
          </cell>
          <cell r="E4196">
            <v>0</v>
          </cell>
          <cell r="F4196" t="str">
            <v>both</v>
          </cell>
          <cell r="G4196">
            <v>0.9894852495480323</v>
          </cell>
          <cell r="H4196" t="str">
            <v>physa</v>
          </cell>
          <cell r="I4196" t="str">
            <v>hour 72</v>
          </cell>
          <cell r="J4196" t="str">
            <v>Oral</v>
          </cell>
          <cell r="K4196">
            <v>5.535483370352936</v>
          </cell>
          <cell r="L4196" t="str">
            <v>0 to 8</v>
          </cell>
          <cell r="M4196" t="str">
            <v>Physa</v>
          </cell>
          <cell r="N4196">
            <v>3.0304496269590517</v>
          </cell>
        </row>
        <row r="4197">
          <cell r="A4197" t="str">
            <v>NEMVEDRAFT_v1g244883</v>
          </cell>
          <cell r="B4197" t="str">
            <v>atp-binding cassette sub-family f member 2-like</v>
          </cell>
          <cell r="C4197">
            <v>0</v>
          </cell>
          <cell r="D4197">
            <v>4.2957302109109797E-8</v>
          </cell>
          <cell r="E4197">
            <v>4.7149527590889401E-7</v>
          </cell>
          <cell r="F4197" t="str">
            <v>both</v>
          </cell>
          <cell r="G4197">
            <v>0.98981160635671972</v>
          </cell>
          <cell r="H4197" t="str">
            <v>Oral</v>
          </cell>
          <cell r="I4197" t="str">
            <v>hour 24</v>
          </cell>
          <cell r="J4197" t="str">
            <v>Oral</v>
          </cell>
          <cell r="K4197">
            <v>3.2472294109421238</v>
          </cell>
          <cell r="L4197" t="str">
            <v>0 to 8</v>
          </cell>
          <cell r="M4197" t="str">
            <v>Oral</v>
          </cell>
          <cell r="N4197">
            <v>2.5697045379035122</v>
          </cell>
        </row>
        <row r="4198">
          <cell r="A4198" t="str">
            <v>NEMVEDRAFT_v1g197525</v>
          </cell>
          <cell r="B4198" t="str">
            <v>protein</v>
          </cell>
          <cell r="C4198">
            <v>6.7877799999999999E-6</v>
          </cell>
          <cell r="D4198">
            <v>5.72374487144439E-3</v>
          </cell>
          <cell r="E4198">
            <v>2.8558393022953699E-2</v>
          </cell>
          <cell r="F4198" t="str">
            <v>both</v>
          </cell>
          <cell r="G4198">
            <v>0.98985118968714358</v>
          </cell>
          <cell r="H4198" t="str">
            <v>physa</v>
          </cell>
          <cell r="I4198" t="str">
            <v>hour 24</v>
          </cell>
          <cell r="J4198" t="str">
            <v>Oral</v>
          </cell>
          <cell r="K4198">
            <v>2.0538787298609913</v>
          </cell>
          <cell r="L4198" t="str">
            <v>0 to 8</v>
          </cell>
          <cell r="M4198" t="str">
            <v>Oral</v>
          </cell>
          <cell r="N4198">
            <v>1.8310367699512109</v>
          </cell>
        </row>
        <row r="4199">
          <cell r="A4199" t="str">
            <v>NEMVEDRAFT_v1g215719</v>
          </cell>
          <cell r="B4199" t="str">
            <v>steryl-sulfatase</v>
          </cell>
          <cell r="C4199">
            <v>0</v>
          </cell>
          <cell r="D4199">
            <v>0</v>
          </cell>
          <cell r="E4199">
            <v>0</v>
          </cell>
          <cell r="F4199" t="str">
            <v>both</v>
          </cell>
          <cell r="G4199">
            <v>0.98995860954673143</v>
          </cell>
          <cell r="H4199" t="str">
            <v>physa</v>
          </cell>
          <cell r="I4199" t="str">
            <v>hour 72</v>
          </cell>
          <cell r="J4199" t="str">
            <v>Oral</v>
          </cell>
          <cell r="K4199">
            <v>5.0817120630583439</v>
          </cell>
          <cell r="L4199" t="str">
            <v>8 to 24</v>
          </cell>
          <cell r="M4199" t="str">
            <v>Oral</v>
          </cell>
          <cell r="N4199">
            <v>2.3293401575955661</v>
          </cell>
        </row>
        <row r="4200">
          <cell r="A4200" t="str">
            <v>NEMVEDRAFT_v1g246689</v>
          </cell>
          <cell r="B4200" t="str">
            <v>predicted protein</v>
          </cell>
          <cell r="C4200">
            <v>1.35868E-12</v>
          </cell>
          <cell r="D4200">
            <v>5.9895337753334297E-6</v>
          </cell>
          <cell r="E4200">
            <v>3.3528081373804303E-5</v>
          </cell>
          <cell r="F4200" t="str">
            <v>both</v>
          </cell>
          <cell r="G4200">
            <v>0.99012005857869001</v>
          </cell>
          <cell r="H4200" t="str">
            <v>physa</v>
          </cell>
          <cell r="I4200" t="str">
            <v>hour 8</v>
          </cell>
          <cell r="J4200" t="str">
            <v>Oral</v>
          </cell>
          <cell r="K4200">
            <v>3.9080829961674106</v>
          </cell>
          <cell r="L4200" t="str">
            <v>0 to 8</v>
          </cell>
          <cell r="M4200" t="str">
            <v>Oral</v>
          </cell>
          <cell r="N4200">
            <v>3.9080829961674106</v>
          </cell>
        </row>
        <row r="4201">
          <cell r="A4201" t="str">
            <v>NEMVEDRAFT_v1g169415</v>
          </cell>
          <cell r="B4201" t="str">
            <v>adp-ribosylation factor</v>
          </cell>
          <cell r="C4201">
            <v>1.7162199999999999E-11</v>
          </cell>
          <cell r="D4201">
            <v>5.9792087839736699E-6</v>
          </cell>
          <cell r="E4201">
            <v>2.8435980119968503E-4</v>
          </cell>
          <cell r="F4201" t="str">
            <v>both</v>
          </cell>
          <cell r="G4201">
            <v>0.99295508512948016</v>
          </cell>
          <cell r="H4201" t="str">
            <v>physa</v>
          </cell>
          <cell r="I4201" t="str">
            <v>hour 24</v>
          </cell>
          <cell r="J4201" t="str">
            <v>Oral</v>
          </cell>
          <cell r="K4201">
            <v>3.1369038946694383</v>
          </cell>
          <cell r="L4201" t="str">
            <v>0 to 8</v>
          </cell>
          <cell r="M4201" t="str">
            <v>Oral</v>
          </cell>
          <cell r="N4201">
            <v>2.0861192406764282</v>
          </cell>
        </row>
        <row r="4202">
          <cell r="A4202" t="str">
            <v>NEMVEDRAFT_v1g244465</v>
          </cell>
          <cell r="B4202" t="str">
            <v>dead deah box helicase</v>
          </cell>
          <cell r="C4202">
            <v>3.1569399999999997E-2</v>
          </cell>
          <cell r="D4202">
            <v>0.43581652139397498</v>
          </cell>
          <cell r="E4202">
            <v>0.35216201907751599</v>
          </cell>
          <cell r="F4202" t="str">
            <v>none</v>
          </cell>
          <cell r="G4202">
            <v>0.99394798292266984</v>
          </cell>
          <cell r="H4202" t="str">
            <v>Oral</v>
          </cell>
          <cell r="I4202" t="str">
            <v>hour 24</v>
          </cell>
          <cell r="J4202" t="str">
            <v>Physa</v>
          </cell>
          <cell r="K4202">
            <v>1.0848217689051123</v>
          </cell>
          <cell r="L4202" t="str">
            <v>8 to 24</v>
          </cell>
          <cell r="M4202" t="str">
            <v>Physa</v>
          </cell>
          <cell r="N4202">
            <v>0.91861448263769307</v>
          </cell>
        </row>
        <row r="4203">
          <cell r="A4203" t="str">
            <v>NEMVEDRAFT_v1g206595</v>
          </cell>
          <cell r="B4203" t="str">
            <v>predicted protein</v>
          </cell>
          <cell r="C4203">
            <v>0</v>
          </cell>
          <cell r="D4203">
            <v>0</v>
          </cell>
          <cell r="E4203">
            <v>8.9413171246084905E-10</v>
          </cell>
          <cell r="F4203" t="str">
            <v>both</v>
          </cell>
          <cell r="G4203">
            <v>0.99427152716608891</v>
          </cell>
          <cell r="H4203" t="str">
            <v>physa</v>
          </cell>
          <cell r="I4203" t="str">
            <v>hour 24</v>
          </cell>
          <cell r="J4203" t="str">
            <v>Oral</v>
          </cell>
          <cell r="K4203">
            <v>5.6601289473348624</v>
          </cell>
          <cell r="L4203" t="str">
            <v>0 to 8</v>
          </cell>
          <cell r="M4203" t="str">
            <v>Oral</v>
          </cell>
          <cell r="N4203">
            <v>4.3505722928761381</v>
          </cell>
        </row>
        <row r="4204">
          <cell r="A4204" t="str">
            <v>NEMVEDRAFT_v1g48861</v>
          </cell>
          <cell r="B4204" t="str">
            <v>diencephalon mesencephalon homeobox protein 1-b-like isoform 2</v>
          </cell>
          <cell r="C4204">
            <v>3.2644199999999998E-2</v>
          </cell>
          <cell r="D4204">
            <v>8.90252218314843E-2</v>
          </cell>
          <cell r="E4204">
            <v>0.37512404104854102</v>
          </cell>
          <cell r="F4204" t="str">
            <v>none</v>
          </cell>
          <cell r="G4204">
            <v>0.99453384403378087</v>
          </cell>
          <cell r="H4204" t="str">
            <v>Oral</v>
          </cell>
          <cell r="I4204" t="str">
            <v>hour 72</v>
          </cell>
          <cell r="J4204" t="str">
            <v>Oral</v>
          </cell>
          <cell r="K4204">
            <v>1.8799311697732377</v>
          </cell>
          <cell r="L4204" t="str">
            <v>24 to 72</v>
          </cell>
          <cell r="M4204" t="str">
            <v>Oral</v>
          </cell>
          <cell r="N4204">
            <v>1.8799311697732377</v>
          </cell>
        </row>
        <row r="4205">
          <cell r="A4205" t="str">
            <v>NEMVEDRAFT_v1g36879</v>
          </cell>
          <cell r="B4205" t="str">
            <v>protein</v>
          </cell>
          <cell r="C4205">
            <v>4.9418600000000002E-3</v>
          </cell>
          <cell r="D4205">
            <v>0.222111985321893</v>
          </cell>
          <cell r="E4205">
            <v>0.182501930616289</v>
          </cell>
          <cell r="F4205" t="str">
            <v>none</v>
          </cell>
          <cell r="G4205">
            <v>0.99651582616407064</v>
          </cell>
          <cell r="H4205" t="str">
            <v>Oral</v>
          </cell>
          <cell r="I4205" t="str">
            <v>hour 8</v>
          </cell>
          <cell r="J4205" t="str">
            <v>Physa</v>
          </cell>
          <cell r="K4205">
            <v>1.6782246925555322</v>
          </cell>
          <cell r="L4205" t="str">
            <v>8 to 24</v>
          </cell>
          <cell r="M4205" t="str">
            <v>Physa</v>
          </cell>
          <cell r="N4205">
            <v>2.1027390737730611</v>
          </cell>
        </row>
        <row r="4206">
          <cell r="A4206" t="str">
            <v>NEMVEDRAFT_v1g215762</v>
          </cell>
          <cell r="B4206" t="str">
            <v>protein</v>
          </cell>
          <cell r="C4206">
            <v>2.7078000000000001E-6</v>
          </cell>
          <cell r="D4206">
            <v>6.3970598452411601E-3</v>
          </cell>
          <cell r="E4206">
            <v>1.2991710366617899E-2</v>
          </cell>
          <cell r="F4206" t="str">
            <v>both</v>
          </cell>
          <cell r="G4206">
            <v>0.99811814668761789</v>
          </cell>
          <cell r="H4206" t="str">
            <v>Oral</v>
          </cell>
          <cell r="I4206" t="str">
            <v>hour 24</v>
          </cell>
          <cell r="J4206" t="str">
            <v>Oral</v>
          </cell>
          <cell r="K4206">
            <v>6.1019100463474061</v>
          </cell>
          <cell r="L4206" t="str">
            <v>0 to 8</v>
          </cell>
          <cell r="M4206" t="str">
            <v>Oral</v>
          </cell>
          <cell r="N4206">
            <v>3.7830135523853294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selection activeCell="B17" sqref="B17"/>
    </sheetView>
  </sheetViews>
  <sheetFormatPr defaultRowHeight="15" x14ac:dyDescent="0.25"/>
  <cols>
    <col min="1" max="1" width="23.5703125" bestFit="1" customWidth="1"/>
    <col min="2" max="2" width="102.7109375" customWidth="1"/>
    <col min="4" max="4" width="13" customWidth="1"/>
  </cols>
  <sheetData>
    <row r="1" spans="1:11" ht="60.75" thickBot="1" x14ac:dyDescent="0.3">
      <c r="A1" s="1" t="s">
        <v>21</v>
      </c>
      <c r="B1" s="1" t="s">
        <v>22</v>
      </c>
      <c r="C1" s="2" t="s">
        <v>23</v>
      </c>
      <c r="D1" s="3" t="s">
        <v>24</v>
      </c>
      <c r="E1" s="4" t="s">
        <v>25</v>
      </c>
      <c r="F1" s="5" t="s">
        <v>26</v>
      </c>
      <c r="G1" s="6" t="s">
        <v>27</v>
      </c>
      <c r="H1" s="7" t="s">
        <v>28</v>
      </c>
      <c r="I1" s="8" t="s">
        <v>29</v>
      </c>
      <c r="J1" s="8" t="s">
        <v>30</v>
      </c>
      <c r="K1" s="8" t="s">
        <v>28</v>
      </c>
    </row>
    <row r="2" spans="1:11" x14ac:dyDescent="0.25">
      <c r="A2" s="9" t="s">
        <v>12</v>
      </c>
      <c r="B2" s="9" t="s">
        <v>41</v>
      </c>
      <c r="C2" s="9">
        <v>6.4716199999999995E-4</v>
      </c>
      <c r="D2" s="9">
        <v>0.17912935641700498</v>
      </c>
      <c r="E2" s="9" t="s">
        <v>31</v>
      </c>
      <c r="F2" s="9" t="s">
        <v>32</v>
      </c>
      <c r="G2" s="9" t="s">
        <v>31</v>
      </c>
      <c r="H2" s="9">
        <v>4.0692919309846207</v>
      </c>
      <c r="I2" s="9" t="s">
        <v>33</v>
      </c>
      <c r="J2" s="9" t="s">
        <v>31</v>
      </c>
      <c r="K2" s="9">
        <v>2.9988758877002448</v>
      </c>
    </row>
    <row r="3" spans="1:11" x14ac:dyDescent="0.25">
      <c r="A3" s="9" t="s">
        <v>14</v>
      </c>
      <c r="B3" s="9" t="s">
        <v>41</v>
      </c>
      <c r="C3" s="9">
        <v>2.35972E-3</v>
      </c>
      <c r="D3" s="9">
        <v>0.56597028174711606</v>
      </c>
      <c r="E3" s="9" t="s">
        <v>31</v>
      </c>
      <c r="F3" s="9" t="s">
        <v>32</v>
      </c>
      <c r="G3" s="9" t="s">
        <v>31</v>
      </c>
      <c r="H3" s="9">
        <v>2.2677836632584345</v>
      </c>
      <c r="I3" s="9" t="s">
        <v>36</v>
      </c>
      <c r="J3" s="9" t="s">
        <v>31</v>
      </c>
      <c r="K3" s="9">
        <v>2.175821869138562</v>
      </c>
    </row>
    <row r="4" spans="1:11" x14ac:dyDescent="0.25">
      <c r="A4" s="9" t="s">
        <v>19</v>
      </c>
      <c r="B4" s="9" t="s">
        <v>41</v>
      </c>
      <c r="C4" s="9">
        <v>3.2063800000000003E-2</v>
      </c>
      <c r="D4" s="9">
        <v>0.87273465149417961</v>
      </c>
      <c r="E4" s="9" t="s">
        <v>31</v>
      </c>
      <c r="F4" s="9" t="s">
        <v>32</v>
      </c>
      <c r="G4" s="9" t="s">
        <v>35</v>
      </c>
      <c r="H4" s="9">
        <v>4.7068279586976516</v>
      </c>
      <c r="I4" s="9" t="s">
        <v>33</v>
      </c>
      <c r="J4" s="9" t="s">
        <v>31</v>
      </c>
      <c r="K4" s="9">
        <v>3.1623282288413783</v>
      </c>
    </row>
    <row r="5" spans="1:11" x14ac:dyDescent="0.25">
      <c r="A5" s="9" t="s">
        <v>6</v>
      </c>
      <c r="B5" s="9" t="s">
        <v>46</v>
      </c>
      <c r="C5" s="9">
        <v>5.4112800000000003E-7</v>
      </c>
      <c r="D5" s="9">
        <v>0.41083276403850244</v>
      </c>
      <c r="E5" s="9" t="s">
        <v>37</v>
      </c>
      <c r="F5" s="9" t="s">
        <v>32</v>
      </c>
      <c r="G5" s="9" t="s">
        <v>31</v>
      </c>
      <c r="H5" s="9">
        <v>2.324522450624134</v>
      </c>
      <c r="I5" s="9" t="s">
        <v>33</v>
      </c>
      <c r="J5" s="9" t="s">
        <v>35</v>
      </c>
      <c r="K5" s="9">
        <v>1.9334187574512565</v>
      </c>
    </row>
    <row r="6" spans="1:11" x14ac:dyDescent="0.25">
      <c r="A6" s="9" t="s">
        <v>4</v>
      </c>
      <c r="B6" s="9" t="s">
        <v>45</v>
      </c>
      <c r="C6" s="9">
        <v>6.1613199999999995E-8</v>
      </c>
      <c r="D6" s="9">
        <v>0.13961803354069974</v>
      </c>
      <c r="E6" s="9" t="s">
        <v>31</v>
      </c>
      <c r="F6" s="9" t="s">
        <v>32</v>
      </c>
      <c r="G6" s="9" t="s">
        <v>31</v>
      </c>
      <c r="H6" s="9">
        <v>4.0444999062700049</v>
      </c>
      <c r="I6" s="9" t="s">
        <v>33</v>
      </c>
      <c r="J6" s="9" t="s">
        <v>31</v>
      </c>
      <c r="K6" s="9">
        <v>2.8540851845490658</v>
      </c>
    </row>
    <row r="7" spans="1:11" x14ac:dyDescent="0.25">
      <c r="A7" s="9" t="s">
        <v>0</v>
      </c>
      <c r="B7" s="9" t="s">
        <v>45</v>
      </c>
      <c r="C7" s="9">
        <v>0</v>
      </c>
      <c r="D7" s="9">
        <v>0.22930878007151498</v>
      </c>
      <c r="E7" s="9" t="s">
        <v>31</v>
      </c>
      <c r="F7" s="9" t="s">
        <v>32</v>
      </c>
      <c r="G7" s="9" t="s">
        <v>31</v>
      </c>
      <c r="H7" s="9">
        <v>4.406980886527113</v>
      </c>
      <c r="I7" s="9" t="s">
        <v>33</v>
      </c>
      <c r="J7" s="9" t="s">
        <v>31</v>
      </c>
      <c r="K7" s="9">
        <v>3.5819409689783113</v>
      </c>
    </row>
    <row r="8" spans="1:11" x14ac:dyDescent="0.25">
      <c r="A8" s="9" t="s">
        <v>10</v>
      </c>
      <c r="B8" s="9" t="s">
        <v>40</v>
      </c>
      <c r="C8" s="9">
        <v>5.7360899999999999E-4</v>
      </c>
      <c r="D8" s="9">
        <v>0.63183997471212761</v>
      </c>
      <c r="E8" s="9" t="s">
        <v>31</v>
      </c>
      <c r="F8" s="9" t="s">
        <v>32</v>
      </c>
      <c r="G8" s="9" t="s">
        <v>31</v>
      </c>
      <c r="H8" s="9">
        <v>3.0149488297064915</v>
      </c>
      <c r="I8" s="9" t="s">
        <v>33</v>
      </c>
      <c r="J8" s="9" t="s">
        <v>31</v>
      </c>
      <c r="K8" s="9">
        <v>2.4663073160930997</v>
      </c>
    </row>
    <row r="9" spans="1:11" x14ac:dyDescent="0.25">
      <c r="A9" s="9" t="s">
        <v>18</v>
      </c>
      <c r="B9" s="9" t="s">
        <v>40</v>
      </c>
      <c r="C9" s="9">
        <v>2.2366400000000002E-2</v>
      </c>
      <c r="D9" s="9">
        <v>0.8757951260288287</v>
      </c>
      <c r="E9" s="9" t="s">
        <v>31</v>
      </c>
      <c r="F9" s="9" t="s">
        <v>32</v>
      </c>
      <c r="G9" s="9" t="s">
        <v>35</v>
      </c>
      <c r="H9" s="9">
        <v>2.5674784569419109</v>
      </c>
      <c r="I9" s="9" t="s">
        <v>33</v>
      </c>
      <c r="J9" s="9" t="s">
        <v>35</v>
      </c>
      <c r="K9" s="9">
        <v>2.0554850243710021</v>
      </c>
    </row>
    <row r="10" spans="1:11" x14ac:dyDescent="0.25">
      <c r="A10" s="9" t="s">
        <v>8</v>
      </c>
      <c r="B10" s="9" t="s">
        <v>38</v>
      </c>
      <c r="C10" s="9">
        <v>5.95852E-5</v>
      </c>
      <c r="D10" s="9">
        <v>0.6016864659151101</v>
      </c>
      <c r="E10" s="9" t="s">
        <v>37</v>
      </c>
      <c r="F10" s="9" t="s">
        <v>34</v>
      </c>
      <c r="G10" s="9" t="s">
        <v>35</v>
      </c>
      <c r="H10" s="9">
        <v>1.9305261323766161</v>
      </c>
      <c r="I10" s="9" t="s">
        <v>33</v>
      </c>
      <c r="J10" s="9" t="s">
        <v>31</v>
      </c>
      <c r="K10" s="9">
        <v>1.4768111418917877</v>
      </c>
    </row>
    <row r="11" spans="1:11" x14ac:dyDescent="0.25">
      <c r="A11" s="9" t="s">
        <v>3</v>
      </c>
      <c r="B11" s="9" t="s">
        <v>38</v>
      </c>
      <c r="C11" s="9">
        <v>0</v>
      </c>
      <c r="D11" s="9">
        <v>0.6092579571314316</v>
      </c>
      <c r="E11" s="9" t="s">
        <v>37</v>
      </c>
      <c r="F11" s="9" t="s">
        <v>34</v>
      </c>
      <c r="G11" s="9" t="s">
        <v>35</v>
      </c>
      <c r="H11" s="9">
        <v>2.112856466568414</v>
      </c>
      <c r="I11" s="9" t="s">
        <v>36</v>
      </c>
      <c r="J11" s="9" t="s">
        <v>31</v>
      </c>
      <c r="K11" s="9">
        <v>2.3829159897006784</v>
      </c>
    </row>
    <row r="12" spans="1:11" x14ac:dyDescent="0.25">
      <c r="A12" s="9" t="s">
        <v>9</v>
      </c>
      <c r="B12" s="9" t="s">
        <v>38</v>
      </c>
      <c r="C12" s="9">
        <v>4.1950400000000001E-4</v>
      </c>
      <c r="D12" s="9">
        <v>0.81812045823538615</v>
      </c>
      <c r="E12" s="9" t="s">
        <v>31</v>
      </c>
      <c r="F12" s="9" t="s">
        <v>32</v>
      </c>
      <c r="G12" s="9" t="s">
        <v>35</v>
      </c>
      <c r="H12" s="9">
        <v>3.4436456955021706</v>
      </c>
      <c r="I12" s="9" t="s">
        <v>33</v>
      </c>
      <c r="J12" s="9" t="s">
        <v>35</v>
      </c>
      <c r="K12" s="9">
        <v>2.5424836510161737</v>
      </c>
    </row>
    <row r="13" spans="1:11" x14ac:dyDescent="0.25">
      <c r="A13" s="9" t="s">
        <v>7</v>
      </c>
      <c r="B13" s="9" t="s">
        <v>38</v>
      </c>
      <c r="C13" s="9">
        <v>4.9500999999999999E-5</v>
      </c>
      <c r="D13" s="9">
        <v>0.88878855319278982</v>
      </c>
      <c r="E13" s="9" t="s">
        <v>37</v>
      </c>
      <c r="F13" s="9" t="s">
        <v>39</v>
      </c>
      <c r="G13" s="9" t="s">
        <v>31</v>
      </c>
      <c r="H13" s="9">
        <v>2.0439756540059637</v>
      </c>
      <c r="I13" s="9" t="s">
        <v>33</v>
      </c>
      <c r="J13" s="9" t="s">
        <v>31</v>
      </c>
      <c r="K13" s="9">
        <v>2.0439756540059637</v>
      </c>
    </row>
    <row r="14" spans="1:11" x14ac:dyDescent="0.25">
      <c r="A14" s="9" t="s">
        <v>11</v>
      </c>
      <c r="B14" s="9" t="s">
        <v>38</v>
      </c>
      <c r="C14" s="9">
        <v>5.7435299999999999E-4</v>
      </c>
      <c r="D14" s="9">
        <v>0.94713124775758051</v>
      </c>
      <c r="E14" s="9" t="s">
        <v>37</v>
      </c>
      <c r="F14" s="9" t="s">
        <v>34</v>
      </c>
      <c r="G14" s="9" t="s">
        <v>31</v>
      </c>
      <c r="H14" s="9">
        <v>2.6559089878409847</v>
      </c>
      <c r="I14" s="9" t="s">
        <v>36</v>
      </c>
      <c r="J14" s="9" t="s">
        <v>35</v>
      </c>
      <c r="K14" s="9">
        <v>1.35118586046138</v>
      </c>
    </row>
    <row r="15" spans="1:11" x14ac:dyDescent="0.25">
      <c r="A15" s="9" t="s">
        <v>5</v>
      </c>
      <c r="B15" s="9" t="s">
        <v>38</v>
      </c>
      <c r="C15" s="9">
        <v>4.1905900000000002E-7</v>
      </c>
      <c r="D15" s="9">
        <v>0.96550691084829376</v>
      </c>
      <c r="E15" s="9" t="s">
        <v>31</v>
      </c>
      <c r="F15" s="9" t="s">
        <v>32</v>
      </c>
      <c r="G15" s="9" t="s">
        <v>35</v>
      </c>
      <c r="H15" s="9">
        <v>2.2976861301086196</v>
      </c>
      <c r="I15" s="9" t="s">
        <v>33</v>
      </c>
      <c r="J15" s="9" t="s">
        <v>35</v>
      </c>
      <c r="K15" s="9">
        <v>1.7516513366667203</v>
      </c>
    </row>
    <row r="16" spans="1:11" x14ac:dyDescent="0.25">
      <c r="A16" s="9" t="s">
        <v>2</v>
      </c>
      <c r="B16" s="9" t="s">
        <v>44</v>
      </c>
      <c r="C16" s="9">
        <v>0</v>
      </c>
      <c r="D16" s="9">
        <v>0.51351703415387151</v>
      </c>
      <c r="E16" s="9" t="s">
        <v>31</v>
      </c>
      <c r="F16" s="9" t="s">
        <v>32</v>
      </c>
      <c r="G16" s="9" t="s">
        <v>31</v>
      </c>
      <c r="H16" s="9">
        <v>1.9628851535600662</v>
      </c>
      <c r="I16" s="9" t="s">
        <v>36</v>
      </c>
      <c r="J16" s="9" t="s">
        <v>31</v>
      </c>
      <c r="K16" s="9">
        <v>3.3746438165218517</v>
      </c>
    </row>
    <row r="17" spans="1:11" x14ac:dyDescent="0.25">
      <c r="A17" s="9" t="s">
        <v>17</v>
      </c>
      <c r="B17" s="9" t="s">
        <v>50</v>
      </c>
      <c r="C17" s="9">
        <v>1.5921399999999999E-2</v>
      </c>
      <c r="D17" s="9">
        <v>0.49375573875549877</v>
      </c>
      <c r="E17" s="9" t="s">
        <v>31</v>
      </c>
      <c r="F17" s="9" t="s">
        <v>34</v>
      </c>
      <c r="G17" s="9" t="s">
        <v>35</v>
      </c>
      <c r="H17" s="9">
        <v>4.5762606376987289</v>
      </c>
      <c r="I17" s="9" t="s">
        <v>33</v>
      </c>
      <c r="J17" s="9" t="s">
        <v>35</v>
      </c>
      <c r="K17" s="9">
        <v>3.0588751463356068</v>
      </c>
    </row>
    <row r="18" spans="1:11" x14ac:dyDescent="0.25">
      <c r="A18" s="9" t="s">
        <v>13</v>
      </c>
      <c r="B18" s="9" t="s">
        <v>47</v>
      </c>
      <c r="C18" s="9">
        <v>1.1877599999999999E-3</v>
      </c>
      <c r="D18" s="9">
        <v>0.43192557485479777</v>
      </c>
      <c r="E18" s="9" t="s">
        <v>31</v>
      </c>
      <c r="F18" s="9" t="s">
        <v>39</v>
      </c>
      <c r="G18" s="9" t="s">
        <v>31</v>
      </c>
      <c r="H18" s="9">
        <v>2.5851301301756546</v>
      </c>
      <c r="I18" s="9" t="s">
        <v>33</v>
      </c>
      <c r="J18" s="9" t="s">
        <v>31</v>
      </c>
      <c r="K18" s="9">
        <v>2.5851301301756546</v>
      </c>
    </row>
    <row r="19" spans="1:11" x14ac:dyDescent="0.25">
      <c r="A19" s="11" t="s">
        <v>58</v>
      </c>
      <c r="B19" s="12" t="s">
        <v>64</v>
      </c>
      <c r="C19" s="12">
        <v>0</v>
      </c>
      <c r="D19" s="12">
        <v>0.43849482440851045</v>
      </c>
      <c r="E19" s="12" t="s">
        <v>37</v>
      </c>
      <c r="F19" s="12" t="s">
        <v>34</v>
      </c>
      <c r="G19" s="12" t="s">
        <v>35</v>
      </c>
      <c r="H19" s="12">
        <v>2.4386317119322172</v>
      </c>
      <c r="I19" s="12" t="s">
        <v>70</v>
      </c>
      <c r="J19" s="12" t="s">
        <v>35</v>
      </c>
      <c r="K19" s="12">
        <v>2.1646888277710454</v>
      </c>
    </row>
    <row r="20" spans="1:11" x14ac:dyDescent="0.25">
      <c r="A20" s="11" t="s">
        <v>57</v>
      </c>
      <c r="B20" s="12" t="s">
        <v>64</v>
      </c>
      <c r="C20" s="12">
        <v>2.4093199999999999E-2</v>
      </c>
      <c r="D20" s="12">
        <v>0.47476490703637186</v>
      </c>
      <c r="E20" s="12" t="s">
        <v>31</v>
      </c>
      <c r="F20" s="12" t="s">
        <v>32</v>
      </c>
      <c r="G20" s="12" t="s">
        <v>35</v>
      </c>
      <c r="H20" s="12">
        <v>3.1415898960537123</v>
      </c>
      <c r="I20" s="12" t="s">
        <v>70</v>
      </c>
      <c r="J20" s="12" t="s">
        <v>35</v>
      </c>
      <c r="K20" s="12">
        <v>1.9107207597820917</v>
      </c>
    </row>
    <row r="21" spans="1:11" x14ac:dyDescent="0.25">
      <c r="A21" s="11" t="s">
        <v>60</v>
      </c>
      <c r="B21" s="12" t="s">
        <v>64</v>
      </c>
      <c r="C21" s="12">
        <v>2.5992799999999998E-3</v>
      </c>
      <c r="D21" s="12">
        <v>0.53330613371300706</v>
      </c>
      <c r="E21" s="12" t="s">
        <v>31</v>
      </c>
      <c r="F21" s="12" t="s">
        <v>32</v>
      </c>
      <c r="G21" s="12" t="s">
        <v>35</v>
      </c>
      <c r="H21" s="12">
        <v>3.1450496712134259</v>
      </c>
      <c r="I21" s="12" t="s">
        <v>36</v>
      </c>
      <c r="J21" s="12" t="s">
        <v>35</v>
      </c>
      <c r="K21" s="12">
        <v>1.7259244126307574</v>
      </c>
    </row>
    <row r="22" spans="1:11" x14ac:dyDescent="0.25">
      <c r="A22" s="11" t="s">
        <v>61</v>
      </c>
      <c r="B22" s="12" t="s">
        <v>64</v>
      </c>
      <c r="C22" s="12">
        <v>2.74183E-2</v>
      </c>
      <c r="D22" s="12">
        <v>0.57162668199810351</v>
      </c>
      <c r="E22" s="12" t="s">
        <v>31</v>
      </c>
      <c r="F22" s="12" t="s">
        <v>32</v>
      </c>
      <c r="G22" s="12" t="s">
        <v>31</v>
      </c>
      <c r="H22" s="12">
        <v>2.2006814055709496</v>
      </c>
      <c r="I22" s="12" t="s">
        <v>70</v>
      </c>
      <c r="J22" s="12" t="s">
        <v>31</v>
      </c>
      <c r="K22" s="12">
        <v>3.2743915395992005</v>
      </c>
    </row>
    <row r="23" spans="1:11" x14ac:dyDescent="0.25">
      <c r="A23" s="11" t="s">
        <v>51</v>
      </c>
      <c r="B23" s="12" t="s">
        <v>64</v>
      </c>
      <c r="C23" s="12">
        <v>4.7389099999999998E-3</v>
      </c>
      <c r="D23" s="12">
        <v>0.86828379631367958</v>
      </c>
      <c r="E23" s="12" t="s">
        <v>37</v>
      </c>
      <c r="F23" s="12" t="s">
        <v>34</v>
      </c>
      <c r="G23" s="12" t="s">
        <v>31</v>
      </c>
      <c r="H23" s="12">
        <v>2.1758060792001346</v>
      </c>
      <c r="I23" s="12" t="s">
        <v>33</v>
      </c>
      <c r="J23" s="12" t="s">
        <v>31</v>
      </c>
      <c r="K23" s="12">
        <v>1.7642245556915956</v>
      </c>
    </row>
    <row r="24" spans="1:11" x14ac:dyDescent="0.25">
      <c r="A24" s="11" t="s">
        <v>59</v>
      </c>
      <c r="B24" s="12" t="s">
        <v>64</v>
      </c>
      <c r="C24" s="12">
        <v>5.5512600000000003E-6</v>
      </c>
      <c r="D24" s="12">
        <v>0.9350199144826743</v>
      </c>
      <c r="E24" s="12" t="s">
        <v>31</v>
      </c>
      <c r="F24" s="12" t="s">
        <v>39</v>
      </c>
      <c r="G24" s="12" t="s">
        <v>35</v>
      </c>
      <c r="H24" s="12">
        <v>1.1726321783538831</v>
      </c>
      <c r="I24" s="12" t="s">
        <v>36</v>
      </c>
      <c r="J24" s="12" t="s">
        <v>35</v>
      </c>
      <c r="K24" s="12">
        <v>1.5213944482433401</v>
      </c>
    </row>
    <row r="25" spans="1:11" x14ac:dyDescent="0.25">
      <c r="A25" s="10" t="s">
        <v>20</v>
      </c>
      <c r="B25" s="10" t="s">
        <v>42</v>
      </c>
      <c r="C25" s="10">
        <v>1.77744E-5</v>
      </c>
      <c r="D25" s="10">
        <v>0.58538193790823456</v>
      </c>
      <c r="E25" s="10" t="s">
        <v>31</v>
      </c>
      <c r="F25" s="10" t="s">
        <v>32</v>
      </c>
      <c r="G25" s="10" t="s">
        <v>35</v>
      </c>
      <c r="H25" s="10">
        <v>1.5771864268482925</v>
      </c>
      <c r="I25" s="10" t="s">
        <v>33</v>
      </c>
      <c r="J25" s="10" t="s">
        <v>35</v>
      </c>
      <c r="K25" s="10">
        <v>1.4566907032980203</v>
      </c>
    </row>
    <row r="26" spans="1:11" x14ac:dyDescent="0.25">
      <c r="A26" s="13" t="s">
        <v>62</v>
      </c>
      <c r="B26" s="10" t="s">
        <v>71</v>
      </c>
      <c r="C26" s="10">
        <v>1.0542E-4</v>
      </c>
      <c r="D26" s="10">
        <v>0.54781971386297856</v>
      </c>
      <c r="E26" s="10" t="s">
        <v>37</v>
      </c>
      <c r="F26" s="10" t="s">
        <v>39</v>
      </c>
      <c r="G26" s="10" t="s">
        <v>35</v>
      </c>
      <c r="H26" s="10">
        <v>1.8555805549631175</v>
      </c>
      <c r="I26" s="10" t="s">
        <v>33</v>
      </c>
      <c r="J26" s="10" t="s">
        <v>35</v>
      </c>
      <c r="K26" s="10">
        <v>1.8555805549631175</v>
      </c>
    </row>
    <row r="27" spans="1:11" x14ac:dyDescent="0.25">
      <c r="A27" s="13" t="s">
        <v>52</v>
      </c>
      <c r="B27" s="10" t="s">
        <v>65</v>
      </c>
      <c r="C27" s="10">
        <v>1.36183E-14</v>
      </c>
      <c r="D27" s="10">
        <v>0.83575991175840192</v>
      </c>
      <c r="E27" s="10" t="s">
        <v>37</v>
      </c>
      <c r="F27" s="10" t="s">
        <v>32</v>
      </c>
      <c r="G27" s="10" t="s">
        <v>31</v>
      </c>
      <c r="H27" s="10">
        <v>2.6500681760494573</v>
      </c>
      <c r="I27" s="10" t="s">
        <v>33</v>
      </c>
      <c r="J27" s="10" t="s">
        <v>35</v>
      </c>
      <c r="K27" s="10">
        <v>2.414274126930823</v>
      </c>
    </row>
    <row r="28" spans="1:11" x14ac:dyDescent="0.25">
      <c r="A28" s="13" t="s">
        <v>53</v>
      </c>
      <c r="B28" s="10" t="s">
        <v>66</v>
      </c>
      <c r="C28" s="10">
        <v>6.04328E-4</v>
      </c>
      <c r="D28" s="10">
        <v>0.76018347002866626</v>
      </c>
      <c r="E28" s="10" t="s">
        <v>37</v>
      </c>
      <c r="F28" s="10" t="s">
        <v>39</v>
      </c>
      <c r="G28" s="10" t="s">
        <v>31</v>
      </c>
      <c r="H28" s="10">
        <v>2.3728804353415986</v>
      </c>
      <c r="I28" s="10" t="s">
        <v>33</v>
      </c>
      <c r="J28" s="10" t="s">
        <v>31</v>
      </c>
      <c r="K28" s="10">
        <v>2.3728804353415986</v>
      </c>
    </row>
    <row r="29" spans="1:11" x14ac:dyDescent="0.25">
      <c r="A29" s="13" t="s">
        <v>54</v>
      </c>
      <c r="B29" s="10" t="s">
        <v>67</v>
      </c>
      <c r="C29" s="10">
        <v>4.4661899999999998E-7</v>
      </c>
      <c r="D29" s="10">
        <v>0.8169923443918804</v>
      </c>
      <c r="E29" s="10" t="s">
        <v>31</v>
      </c>
      <c r="F29" s="10" t="s">
        <v>32</v>
      </c>
      <c r="G29" s="10" t="s">
        <v>35</v>
      </c>
      <c r="H29" s="10">
        <v>1.8934974576855526</v>
      </c>
      <c r="I29" s="10" t="s">
        <v>33</v>
      </c>
      <c r="J29" s="10" t="s">
        <v>35</v>
      </c>
      <c r="K29" s="10">
        <v>1.7127026837711776</v>
      </c>
    </row>
    <row r="30" spans="1:11" x14ac:dyDescent="0.25">
      <c r="A30" s="10" t="s">
        <v>16</v>
      </c>
      <c r="B30" s="10" t="s">
        <v>49</v>
      </c>
      <c r="C30" s="10">
        <v>1.4500000000000001E-2</v>
      </c>
      <c r="D30" s="10">
        <v>0.17387879349408217</v>
      </c>
      <c r="E30" s="10" t="s">
        <v>31</v>
      </c>
      <c r="F30" s="10" t="s">
        <v>39</v>
      </c>
      <c r="G30" s="10" t="s">
        <v>31</v>
      </c>
      <c r="H30" s="10">
        <v>1.5835126259695433</v>
      </c>
      <c r="I30" s="10" t="s">
        <v>33</v>
      </c>
      <c r="J30" s="10" t="s">
        <v>31</v>
      </c>
      <c r="K30" s="10">
        <v>1.5835126259695433</v>
      </c>
    </row>
    <row r="31" spans="1:11" x14ac:dyDescent="0.25">
      <c r="A31" s="13" t="s">
        <v>55</v>
      </c>
      <c r="B31" s="10" t="s">
        <v>68</v>
      </c>
      <c r="C31" s="10">
        <v>1.8917299999999999E-5</v>
      </c>
      <c r="D31" s="10">
        <v>0.90943686436271509</v>
      </c>
      <c r="E31" s="10" t="s">
        <v>31</v>
      </c>
      <c r="F31" s="10" t="s">
        <v>32</v>
      </c>
      <c r="G31" s="10" t="s">
        <v>31</v>
      </c>
      <c r="H31" s="10">
        <v>2.1429640314976233</v>
      </c>
      <c r="I31" s="10" t="s">
        <v>36</v>
      </c>
      <c r="J31" s="10" t="s">
        <v>31</v>
      </c>
      <c r="K31" s="10">
        <v>1.3270727737488197</v>
      </c>
    </row>
    <row r="32" spans="1:11" x14ac:dyDescent="0.25">
      <c r="A32" s="13" t="s">
        <v>56</v>
      </c>
      <c r="B32" s="10" t="s">
        <v>69</v>
      </c>
      <c r="C32" s="10">
        <v>6.6136999999999999E-4</v>
      </c>
      <c r="D32" s="10">
        <v>0.92020042513359579</v>
      </c>
      <c r="E32" s="10" t="s">
        <v>31</v>
      </c>
      <c r="F32" s="10" t="s">
        <v>39</v>
      </c>
      <c r="G32" s="10" t="s">
        <v>35</v>
      </c>
      <c r="H32" s="10">
        <v>1.3374152222292344</v>
      </c>
      <c r="I32" s="10" t="s">
        <v>36</v>
      </c>
      <c r="J32" s="10" t="s">
        <v>31</v>
      </c>
      <c r="K32" s="10">
        <v>1.5916254520258726</v>
      </c>
    </row>
    <row r="33" spans="1:11" x14ac:dyDescent="0.25">
      <c r="A33" s="10" t="s">
        <v>1</v>
      </c>
      <c r="B33" s="10" t="s">
        <v>43</v>
      </c>
      <c r="C33" s="10">
        <v>0</v>
      </c>
      <c r="D33" s="10">
        <v>0.25119991040242701</v>
      </c>
      <c r="E33" s="10" t="s">
        <v>31</v>
      </c>
      <c r="F33" s="10" t="s">
        <v>34</v>
      </c>
      <c r="G33" s="10" t="s">
        <v>31</v>
      </c>
      <c r="H33" s="10">
        <v>3.6631721633930017</v>
      </c>
      <c r="I33" s="10" t="s">
        <v>33</v>
      </c>
      <c r="J33" s="10" t="s">
        <v>35</v>
      </c>
      <c r="K33" s="10">
        <v>3.5449407376659758</v>
      </c>
    </row>
    <row r="34" spans="1:11" x14ac:dyDescent="0.25">
      <c r="A34" s="13" t="s">
        <v>63</v>
      </c>
      <c r="B34" s="10" t="s">
        <v>72</v>
      </c>
      <c r="C34" s="10">
        <v>5.8754300000000001E-6</v>
      </c>
      <c r="D34" s="10">
        <v>0.65753132457783914</v>
      </c>
      <c r="E34" s="10" t="s">
        <v>37</v>
      </c>
      <c r="F34" s="10" t="s">
        <v>32</v>
      </c>
      <c r="G34" s="10" t="s">
        <v>35</v>
      </c>
      <c r="H34" s="10">
        <v>2.2052047295431931</v>
      </c>
      <c r="I34" s="10" t="s">
        <v>33</v>
      </c>
      <c r="J34" s="10" t="s">
        <v>31</v>
      </c>
      <c r="K34" s="10">
        <v>1.9415687074599841</v>
      </c>
    </row>
    <row r="35" spans="1:11" x14ac:dyDescent="0.25">
      <c r="A35" s="10" t="s">
        <v>15</v>
      </c>
      <c r="B35" s="10" t="s">
        <v>48</v>
      </c>
      <c r="C35" s="10">
        <v>1.1885400000000001E-2</v>
      </c>
      <c r="D35" s="10">
        <v>2.9131460243108632E-2</v>
      </c>
      <c r="E35" s="10" t="s">
        <v>31</v>
      </c>
      <c r="F35" s="10" t="s">
        <v>39</v>
      </c>
      <c r="G35" s="10" t="s">
        <v>31</v>
      </c>
      <c r="H35" s="10">
        <v>1.5669496663095759</v>
      </c>
      <c r="I35" s="10" t="s">
        <v>36</v>
      </c>
      <c r="J35" s="10" t="s">
        <v>31</v>
      </c>
      <c r="K35" s="10">
        <v>1.935781667320472</v>
      </c>
    </row>
    <row r="55" spans="2:11" x14ac:dyDescent="0.25">
      <c r="B55" t="e">
        <f>VLOOKUP($A55,'[1]all genes'!$A$1:$N$4207,2,FALSE)</f>
        <v>#N/A</v>
      </c>
      <c r="C55" t="e">
        <f>VLOOKUP($A55,'[1]all genes'!$A$1:$N$4207,3,FALSE)</f>
        <v>#N/A</v>
      </c>
      <c r="D55" t="e">
        <f>VLOOKUP($A55,'[1]all genes'!$A$1:$N$4207,7,FALSE)</f>
        <v>#N/A</v>
      </c>
      <c r="E55" t="e">
        <f>VLOOKUP($A55,'[1]all genes'!$A$1:$N$4207,8,FALSE)</f>
        <v>#N/A</v>
      </c>
      <c r="F55" t="e">
        <f>VLOOKUP($A55,'[1]all genes'!$A$1:$N$4207,9,FALSE)</f>
        <v>#N/A</v>
      </c>
      <c r="G55" t="e">
        <f>VLOOKUP($A55,'[1]all genes'!$A$1:$N$4207,10,FALSE)</f>
        <v>#N/A</v>
      </c>
      <c r="H55" t="e">
        <f>VLOOKUP($A55,'[1]all genes'!$A$1:$N$4207,11,FALSE)</f>
        <v>#N/A</v>
      </c>
      <c r="I55" t="e">
        <f>VLOOKUP($A55,'[1]all genes'!$A$1:$N$4207,12,FALSE)</f>
        <v>#N/A</v>
      </c>
      <c r="J55" t="e">
        <f>VLOOKUP($A55,'[1]all genes'!$A$1:$N$4207,13,FALSE)</f>
        <v>#N/A</v>
      </c>
      <c r="K55" t="e">
        <f>VLOOKUP($A55,'[1]all genes'!$A$1:$N$4207,14,FALSE)</f>
        <v>#N/A</v>
      </c>
    </row>
  </sheetData>
  <autoFilter ref="A1:K1">
    <sortState ref="A2:K35">
      <sortCondition ref="B1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ADAMTS, MMP's &amp; Astacins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2016-01-25T09:46:59Z</dcterms:modified>
</cp:coreProperties>
</file>