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O40" i="1" l="1"/>
  <c r="L40" i="1"/>
  <c r="N40" i="1"/>
  <c r="M40" i="1"/>
  <c r="K40" i="1"/>
  <c r="J40" i="1"/>
  <c r="I40" i="1"/>
  <c r="H40" i="1"/>
  <c r="G40" i="1"/>
  <c r="F40" i="1"/>
  <c r="E40" i="1"/>
  <c r="D40" i="1"/>
  <c r="C40" i="1"/>
  <c r="B40" i="1"/>
  <c r="O39" i="1"/>
  <c r="L39" i="1"/>
  <c r="N39" i="1"/>
  <c r="M39" i="1"/>
  <c r="K39" i="1"/>
  <c r="J39" i="1"/>
  <c r="I39" i="1"/>
  <c r="H39" i="1"/>
  <c r="G39" i="1"/>
  <c r="F39" i="1"/>
  <c r="E39" i="1"/>
  <c r="D39" i="1"/>
  <c r="C39" i="1"/>
  <c r="B39" i="1"/>
</calcChain>
</file>

<file path=xl/sharedStrings.xml><?xml version="1.0" encoding="utf-8"?>
<sst xmlns="http://schemas.openxmlformats.org/spreadsheetml/2006/main" count="112" uniqueCount="61">
  <si>
    <t>Bc</t>
  </si>
  <si>
    <t>Ssc</t>
  </si>
  <si>
    <t>Bg</t>
  </si>
  <si>
    <t>Mb</t>
  </si>
  <si>
    <t>Fo</t>
  </si>
  <si>
    <t>Af</t>
  </si>
  <si>
    <t>Tr</t>
  </si>
  <si>
    <t>Chg</t>
  </si>
  <si>
    <t>Pc</t>
  </si>
  <si>
    <t>Gl</t>
  </si>
  <si>
    <t>Tm</t>
  </si>
  <si>
    <t>Ceg</t>
  </si>
  <si>
    <t>Om</t>
  </si>
  <si>
    <t>Ps</t>
  </si>
  <si>
    <t>Assembly statistics</t>
  </si>
  <si>
    <t>Total scaffold length (Mb)</t>
  </si>
  <si>
    <t>Chromosomes/scaffolds</t>
  </si>
  <si>
    <t>GC-content (%)</t>
  </si>
  <si>
    <t>Coding sequence</t>
  </si>
  <si>
    <t>Percent coding (%)</t>
  </si>
  <si>
    <t>Average gene size (bp)</t>
  </si>
  <si>
    <t>Average gene density (gene/kb)</t>
  </si>
  <si>
    <t>Protein-coding genes</t>
  </si>
  <si>
    <t>Exons</t>
  </si>
  <si>
    <t>Average exon size</t>
  </si>
  <si>
    <t>Exons/gene</t>
  </si>
  <si>
    <t>tRNA genes</t>
  </si>
  <si>
    <t>nd</t>
  </si>
  <si>
    <t>Secretome</t>
  </si>
  <si>
    <t>SP</t>
  </si>
  <si>
    <t>SSP</t>
  </si>
  <si>
    <t>NCSP</t>
  </si>
  <si>
    <t>SNCSP</t>
  </si>
  <si>
    <t>all</t>
  </si>
  <si>
    <t>Non-coding sequence</t>
  </si>
  <si>
    <t>Introns</t>
  </si>
  <si>
    <t>Introns/gene</t>
  </si>
  <si>
    <t>Average intron length (base)</t>
  </si>
  <si>
    <t>Average intergenic distance (bp)</t>
  </si>
  <si>
    <t>Repeat sequences</t>
  </si>
  <si>
    <t>Tandem repeats</t>
  </si>
  <si>
    <t>Total repeat coverage</t>
  </si>
  <si>
    <t>Number of clusters</t>
  </si>
  <si>
    <t>Average Cluster Size</t>
  </si>
  <si>
    <t>Fraction of gene models in clusters</t>
  </si>
  <si>
    <t>SP=secreted proteins &gt;=300aa</t>
  </si>
  <si>
    <t>SSP=smal secreted  proteins &lt;300aa</t>
  </si>
  <si>
    <t>NCSP=non classical secreted proteins &gt;=300aa</t>
  </si>
  <si>
    <t>SNCSP=smal non classical secreted proteins &lt;300aa</t>
  </si>
  <si>
    <t>no non secreted protein</t>
  </si>
  <si>
    <t>all proteins</t>
  </si>
  <si>
    <t>Characteristics</t>
  </si>
  <si>
    <t>TEs</t>
  </si>
  <si>
    <t>SSR / low complexity</t>
  </si>
  <si>
    <t>Putative paralogous genes</t>
  </si>
  <si>
    <t>Genes in clusters (identity &gt;= 40%)</t>
  </si>
  <si>
    <t>not secreted</t>
  </si>
  <si>
    <t xml:space="preserve">      coding (%)</t>
  </si>
  <si>
    <t xml:space="preserve">      non-coding (%)</t>
  </si>
  <si>
    <t>&gt;7.3%</t>
  </si>
  <si>
    <r>
      <rPr>
        <b/>
        <sz val="8"/>
        <color theme="1"/>
        <rFont val="Calibri"/>
        <family val="2"/>
        <scheme val="minor"/>
      </rPr>
      <t>Additional file 6.</t>
    </r>
    <r>
      <rPr>
        <sz val="8"/>
        <color theme="1"/>
        <rFont val="Calibri"/>
        <family val="2"/>
        <scheme val="minor"/>
      </rPr>
      <t xml:space="preserve">  Genome statistics for the species included in the comparative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</si>
</sst>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10" fontId="4" fillId="0" borderId="0" xfId="0" applyNumberFormat="1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Fill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0" fontId="2" fillId="0" borderId="0" xfId="0" applyFont="1" applyFill="1"/>
    <xf numFmtId="0" fontId="4" fillId="0" borderId="1" xfId="0" applyFont="1" applyBorder="1"/>
    <xf numFmtId="10" fontId="4" fillId="0" borderId="1" xfId="1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/>
    <xf numFmtId="3" fontId="8" fillId="0" borderId="0" xfId="0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workbookViewId="0">
      <selection activeCell="B14" sqref="B14"/>
    </sheetView>
  </sheetViews>
  <sheetFormatPr baseColWidth="10" defaultColWidth="9.140625" defaultRowHeight="11.25" x14ac:dyDescent="0.2"/>
  <cols>
    <col min="1" max="1" width="36" style="9" bestFit="1" customWidth="1"/>
    <col min="2" max="16384" width="9.140625" style="9"/>
  </cols>
  <sheetData>
    <row r="1" spans="1:15" x14ac:dyDescent="0.2">
      <c r="A1" s="9" t="s">
        <v>60</v>
      </c>
    </row>
    <row r="3" spans="1:15" x14ac:dyDescent="0.2">
      <c r="A3" s="7" t="s">
        <v>51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12</v>
      </c>
      <c r="M3" s="8" t="s">
        <v>10</v>
      </c>
      <c r="N3" s="8" t="s">
        <v>11</v>
      </c>
      <c r="O3" s="8" t="s">
        <v>13</v>
      </c>
    </row>
    <row r="4" spans="1:15" x14ac:dyDescent="0.2">
      <c r="A4" s="1" t="s">
        <v>14</v>
      </c>
      <c r="B4" s="2"/>
      <c r="C4" s="2"/>
      <c r="D4" s="2"/>
      <c r="E4" s="2"/>
      <c r="F4" s="2"/>
      <c r="G4" s="3"/>
      <c r="H4" s="3"/>
      <c r="I4" s="3"/>
      <c r="J4" s="3"/>
      <c r="K4" s="3"/>
      <c r="L4" s="4"/>
      <c r="M4" s="4"/>
      <c r="N4" s="4"/>
      <c r="O4" s="3"/>
    </row>
    <row r="5" spans="1:15" x14ac:dyDescent="0.2">
      <c r="A5" s="4" t="s">
        <v>15</v>
      </c>
      <c r="B5" s="20">
        <v>42.74</v>
      </c>
      <c r="C5" s="20">
        <v>38.53</v>
      </c>
      <c r="D5" s="20">
        <v>87.9</v>
      </c>
      <c r="E5" s="20">
        <v>51.95</v>
      </c>
      <c r="F5" s="20">
        <v>61.36</v>
      </c>
      <c r="G5" s="20">
        <v>36.89</v>
      </c>
      <c r="H5" s="20">
        <v>33.4</v>
      </c>
      <c r="I5" s="20">
        <v>34.89</v>
      </c>
      <c r="J5" s="20">
        <v>32.22</v>
      </c>
      <c r="K5" s="20">
        <v>38.72</v>
      </c>
      <c r="L5" s="21">
        <v>46.43</v>
      </c>
      <c r="M5" s="21">
        <v>124.95</v>
      </c>
      <c r="N5" s="20">
        <v>177.56</v>
      </c>
      <c r="O5" s="20">
        <v>69.680000000000007</v>
      </c>
    </row>
    <row r="6" spans="1:15" x14ac:dyDescent="0.2">
      <c r="A6" s="4" t="s">
        <v>16</v>
      </c>
      <c r="B6" s="2">
        <v>589</v>
      </c>
      <c r="C6" s="2">
        <v>39</v>
      </c>
      <c r="D6" s="2">
        <v>6843</v>
      </c>
      <c r="E6" s="2">
        <v>89</v>
      </c>
      <c r="F6" s="2">
        <v>114</v>
      </c>
      <c r="G6" s="2">
        <v>331</v>
      </c>
      <c r="H6" s="2">
        <v>77</v>
      </c>
      <c r="I6" s="2">
        <v>37</v>
      </c>
      <c r="J6" s="2">
        <v>1</v>
      </c>
      <c r="K6" s="2">
        <v>581</v>
      </c>
      <c r="L6" s="5">
        <v>100</v>
      </c>
      <c r="M6" s="5">
        <v>398</v>
      </c>
      <c r="N6" s="2">
        <v>268</v>
      </c>
      <c r="O6" s="2">
        <v>205</v>
      </c>
    </row>
    <row r="7" spans="1:15" x14ac:dyDescent="0.2">
      <c r="A7" s="4" t="s">
        <v>17</v>
      </c>
      <c r="B7" s="20">
        <v>39.130000000000003</v>
      </c>
      <c r="C7" s="20">
        <v>41.43</v>
      </c>
      <c r="D7" s="20">
        <v>43.96</v>
      </c>
      <c r="E7" s="20">
        <v>42.72</v>
      </c>
      <c r="F7" s="20">
        <v>47.28</v>
      </c>
      <c r="G7" s="20">
        <v>48.22</v>
      </c>
      <c r="H7" s="20">
        <v>52.75</v>
      </c>
      <c r="I7" s="20">
        <v>54.68</v>
      </c>
      <c r="J7" s="20">
        <v>48.92</v>
      </c>
      <c r="K7" s="20">
        <v>45.9</v>
      </c>
      <c r="L7" s="21">
        <v>46.93</v>
      </c>
      <c r="M7" s="21">
        <v>44.35</v>
      </c>
      <c r="N7" s="20">
        <v>37.479999999999997</v>
      </c>
      <c r="O7" s="20">
        <v>44.02</v>
      </c>
    </row>
    <row r="8" spans="1:15" x14ac:dyDescent="0.2">
      <c r="A8" s="19" t="s">
        <v>57</v>
      </c>
      <c r="B8" s="20">
        <v>46.2</v>
      </c>
      <c r="C8" s="20">
        <v>45.7</v>
      </c>
      <c r="D8" s="20">
        <v>44.56</v>
      </c>
      <c r="E8" s="20">
        <v>54.12</v>
      </c>
      <c r="F8" s="20">
        <v>51.43</v>
      </c>
      <c r="G8" s="20">
        <v>52.13</v>
      </c>
      <c r="H8" s="20">
        <v>58.15</v>
      </c>
      <c r="I8" s="20">
        <v>59.55</v>
      </c>
      <c r="J8" s="20">
        <v>52.92</v>
      </c>
      <c r="K8" s="20">
        <v>49.81</v>
      </c>
      <c r="L8" s="21">
        <v>50.32</v>
      </c>
      <c r="M8" s="21">
        <v>51.39</v>
      </c>
      <c r="N8" s="20">
        <v>51.22</v>
      </c>
      <c r="O8" s="20">
        <v>50.26</v>
      </c>
    </row>
    <row r="9" spans="1:15" x14ac:dyDescent="0.2">
      <c r="A9" s="19" t="s">
        <v>58</v>
      </c>
      <c r="B9" s="20">
        <v>34.700000000000003</v>
      </c>
      <c r="C9" s="20">
        <v>38.47</v>
      </c>
      <c r="D9" s="20" t="s">
        <v>27</v>
      </c>
      <c r="E9" s="20">
        <v>38.119999999999997</v>
      </c>
      <c r="F9" s="20">
        <v>44.19</v>
      </c>
      <c r="G9" s="20">
        <v>44.86</v>
      </c>
      <c r="H9" s="20">
        <v>49.09</v>
      </c>
      <c r="I9" s="20">
        <v>50.34</v>
      </c>
      <c r="J9" s="20">
        <v>44.31</v>
      </c>
      <c r="K9" s="20">
        <v>44.86</v>
      </c>
      <c r="L9" s="21">
        <v>45</v>
      </c>
      <c r="M9" s="21">
        <v>43.75</v>
      </c>
      <c r="N9" s="20">
        <v>35.97</v>
      </c>
      <c r="O9" s="20">
        <v>39.47</v>
      </c>
    </row>
    <row r="10" spans="1:15" x14ac:dyDescent="0.2">
      <c r="A10" s="1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5"/>
      <c r="M10" s="5"/>
      <c r="N10" s="2"/>
      <c r="O10" s="2"/>
    </row>
    <row r="11" spans="1:15" x14ac:dyDescent="0.2">
      <c r="A11" s="4" t="s">
        <v>19</v>
      </c>
      <c r="B11" s="20">
        <v>38.64</v>
      </c>
      <c r="C11" s="20">
        <v>40.96</v>
      </c>
      <c r="D11" s="20">
        <v>10.73</v>
      </c>
      <c r="E11" s="20">
        <v>28.78</v>
      </c>
      <c r="F11" s="20">
        <v>42.62</v>
      </c>
      <c r="G11" s="20">
        <v>46.23</v>
      </c>
      <c r="H11" s="20">
        <v>40.409999999999997</v>
      </c>
      <c r="I11" s="20">
        <v>47.2</v>
      </c>
      <c r="J11" s="20">
        <v>52.57</v>
      </c>
      <c r="K11" s="20">
        <v>21.1</v>
      </c>
      <c r="L11" s="21">
        <v>36.119999999999997</v>
      </c>
      <c r="M11" s="21">
        <v>7.89</v>
      </c>
      <c r="N11" s="20">
        <v>9.8699999999999992</v>
      </c>
      <c r="O11" s="20">
        <v>42.21</v>
      </c>
    </row>
    <row r="12" spans="1:15" x14ac:dyDescent="0.2">
      <c r="A12" s="4" t="s">
        <v>20</v>
      </c>
      <c r="B12" s="14">
        <v>1007.7</v>
      </c>
      <c r="C12" s="14">
        <v>1092.5999999999999</v>
      </c>
      <c r="D12" s="14">
        <v>1452</v>
      </c>
      <c r="E12" s="14">
        <v>1491</v>
      </c>
      <c r="F12" s="14">
        <v>1250</v>
      </c>
      <c r="G12" s="14">
        <v>1265</v>
      </c>
      <c r="H12" s="14">
        <v>1481</v>
      </c>
      <c r="I12" s="14">
        <v>1490</v>
      </c>
      <c r="J12" s="14">
        <v>1350</v>
      </c>
      <c r="K12" s="14">
        <v>1031</v>
      </c>
      <c r="L12" s="22">
        <v>1277</v>
      </c>
      <c r="M12" s="22">
        <v>1316</v>
      </c>
      <c r="N12" s="14">
        <v>1203</v>
      </c>
      <c r="O12" s="14">
        <v>1456.9</v>
      </c>
    </row>
    <row r="13" spans="1:15" x14ac:dyDescent="0.2">
      <c r="A13" s="4" t="s">
        <v>21</v>
      </c>
      <c r="B13" s="2">
        <v>0.38</v>
      </c>
      <c r="C13" s="2">
        <v>0.37</v>
      </c>
      <c r="D13" s="2">
        <v>7.0000000000000007E-2</v>
      </c>
      <c r="E13" s="2">
        <v>0.19</v>
      </c>
      <c r="F13" s="2">
        <v>0.34</v>
      </c>
      <c r="G13" s="2">
        <v>0.37</v>
      </c>
      <c r="H13" s="2">
        <v>0.27</v>
      </c>
      <c r="I13" s="2">
        <v>0.32</v>
      </c>
      <c r="J13" s="2">
        <v>0.4</v>
      </c>
      <c r="K13" s="2">
        <v>0.2</v>
      </c>
      <c r="L13" s="5">
        <v>0.28000000000000003</v>
      </c>
      <c r="M13" s="5">
        <v>0.06</v>
      </c>
      <c r="N13" s="2">
        <v>0.08</v>
      </c>
      <c r="O13" s="2">
        <v>0.28999999999999998</v>
      </c>
    </row>
    <row r="14" spans="1:15" x14ac:dyDescent="0.2">
      <c r="A14" s="4" t="s">
        <v>22</v>
      </c>
      <c r="B14" s="12">
        <v>16389</v>
      </c>
      <c r="C14" s="12">
        <v>14446</v>
      </c>
      <c r="D14" s="13">
        <v>6495</v>
      </c>
      <c r="E14" s="15">
        <v>10027</v>
      </c>
      <c r="F14" s="12">
        <v>17459</v>
      </c>
      <c r="G14" s="12">
        <v>13485</v>
      </c>
      <c r="H14" s="12">
        <v>9115</v>
      </c>
      <c r="I14" s="12">
        <v>11048</v>
      </c>
      <c r="J14" s="12">
        <v>12791</v>
      </c>
      <c r="K14" s="12">
        <v>7926</v>
      </c>
      <c r="L14" s="12">
        <v>13130</v>
      </c>
      <c r="M14" s="12">
        <v>7496</v>
      </c>
      <c r="N14" s="13">
        <v>14561</v>
      </c>
      <c r="O14" s="14">
        <v>20173</v>
      </c>
    </row>
    <row r="15" spans="1:15" x14ac:dyDescent="0.2">
      <c r="A15" s="4" t="s">
        <v>23</v>
      </c>
      <c r="B15" s="2">
        <v>38924</v>
      </c>
      <c r="C15" s="2">
        <v>37109</v>
      </c>
      <c r="D15" s="2">
        <v>16626</v>
      </c>
      <c r="E15" s="2">
        <v>33423</v>
      </c>
      <c r="F15" s="2">
        <v>54197</v>
      </c>
      <c r="G15" s="2">
        <v>34939</v>
      </c>
      <c r="H15" s="2">
        <v>25978</v>
      </c>
      <c r="I15" s="2">
        <v>32946</v>
      </c>
      <c r="J15" s="2">
        <v>38166</v>
      </c>
      <c r="K15" s="2">
        <v>27038</v>
      </c>
      <c r="L15" s="5">
        <v>35500</v>
      </c>
      <c r="M15" s="5">
        <v>27650</v>
      </c>
      <c r="N15" s="2">
        <v>41459</v>
      </c>
      <c r="O15" s="2">
        <v>62102</v>
      </c>
    </row>
    <row r="16" spans="1:15" x14ac:dyDescent="0.2">
      <c r="A16" s="4" t="s">
        <v>24</v>
      </c>
      <c r="B16" s="20">
        <v>353</v>
      </c>
      <c r="C16" s="20">
        <v>358</v>
      </c>
      <c r="D16" s="20">
        <v>472.3</v>
      </c>
      <c r="E16" s="20">
        <v>394.6</v>
      </c>
      <c r="F16" s="20">
        <v>481.5</v>
      </c>
      <c r="G16" s="20">
        <v>393.6</v>
      </c>
      <c r="H16" s="20">
        <v>439.7</v>
      </c>
      <c r="I16" s="20">
        <v>443.6</v>
      </c>
      <c r="J16" s="20">
        <v>377.8</v>
      </c>
      <c r="K16" s="20">
        <v>282.7</v>
      </c>
      <c r="L16" s="21">
        <v>396.2</v>
      </c>
      <c r="M16" s="21">
        <v>318.5</v>
      </c>
      <c r="N16" s="20">
        <v>421.7</v>
      </c>
      <c r="O16" s="20">
        <v>443.9</v>
      </c>
    </row>
    <row r="17" spans="1:15" x14ac:dyDescent="0.2">
      <c r="A17" s="4" t="s">
        <v>25</v>
      </c>
      <c r="B17" s="2">
        <v>3.2</v>
      </c>
      <c r="C17" s="2">
        <v>3.3</v>
      </c>
      <c r="D17" s="2">
        <v>3.2</v>
      </c>
      <c r="E17" s="2">
        <v>3.9</v>
      </c>
      <c r="F17" s="2">
        <v>2.6</v>
      </c>
      <c r="G17" s="2">
        <v>3.3</v>
      </c>
      <c r="H17" s="2">
        <v>3.5</v>
      </c>
      <c r="I17" s="2">
        <v>3.5</v>
      </c>
      <c r="J17" s="2">
        <v>3.6</v>
      </c>
      <c r="K17" s="2">
        <v>3.6</v>
      </c>
      <c r="L17" s="5">
        <v>3.6</v>
      </c>
      <c r="M17" s="5">
        <v>4.5</v>
      </c>
      <c r="N17" s="2">
        <v>2.8</v>
      </c>
      <c r="O17" s="2">
        <v>3.3</v>
      </c>
    </row>
    <row r="18" spans="1:15" x14ac:dyDescent="0.2">
      <c r="A18" s="4" t="s">
        <v>26</v>
      </c>
      <c r="B18" s="2">
        <v>195</v>
      </c>
      <c r="C18" s="2">
        <v>191</v>
      </c>
      <c r="D18" s="2">
        <v>1119</v>
      </c>
      <c r="E18" s="2" t="s">
        <v>27</v>
      </c>
      <c r="F18" s="2">
        <v>305</v>
      </c>
      <c r="G18" s="2" t="s">
        <v>27</v>
      </c>
      <c r="H18" s="2" t="s">
        <v>27</v>
      </c>
      <c r="I18" s="2">
        <v>184</v>
      </c>
      <c r="J18" s="2">
        <v>384</v>
      </c>
      <c r="K18" s="2">
        <v>32</v>
      </c>
      <c r="L18" s="5">
        <v>106</v>
      </c>
      <c r="M18" s="5" t="s">
        <v>27</v>
      </c>
      <c r="N18" s="2">
        <v>31</v>
      </c>
      <c r="O18" s="2">
        <v>91</v>
      </c>
    </row>
    <row r="19" spans="1:15" x14ac:dyDescent="0.2">
      <c r="A19" s="1" t="s">
        <v>28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5"/>
      <c r="M19" s="5"/>
      <c r="N19" s="5"/>
      <c r="O19" s="2"/>
    </row>
    <row r="20" spans="1:15" x14ac:dyDescent="0.2">
      <c r="A20" s="4" t="s">
        <v>29</v>
      </c>
      <c r="B20" s="2" t="s">
        <v>27</v>
      </c>
      <c r="C20" s="2">
        <v>485</v>
      </c>
      <c r="D20" s="2">
        <v>277</v>
      </c>
      <c r="E20" s="2">
        <v>509</v>
      </c>
      <c r="F20" s="2">
        <v>997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27</v>
      </c>
      <c r="O20" s="2">
        <v>1337</v>
      </c>
    </row>
    <row r="21" spans="1:15" x14ac:dyDescent="0.2">
      <c r="A21" s="4" t="s">
        <v>30</v>
      </c>
      <c r="B21" s="2" t="s">
        <v>27</v>
      </c>
      <c r="C21" s="2">
        <v>375</v>
      </c>
      <c r="D21" s="2">
        <v>433</v>
      </c>
      <c r="E21" s="2">
        <v>429</v>
      </c>
      <c r="F21" s="2">
        <v>716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27</v>
      </c>
      <c r="O21" s="2">
        <v>645</v>
      </c>
    </row>
    <row r="22" spans="1:15" x14ac:dyDescent="0.2">
      <c r="A22" s="4" t="s">
        <v>31</v>
      </c>
      <c r="B22" s="2" t="s">
        <v>27</v>
      </c>
      <c r="C22" s="2">
        <v>81</v>
      </c>
      <c r="D22" s="2">
        <v>39</v>
      </c>
      <c r="E22" s="2">
        <v>61</v>
      </c>
      <c r="F22" s="2">
        <v>154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27</v>
      </c>
      <c r="O22" s="2">
        <v>207</v>
      </c>
    </row>
    <row r="23" spans="1:15" x14ac:dyDescent="0.2">
      <c r="A23" s="4" t="s">
        <v>32</v>
      </c>
      <c r="B23" s="2" t="s">
        <v>27</v>
      </c>
      <c r="C23" s="2">
        <v>141</v>
      </c>
      <c r="D23" s="2">
        <v>25</v>
      </c>
      <c r="E23" s="2">
        <v>63</v>
      </c>
      <c r="F23" s="2">
        <v>174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27</v>
      </c>
      <c r="O23" s="2">
        <v>137</v>
      </c>
    </row>
    <row r="24" spans="1:15" x14ac:dyDescent="0.2">
      <c r="A24" s="4" t="s">
        <v>56</v>
      </c>
      <c r="B24" s="2" t="s">
        <v>27</v>
      </c>
      <c r="C24" s="2">
        <v>13364</v>
      </c>
      <c r="D24" s="2">
        <v>5696</v>
      </c>
      <c r="E24" s="2">
        <v>8965</v>
      </c>
      <c r="F24" s="2">
        <v>18884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27</v>
      </c>
      <c r="O24" s="2">
        <v>17847</v>
      </c>
    </row>
    <row r="25" spans="1:15" x14ac:dyDescent="0.2">
      <c r="A25" s="4" t="s">
        <v>33</v>
      </c>
      <c r="B25" s="2" t="s">
        <v>27</v>
      </c>
      <c r="C25" s="2">
        <v>14446</v>
      </c>
      <c r="D25" s="2">
        <v>6470</v>
      </c>
      <c r="E25" s="2">
        <v>10027</v>
      </c>
      <c r="F25" s="2">
        <v>20925</v>
      </c>
      <c r="G25" s="2">
        <v>13485</v>
      </c>
      <c r="H25" s="2">
        <v>9115</v>
      </c>
      <c r="I25" s="2">
        <v>11048</v>
      </c>
      <c r="J25" s="2">
        <v>12791</v>
      </c>
      <c r="K25" s="2">
        <v>7926</v>
      </c>
      <c r="L25" s="2">
        <v>13130</v>
      </c>
      <c r="M25" s="2">
        <v>7496</v>
      </c>
      <c r="N25" s="2">
        <v>14561</v>
      </c>
      <c r="O25" s="2">
        <v>20173</v>
      </c>
    </row>
    <row r="26" spans="1:15" x14ac:dyDescent="0.2">
      <c r="A26" s="1" t="s">
        <v>34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5"/>
      <c r="M26" s="5"/>
      <c r="N26" s="5"/>
      <c r="O26" s="2"/>
    </row>
    <row r="27" spans="1:15" x14ac:dyDescent="0.2">
      <c r="A27" s="4" t="s">
        <v>35</v>
      </c>
      <c r="B27" s="2">
        <v>26830</v>
      </c>
      <c r="C27" s="2">
        <v>25934</v>
      </c>
      <c r="D27" s="2">
        <v>11468</v>
      </c>
      <c r="E27" s="2">
        <v>24747</v>
      </c>
      <c r="F27" s="2">
        <v>33272</v>
      </c>
      <c r="G27" s="2">
        <v>24419</v>
      </c>
      <c r="H27" s="2">
        <v>18531</v>
      </c>
      <c r="I27" s="2">
        <v>23421</v>
      </c>
      <c r="J27" s="2">
        <v>27649</v>
      </c>
      <c r="K27" s="2">
        <v>19580</v>
      </c>
      <c r="L27" s="5">
        <v>25562</v>
      </c>
      <c r="M27" s="5">
        <v>21525</v>
      </c>
      <c r="N27" s="2">
        <v>26898</v>
      </c>
      <c r="O27" s="2">
        <v>45915</v>
      </c>
    </row>
    <row r="28" spans="1:15" x14ac:dyDescent="0.2">
      <c r="A28" s="4" t="s">
        <v>36</v>
      </c>
      <c r="B28" s="2">
        <v>2.2000000000000002</v>
      </c>
      <c r="C28" s="2">
        <v>2.2999999999999998</v>
      </c>
      <c r="D28" s="2">
        <v>2.2000000000000002</v>
      </c>
      <c r="E28" s="2">
        <v>2.9</v>
      </c>
      <c r="F28" s="2">
        <v>2.2999999999999998</v>
      </c>
      <c r="G28" s="2">
        <v>2.2999999999999998</v>
      </c>
      <c r="H28" s="2">
        <v>2.5</v>
      </c>
      <c r="I28" s="2">
        <v>2.5</v>
      </c>
      <c r="J28" s="2">
        <v>2.6</v>
      </c>
      <c r="K28" s="2">
        <v>2.6</v>
      </c>
      <c r="L28" s="5">
        <v>2.6</v>
      </c>
      <c r="M28" s="5">
        <v>3.5</v>
      </c>
      <c r="N28" s="2">
        <v>2.7</v>
      </c>
      <c r="O28" s="2">
        <v>2.7</v>
      </c>
    </row>
    <row r="29" spans="1:15" x14ac:dyDescent="0.2">
      <c r="A29" s="4" t="s">
        <v>37</v>
      </c>
      <c r="B29" s="20">
        <v>136.5</v>
      </c>
      <c r="C29" s="20">
        <v>139.19999999999999</v>
      </c>
      <c r="D29" s="20">
        <v>68.3</v>
      </c>
      <c r="E29" s="20">
        <v>118.5</v>
      </c>
      <c r="F29" s="20">
        <v>79</v>
      </c>
      <c r="G29" s="20">
        <v>106.9</v>
      </c>
      <c r="H29" s="20">
        <v>115.3</v>
      </c>
      <c r="I29" s="20">
        <v>142.1</v>
      </c>
      <c r="J29" s="20">
        <v>87.2</v>
      </c>
      <c r="K29" s="20">
        <v>164.9</v>
      </c>
      <c r="L29" s="21">
        <v>90.7</v>
      </c>
      <c r="M29" s="21">
        <v>107.5</v>
      </c>
      <c r="N29" s="20">
        <v>101.6</v>
      </c>
      <c r="O29" s="20">
        <v>80.2</v>
      </c>
    </row>
    <row r="30" spans="1:15" x14ac:dyDescent="0.2">
      <c r="A30" s="4" t="s">
        <v>38</v>
      </c>
      <c r="B30" s="2">
        <v>1600</v>
      </c>
      <c r="C30" s="2">
        <v>1324</v>
      </c>
      <c r="D30" s="2">
        <v>11962</v>
      </c>
      <c r="E30" s="2">
        <v>3398</v>
      </c>
      <c r="F30" s="2">
        <v>1557</v>
      </c>
      <c r="G30" s="2">
        <v>1471</v>
      </c>
      <c r="H30" s="2">
        <v>2183</v>
      </c>
      <c r="I30" s="2">
        <v>1667</v>
      </c>
      <c r="J30" s="2">
        <v>1170</v>
      </c>
      <c r="K30" s="2">
        <v>3854</v>
      </c>
      <c r="L30" s="5">
        <v>2259</v>
      </c>
      <c r="M30" s="5">
        <v>15352</v>
      </c>
      <c r="N30" s="2">
        <v>10990</v>
      </c>
      <c r="O30" s="2">
        <v>1812</v>
      </c>
    </row>
    <row r="31" spans="1:15" x14ac:dyDescent="0.2">
      <c r="A31" s="1" t="s">
        <v>39</v>
      </c>
      <c r="B31" s="5"/>
      <c r="C31" s="2"/>
      <c r="D31" s="2"/>
      <c r="E31" s="2"/>
      <c r="F31" s="2"/>
      <c r="G31" s="5"/>
      <c r="H31" s="2"/>
      <c r="I31" s="2"/>
      <c r="J31" s="2"/>
      <c r="K31" s="2"/>
      <c r="L31" s="5"/>
      <c r="M31" s="5"/>
      <c r="N31" s="5"/>
      <c r="O31" s="2"/>
    </row>
    <row r="32" spans="1:15" x14ac:dyDescent="0.2">
      <c r="A32" s="3" t="s">
        <v>52</v>
      </c>
      <c r="B32" s="23">
        <v>1.9009999999999999E-2</v>
      </c>
      <c r="C32" s="23">
        <v>7.0400000000000004E-2</v>
      </c>
      <c r="D32" s="23">
        <v>0.52159999999999995</v>
      </c>
      <c r="E32" s="23">
        <v>0.40329999999999999</v>
      </c>
      <c r="F32" s="23">
        <v>0.1925</v>
      </c>
      <c r="G32" s="23">
        <v>6.0000000000000001E-3</v>
      </c>
      <c r="H32" s="23">
        <v>6.8599999999999998E-3</v>
      </c>
      <c r="I32" s="23">
        <v>6.8099999999999994E-2</v>
      </c>
      <c r="J32" s="23">
        <v>6.7059999999999995E-2</v>
      </c>
      <c r="K32" s="23">
        <v>1.2330000000000001E-2</v>
      </c>
      <c r="L32" s="23">
        <v>6.6970000000000002E-2</v>
      </c>
      <c r="M32" s="23">
        <v>0.58118800000000004</v>
      </c>
      <c r="N32" s="23">
        <v>0.76470000000000005</v>
      </c>
      <c r="O32" s="23">
        <v>5.7000000000000002E-2</v>
      </c>
    </row>
    <row r="33" spans="1:19" x14ac:dyDescent="0.2">
      <c r="A33" s="3" t="s">
        <v>53</v>
      </c>
      <c r="B33" s="23">
        <v>1.78E-2</v>
      </c>
      <c r="C33" s="23">
        <v>2.1389999999999999E-2</v>
      </c>
      <c r="D33" s="23">
        <v>1.1999999999999999E-3</v>
      </c>
      <c r="E33" s="23">
        <v>2.5690000000000001E-2</v>
      </c>
      <c r="F33" s="23">
        <v>4.2300000000000003E-3</v>
      </c>
      <c r="G33" s="23">
        <v>7.62E-3</v>
      </c>
      <c r="H33" s="23">
        <v>2.018E-2</v>
      </c>
      <c r="I33" s="23">
        <v>1.6230000000000001E-2</v>
      </c>
      <c r="J33" s="23">
        <v>6.7299999999999999E-3</v>
      </c>
      <c r="K33" s="23">
        <v>5.7000000000000002E-3</v>
      </c>
      <c r="L33" s="23">
        <v>4.359E-3</v>
      </c>
      <c r="M33" s="23">
        <v>6.96E-3</v>
      </c>
      <c r="N33" s="23">
        <v>3.4299999999999999E-3</v>
      </c>
      <c r="O33" s="23">
        <v>6.1000000000000004E-3</v>
      </c>
    </row>
    <row r="34" spans="1:19" x14ac:dyDescent="0.2">
      <c r="A34" s="3" t="s">
        <v>40</v>
      </c>
      <c r="B34" s="23">
        <v>4.9889999999999997E-2</v>
      </c>
      <c r="C34" s="23">
        <v>6.0699999999999997E-2</v>
      </c>
      <c r="D34" s="23">
        <v>1.7500000000000002E-2</v>
      </c>
      <c r="E34" s="23">
        <v>0.11459999999999999</v>
      </c>
      <c r="F34" s="23">
        <v>2.759E-2</v>
      </c>
      <c r="G34" s="23">
        <v>2.6790000000000001E-2</v>
      </c>
      <c r="H34" s="23">
        <v>7.0080000000000003E-2</v>
      </c>
      <c r="I34" s="23">
        <v>5.4719999999999998E-2</v>
      </c>
      <c r="J34" s="23" t="s">
        <v>27</v>
      </c>
      <c r="K34" s="23">
        <v>3.8010000000000002E-2</v>
      </c>
      <c r="L34" s="23">
        <v>4.8079999999999998E-2</v>
      </c>
      <c r="M34" s="23">
        <v>6.0690000000000001E-2</v>
      </c>
      <c r="N34" s="23">
        <v>0.14238999999999999</v>
      </c>
      <c r="O34" s="23">
        <v>7.5300000000000006E-2</v>
      </c>
    </row>
    <row r="35" spans="1:19" x14ac:dyDescent="0.2">
      <c r="A35" s="3" t="s">
        <v>41</v>
      </c>
      <c r="B35" s="23">
        <v>7.2340000000000002E-2</v>
      </c>
      <c r="C35" s="23">
        <v>0.13338</v>
      </c>
      <c r="D35" s="23">
        <v>0.52873999999999999</v>
      </c>
      <c r="E35" s="23">
        <v>0.45639999999999997</v>
      </c>
      <c r="F35" s="23">
        <v>0.21457999999999999</v>
      </c>
      <c r="G35" s="23">
        <v>3.5180000000000003E-2</v>
      </c>
      <c r="H35" s="23">
        <v>8.2390000000000005E-2</v>
      </c>
      <c r="I35" s="23">
        <v>0.12486999999999999</v>
      </c>
      <c r="J35" s="23" t="s">
        <v>59</v>
      </c>
      <c r="K35" s="23">
        <v>5.1249999999999997E-2</v>
      </c>
      <c r="L35" s="23">
        <v>0.10179000000000001</v>
      </c>
      <c r="M35" s="23">
        <v>0.60285</v>
      </c>
      <c r="N35" s="23">
        <v>0.78380000000000005</v>
      </c>
      <c r="O35" s="23">
        <v>0.12009</v>
      </c>
    </row>
    <row r="36" spans="1:19" s="16" customFormat="1" x14ac:dyDescent="0.2">
      <c r="A36" s="11" t="s">
        <v>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9" x14ac:dyDescent="0.2">
      <c r="A37" s="4" t="s">
        <v>55</v>
      </c>
      <c r="B37" s="2">
        <v>1012</v>
      </c>
      <c r="C37" s="5">
        <v>1171</v>
      </c>
      <c r="D37" s="5">
        <v>1013</v>
      </c>
      <c r="E37" s="5">
        <v>1142</v>
      </c>
      <c r="F37" s="5">
        <v>4640</v>
      </c>
      <c r="G37" s="10">
        <v>1905</v>
      </c>
      <c r="H37" s="2">
        <v>674</v>
      </c>
      <c r="I37" s="2">
        <v>1167</v>
      </c>
      <c r="J37" s="2">
        <v>2596</v>
      </c>
      <c r="K37" s="2">
        <v>290</v>
      </c>
      <c r="L37" s="2">
        <v>2795</v>
      </c>
      <c r="M37" s="2">
        <v>587</v>
      </c>
      <c r="N37" s="2">
        <v>2818</v>
      </c>
      <c r="O37" s="10">
        <v>3292</v>
      </c>
    </row>
    <row r="38" spans="1:19" x14ac:dyDescent="0.2">
      <c r="A38" s="4" t="s">
        <v>42</v>
      </c>
      <c r="B38" s="2">
        <v>453</v>
      </c>
      <c r="C38" s="5">
        <v>363</v>
      </c>
      <c r="D38" s="5">
        <v>285</v>
      </c>
      <c r="E38" s="5">
        <v>375</v>
      </c>
      <c r="F38" s="5">
        <v>1568</v>
      </c>
      <c r="G38" s="10">
        <v>821</v>
      </c>
      <c r="H38" s="2">
        <v>296</v>
      </c>
      <c r="I38" s="2">
        <v>402</v>
      </c>
      <c r="J38" s="2">
        <v>1012</v>
      </c>
      <c r="K38" s="2">
        <v>133</v>
      </c>
      <c r="L38" s="2">
        <v>1122</v>
      </c>
      <c r="M38" s="2">
        <v>259</v>
      </c>
      <c r="N38" s="2">
        <v>920</v>
      </c>
      <c r="O38" s="10">
        <v>1382</v>
      </c>
    </row>
    <row r="39" spans="1:19" x14ac:dyDescent="0.2">
      <c r="A39" s="4" t="s">
        <v>43</v>
      </c>
      <c r="B39" s="20">
        <f t="shared" ref="B39:N39" si="0">B37/B38</f>
        <v>2.2339955849889623</v>
      </c>
      <c r="C39" s="20">
        <f t="shared" si="0"/>
        <v>3.2258953168044076</v>
      </c>
      <c r="D39" s="20">
        <f t="shared" si="0"/>
        <v>3.5543859649122806</v>
      </c>
      <c r="E39" s="20">
        <f t="shared" si="0"/>
        <v>3.0453333333333332</v>
      </c>
      <c r="F39" s="20">
        <f t="shared" si="0"/>
        <v>2.9591836734693877</v>
      </c>
      <c r="G39" s="20">
        <f t="shared" si="0"/>
        <v>2.320341047503045</v>
      </c>
      <c r="H39" s="20">
        <f t="shared" si="0"/>
        <v>2.2770270270270272</v>
      </c>
      <c r="I39" s="20">
        <f t="shared" si="0"/>
        <v>2.9029850746268657</v>
      </c>
      <c r="J39" s="20">
        <f t="shared" si="0"/>
        <v>2.5652173913043477</v>
      </c>
      <c r="K39" s="20">
        <f t="shared" si="0"/>
        <v>2.1804511278195489</v>
      </c>
      <c r="L39" s="20">
        <f>L37/L38</f>
        <v>2.4910873440285206</v>
      </c>
      <c r="M39" s="20">
        <f t="shared" si="0"/>
        <v>2.2664092664092665</v>
      </c>
      <c r="N39" s="20">
        <f t="shared" si="0"/>
        <v>3.0630434782608695</v>
      </c>
      <c r="O39" s="20">
        <f>O37/O38</f>
        <v>2.3820549927641101</v>
      </c>
    </row>
    <row r="40" spans="1:19" ht="12" thickBot="1" x14ac:dyDescent="0.25">
      <c r="A40" s="17" t="s">
        <v>44</v>
      </c>
      <c r="B40" s="18">
        <f t="shared" ref="B40:O40" si="1">B37/B14</f>
        <v>6.1748733906888766E-2</v>
      </c>
      <c r="C40" s="18">
        <f t="shared" si="1"/>
        <v>8.1060501176796348E-2</v>
      </c>
      <c r="D40" s="18">
        <f t="shared" si="1"/>
        <v>0.15596612779060817</v>
      </c>
      <c r="E40" s="18">
        <f t="shared" si="1"/>
        <v>0.11389249027625412</v>
      </c>
      <c r="F40" s="18">
        <f t="shared" si="1"/>
        <v>0.26576550776104013</v>
      </c>
      <c r="G40" s="18">
        <f t="shared" si="1"/>
        <v>0.14126807563959956</v>
      </c>
      <c r="H40" s="18">
        <f t="shared" si="1"/>
        <v>7.3944048272078997E-2</v>
      </c>
      <c r="I40" s="18">
        <f t="shared" si="1"/>
        <v>0.10562997827661115</v>
      </c>
      <c r="J40" s="18">
        <f t="shared" si="1"/>
        <v>0.2029552028770229</v>
      </c>
      <c r="K40" s="18">
        <f t="shared" si="1"/>
        <v>3.6588443098662632E-2</v>
      </c>
      <c r="L40" s="18">
        <f t="shared" si="1"/>
        <v>0.21287128712871287</v>
      </c>
      <c r="M40" s="18">
        <f t="shared" si="1"/>
        <v>7.830843116328709E-2</v>
      </c>
      <c r="N40" s="18">
        <f t="shared" si="1"/>
        <v>0.1935306641027402</v>
      </c>
      <c r="O40" s="18">
        <f t="shared" si="1"/>
        <v>0.16318842016556784</v>
      </c>
    </row>
    <row r="43" spans="1:19" x14ac:dyDescent="0.2">
      <c r="A43" s="4" t="s">
        <v>45</v>
      </c>
    </row>
    <row r="44" spans="1:19" x14ac:dyDescent="0.2">
      <c r="A44" s="4" t="s">
        <v>46</v>
      </c>
      <c r="F44" s="16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x14ac:dyDescent="0.2">
      <c r="A45" s="4" t="s">
        <v>47</v>
      </c>
      <c r="F45" s="16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</row>
    <row r="46" spans="1:19" x14ac:dyDescent="0.2">
      <c r="A46" s="4" t="s">
        <v>48</v>
      </c>
      <c r="F46" s="16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</row>
    <row r="47" spans="1:19" x14ac:dyDescent="0.2">
      <c r="A47" s="4" t="s">
        <v>49</v>
      </c>
      <c r="F47" s="16"/>
      <c r="G47" s="25"/>
      <c r="H47" s="25"/>
      <c r="I47" s="25"/>
      <c r="J47" s="26"/>
      <c r="K47" s="25"/>
      <c r="L47" s="25"/>
      <c r="M47" s="25"/>
      <c r="N47" s="25"/>
      <c r="O47" s="25"/>
      <c r="P47" s="25"/>
      <c r="Q47" s="25"/>
      <c r="R47" s="25"/>
      <c r="S47" s="25"/>
    </row>
    <row r="48" spans="1:19" x14ac:dyDescent="0.2">
      <c r="A48" s="4" t="s">
        <v>50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6:19" x14ac:dyDescent="0.2"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6:19" x14ac:dyDescent="0.2"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2016-07-20T06:41:31Z</dcterms:modified>
</cp:coreProperties>
</file>