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1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udent/Downloads/"/>
    </mc:Choice>
  </mc:AlternateContent>
  <bookViews>
    <workbookView xWindow="3840" yWindow="2740" windowWidth="25120" windowHeight="16240" tabRatio="500"/>
  </bookViews>
  <sheets>
    <sheet name="Sheet1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4" i="1" l="1"/>
  <c r="N23" i="1"/>
  <c r="N22" i="1"/>
  <c r="N20" i="1"/>
  <c r="N17" i="1"/>
  <c r="N15" i="1"/>
  <c r="N7" i="1"/>
  <c r="N5" i="1"/>
  <c r="N25" i="1"/>
  <c r="M3" i="1"/>
  <c r="M2" i="1"/>
  <c r="M24" i="1"/>
  <c r="M23" i="1"/>
  <c r="M22" i="1"/>
  <c r="M19" i="1"/>
  <c r="M17" i="1"/>
  <c r="M16" i="1"/>
  <c r="M15" i="1"/>
  <c r="M14" i="1"/>
  <c r="M13" i="1"/>
  <c r="M12" i="1"/>
  <c r="M11" i="1"/>
  <c r="M8" i="1"/>
  <c r="M7" i="1"/>
  <c r="M6" i="1"/>
  <c r="M5" i="1"/>
</calcChain>
</file>

<file path=xl/sharedStrings.xml><?xml version="1.0" encoding="utf-8"?>
<sst xmlns="http://schemas.openxmlformats.org/spreadsheetml/2006/main" count="109" uniqueCount="43">
  <si>
    <t xml:space="preserve">Name </t>
  </si>
  <si>
    <t>Genomic scaffold</t>
  </si>
  <si>
    <t>Protein length (AAs)</t>
  </si>
  <si>
    <t>Number of cysteine residues</t>
  </si>
  <si>
    <t>Signal peptide</t>
  </si>
  <si>
    <t>Venom TPM</t>
  </si>
  <si>
    <t>Silk TPM</t>
  </si>
  <si>
    <t>Ovary TPM</t>
  </si>
  <si>
    <t>Whole female TPM</t>
  </si>
  <si>
    <t>Whole male TPM</t>
  </si>
  <si>
    <t>Embryonic TPM (Stages 1-14)</t>
  </si>
  <si>
    <t>Postembryonic TPM</t>
  </si>
  <si>
    <t>Fold Change 
(Venom vs. Silk)</t>
  </si>
  <si>
    <t>Fold Change 
(Venom vs. Ovary)</t>
  </si>
  <si>
    <t>Venom Biased</t>
  </si>
  <si>
    <t>aug3.g16526</t>
  </si>
  <si>
    <t>yes</t>
  </si>
  <si>
    <t>aug3.g16523</t>
  </si>
  <si>
    <t>aug3.g16529</t>
  </si>
  <si>
    <t>aug3.g16520</t>
  </si>
  <si>
    <t>yse</t>
  </si>
  <si>
    <t>aug3.g18379</t>
  </si>
  <si>
    <t>no</t>
  </si>
  <si>
    <t>aug3.g16527</t>
  </si>
  <si>
    <t>aug3.g16530</t>
  </si>
  <si>
    <t>aug3.g16521</t>
  </si>
  <si>
    <t>aug3.g20083</t>
  </si>
  <si>
    <t>aug3.g16531</t>
  </si>
  <si>
    <t>aug3.g20085</t>
  </si>
  <si>
    <t>aug3.g18378</t>
  </si>
  <si>
    <t>aug3.g17763</t>
  </si>
  <si>
    <t>aug3.g18376</t>
  </si>
  <si>
    <t>aug3.g17764</t>
  </si>
  <si>
    <t>aug3.g16524</t>
  </si>
  <si>
    <t>aug3.g16528</t>
  </si>
  <si>
    <t>aug3.g16533</t>
  </si>
  <si>
    <t>aug3.g20082</t>
  </si>
  <si>
    <t>aug3.g20084</t>
  </si>
  <si>
    <t>aug3.g16534</t>
  </si>
  <si>
    <t>aug3.g16532</t>
  </si>
  <si>
    <t>aug3.g16535</t>
  </si>
  <si>
    <t>aug3.g16538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</si>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</sst>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6"/>
      <color theme="1"/>
      <name val="Arial"/>
    </font>
    <font>
      <sz val="6"/>
      <color rgb="FF000000"/>
      <name val="Arial"/>
    </font>
    <font>
      <sz val="6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150" zoomScaleNormal="150" zoomScalePageLayoutView="150" workbookViewId="0">
      <selection activeCell="O26" sqref="O26"/>
    </sheetView>
  </sheetViews>
  <sheetFormatPr baseColWidth="10" defaultRowHeight="16" x14ac:dyDescent="0.2"/>
  <sheetData>
    <row r="1" spans="1:15" ht="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 spans="1:15" x14ac:dyDescent="0.2">
      <c r="A2" s="3" t="s">
        <v>41</v>
      </c>
      <c r="B2" s="4">
        <v>2250</v>
      </c>
      <c r="C2" s="4">
        <v>137</v>
      </c>
      <c r="D2" s="4">
        <v>6</v>
      </c>
      <c r="E2" s="4" t="s">
        <v>16</v>
      </c>
      <c r="F2" s="4">
        <v>0</v>
      </c>
      <c r="G2" s="4">
        <v>11.24</v>
      </c>
      <c r="H2" s="4">
        <v>0</v>
      </c>
      <c r="I2" s="4">
        <v>8.75</v>
      </c>
      <c r="J2" s="4">
        <v>0.43</v>
      </c>
      <c r="K2" s="4">
        <v>0</v>
      </c>
      <c r="L2" s="4">
        <v>0.33</v>
      </c>
      <c r="M2" s="5">
        <f>F2/G2</f>
        <v>0</v>
      </c>
      <c r="N2" s="5" t="s">
        <v>42</v>
      </c>
      <c r="O2" s="4" t="s">
        <v>22</v>
      </c>
    </row>
    <row r="3" spans="1:15" x14ac:dyDescent="0.2">
      <c r="A3" s="3" t="s">
        <v>40</v>
      </c>
      <c r="B3" s="4">
        <v>2250</v>
      </c>
      <c r="C3" s="4">
        <v>137</v>
      </c>
      <c r="D3" s="4">
        <v>6</v>
      </c>
      <c r="E3" s="4" t="s">
        <v>16</v>
      </c>
      <c r="F3" s="4">
        <v>0.11</v>
      </c>
      <c r="G3" s="4">
        <v>100.37</v>
      </c>
      <c r="H3" s="4">
        <v>0</v>
      </c>
      <c r="I3" s="4">
        <v>3.6</v>
      </c>
      <c r="J3" s="4">
        <v>133.99</v>
      </c>
      <c r="K3" s="4">
        <v>0</v>
      </c>
      <c r="L3" s="4">
        <v>4.3899999999999997</v>
      </c>
      <c r="M3" s="5">
        <f>F3/G3</f>
        <v>1.0959450034870976E-3</v>
      </c>
      <c r="N3" s="5" t="s">
        <v>42</v>
      </c>
      <c r="O3" s="4" t="s">
        <v>22</v>
      </c>
    </row>
    <row r="4" spans="1:15" x14ac:dyDescent="0.2">
      <c r="A4" s="3" t="s">
        <v>39</v>
      </c>
      <c r="B4" s="4">
        <v>2250</v>
      </c>
      <c r="C4" s="4">
        <v>138</v>
      </c>
      <c r="D4" s="4">
        <v>7</v>
      </c>
      <c r="E4" s="4" t="s">
        <v>16</v>
      </c>
      <c r="F4" s="4">
        <v>0.24</v>
      </c>
      <c r="G4" s="4">
        <v>0</v>
      </c>
      <c r="H4" s="4">
        <v>0</v>
      </c>
      <c r="I4" s="4">
        <v>0</v>
      </c>
      <c r="J4" s="4">
        <v>10.18</v>
      </c>
      <c r="K4" s="4">
        <v>0</v>
      </c>
      <c r="L4" s="4">
        <v>0.74</v>
      </c>
      <c r="M4" s="5" t="s">
        <v>42</v>
      </c>
      <c r="N4" s="5" t="s">
        <v>42</v>
      </c>
      <c r="O4" s="4" t="s">
        <v>22</v>
      </c>
    </row>
    <row r="5" spans="1:15" x14ac:dyDescent="0.2">
      <c r="A5" s="3" t="s">
        <v>38</v>
      </c>
      <c r="B5" s="4">
        <v>2250</v>
      </c>
      <c r="C5" s="4">
        <v>146</v>
      </c>
      <c r="D5" s="4">
        <v>7</v>
      </c>
      <c r="E5" s="4" t="s">
        <v>16</v>
      </c>
      <c r="F5" s="4">
        <v>0.3</v>
      </c>
      <c r="G5" s="4">
        <v>119.12</v>
      </c>
      <c r="H5" s="4">
        <v>0.05</v>
      </c>
      <c r="I5" s="4">
        <v>5</v>
      </c>
      <c r="J5" s="4">
        <v>1.51</v>
      </c>
      <c r="K5" s="4">
        <v>0</v>
      </c>
      <c r="L5" s="4">
        <v>1.74</v>
      </c>
      <c r="M5" s="5">
        <f>F5/G5</f>
        <v>2.5184687709872396E-3</v>
      </c>
      <c r="N5" s="5">
        <f>F5/H5</f>
        <v>5.9999999999999991</v>
      </c>
      <c r="O5" s="4" t="s">
        <v>22</v>
      </c>
    </row>
    <row r="6" spans="1:15" x14ac:dyDescent="0.2">
      <c r="A6" s="3" t="s">
        <v>37</v>
      </c>
      <c r="B6" s="4">
        <v>3606</v>
      </c>
      <c r="C6" s="4">
        <v>147</v>
      </c>
      <c r="D6" s="4">
        <v>7</v>
      </c>
      <c r="E6" s="4" t="s">
        <v>16</v>
      </c>
      <c r="F6" s="4">
        <v>1.58</v>
      </c>
      <c r="G6" s="4">
        <v>0.02</v>
      </c>
      <c r="H6" s="4">
        <v>0</v>
      </c>
      <c r="I6" s="4">
        <v>0.5</v>
      </c>
      <c r="J6" s="4">
        <v>1.57</v>
      </c>
      <c r="K6" s="4">
        <v>0</v>
      </c>
      <c r="L6" s="4">
        <v>5.71</v>
      </c>
      <c r="M6" s="5">
        <f>F6/G6</f>
        <v>79</v>
      </c>
      <c r="N6" s="5" t="s">
        <v>42</v>
      </c>
      <c r="O6" s="4" t="s">
        <v>22</v>
      </c>
    </row>
    <row r="7" spans="1:15" x14ac:dyDescent="0.2">
      <c r="A7" s="3" t="s">
        <v>36</v>
      </c>
      <c r="B7" s="4">
        <v>3606</v>
      </c>
      <c r="C7" s="4">
        <v>132</v>
      </c>
      <c r="D7" s="4">
        <v>6</v>
      </c>
      <c r="E7" s="4" t="s">
        <v>16</v>
      </c>
      <c r="F7" s="4">
        <v>3.22</v>
      </c>
      <c r="G7" s="4">
        <v>2.86</v>
      </c>
      <c r="H7" s="4">
        <v>0.22</v>
      </c>
      <c r="I7" s="4">
        <v>10.86</v>
      </c>
      <c r="J7" s="4">
        <v>38.89</v>
      </c>
      <c r="K7" s="4">
        <v>2</v>
      </c>
      <c r="L7" s="4">
        <v>36.81</v>
      </c>
      <c r="M7" s="5">
        <f>F7/G7</f>
        <v>1.1258741258741261</v>
      </c>
      <c r="N7" s="5">
        <f>F7/H7</f>
        <v>14.636363636363637</v>
      </c>
      <c r="O7" s="4" t="s">
        <v>22</v>
      </c>
    </row>
    <row r="8" spans="1:15" x14ac:dyDescent="0.2">
      <c r="A8" s="3" t="s">
        <v>35</v>
      </c>
      <c r="B8" s="4">
        <v>2250</v>
      </c>
      <c r="C8" s="4">
        <v>138</v>
      </c>
      <c r="D8" s="4">
        <v>7</v>
      </c>
      <c r="E8" s="4" t="s">
        <v>16</v>
      </c>
      <c r="F8" s="4">
        <v>5.98</v>
      </c>
      <c r="G8" s="4">
        <v>0.14000000000000001</v>
      </c>
      <c r="H8" s="4">
        <v>0</v>
      </c>
      <c r="I8" s="4">
        <v>0.94</v>
      </c>
      <c r="J8" s="4">
        <v>2.97</v>
      </c>
      <c r="K8" s="4">
        <v>0</v>
      </c>
      <c r="L8" s="4">
        <v>1.79</v>
      </c>
      <c r="M8" s="5">
        <f>F8/G8</f>
        <v>42.714285714285715</v>
      </c>
      <c r="N8" s="5" t="s">
        <v>42</v>
      </c>
      <c r="O8" s="4" t="s">
        <v>22</v>
      </c>
    </row>
    <row r="9" spans="1:15" x14ac:dyDescent="0.2">
      <c r="A9" s="3" t="s">
        <v>34</v>
      </c>
      <c r="B9" s="4">
        <v>2250</v>
      </c>
      <c r="C9" s="4">
        <v>113</v>
      </c>
      <c r="D9" s="4">
        <v>7</v>
      </c>
      <c r="E9" s="4" t="s">
        <v>16</v>
      </c>
      <c r="F9" s="4">
        <v>9.57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0.11</v>
      </c>
      <c r="M9" s="5" t="s">
        <v>42</v>
      </c>
      <c r="N9" s="5" t="s">
        <v>42</v>
      </c>
      <c r="O9" s="4" t="s">
        <v>22</v>
      </c>
    </row>
    <row r="10" spans="1:15" x14ac:dyDescent="0.2">
      <c r="A10" s="3" t="s">
        <v>33</v>
      </c>
      <c r="B10" s="4">
        <v>2250</v>
      </c>
      <c r="C10" s="4">
        <v>123</v>
      </c>
      <c r="D10" s="4">
        <v>7</v>
      </c>
      <c r="E10" s="4" t="s">
        <v>16</v>
      </c>
      <c r="F10" s="4">
        <v>22.27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0.28000000000000003</v>
      </c>
      <c r="M10" s="5" t="s">
        <v>42</v>
      </c>
      <c r="N10" s="5" t="s">
        <v>42</v>
      </c>
      <c r="O10" s="4" t="s">
        <v>16</v>
      </c>
    </row>
    <row r="11" spans="1:15" x14ac:dyDescent="0.2">
      <c r="A11" s="3" t="s">
        <v>32</v>
      </c>
      <c r="B11" s="4">
        <v>2651</v>
      </c>
      <c r="C11" s="4">
        <v>144</v>
      </c>
      <c r="D11" s="4">
        <v>7</v>
      </c>
      <c r="E11" s="4" t="s">
        <v>16</v>
      </c>
      <c r="F11" s="4">
        <v>23.48</v>
      </c>
      <c r="G11" s="4">
        <v>1.83</v>
      </c>
      <c r="H11" s="4">
        <v>0</v>
      </c>
      <c r="I11" s="4">
        <v>7.53</v>
      </c>
      <c r="J11" s="4">
        <v>24.06</v>
      </c>
      <c r="K11" s="4">
        <v>0</v>
      </c>
      <c r="L11" s="4">
        <v>8.57</v>
      </c>
      <c r="M11" s="5">
        <f>F11/G11</f>
        <v>12.830601092896174</v>
      </c>
      <c r="N11" s="5" t="s">
        <v>42</v>
      </c>
      <c r="O11" s="4" t="s">
        <v>16</v>
      </c>
    </row>
    <row r="12" spans="1:15" x14ac:dyDescent="0.2">
      <c r="A12" s="3" t="s">
        <v>31</v>
      </c>
      <c r="B12" s="4">
        <v>2831</v>
      </c>
      <c r="C12" s="4">
        <v>171</v>
      </c>
      <c r="D12" s="4">
        <v>7</v>
      </c>
      <c r="E12" s="4" t="s">
        <v>16</v>
      </c>
      <c r="F12" s="4">
        <v>44.47</v>
      </c>
      <c r="G12" s="4">
        <v>0.61</v>
      </c>
      <c r="H12" s="4">
        <v>0</v>
      </c>
      <c r="I12" s="4">
        <v>6.73</v>
      </c>
      <c r="J12" s="4">
        <v>13.38</v>
      </c>
      <c r="K12" s="4">
        <v>0</v>
      </c>
      <c r="L12" s="4">
        <v>9.42</v>
      </c>
      <c r="M12" s="5">
        <f>F12/G12</f>
        <v>72.901639344262293</v>
      </c>
      <c r="N12" s="5" t="s">
        <v>42</v>
      </c>
      <c r="O12" s="4" t="s">
        <v>16</v>
      </c>
    </row>
    <row r="13" spans="1:15" x14ac:dyDescent="0.2">
      <c r="A13" s="3" t="s">
        <v>30</v>
      </c>
      <c r="B13" s="4">
        <v>2651</v>
      </c>
      <c r="C13" s="4">
        <v>130</v>
      </c>
      <c r="D13" s="4">
        <v>7</v>
      </c>
      <c r="E13" s="4" t="s">
        <v>16</v>
      </c>
      <c r="F13" s="4">
        <v>73.03</v>
      </c>
      <c r="G13" s="4">
        <v>18.579999999999998</v>
      </c>
      <c r="H13" s="4">
        <v>0</v>
      </c>
      <c r="I13" s="4">
        <v>18.809999999999999</v>
      </c>
      <c r="J13" s="4">
        <v>2.74</v>
      </c>
      <c r="K13" s="4">
        <v>0</v>
      </c>
      <c r="L13" s="4">
        <v>7.91</v>
      </c>
      <c r="M13" s="5">
        <f>F13/G13</f>
        <v>3.9305705059203451</v>
      </c>
      <c r="N13" s="5" t="s">
        <v>42</v>
      </c>
      <c r="O13" s="4" t="s">
        <v>22</v>
      </c>
    </row>
    <row r="14" spans="1:15" x14ac:dyDescent="0.2">
      <c r="A14" s="3" t="s">
        <v>29</v>
      </c>
      <c r="B14" s="4">
        <v>2831</v>
      </c>
      <c r="C14" s="4">
        <v>147</v>
      </c>
      <c r="D14" s="4">
        <v>7</v>
      </c>
      <c r="E14" s="4" t="s">
        <v>16</v>
      </c>
      <c r="F14" s="4">
        <v>117.07</v>
      </c>
      <c r="G14" s="4">
        <v>0.05</v>
      </c>
      <c r="H14" s="4">
        <v>0</v>
      </c>
      <c r="I14" s="4">
        <v>0.76</v>
      </c>
      <c r="J14" s="4">
        <v>1.37</v>
      </c>
      <c r="K14" s="4">
        <v>0</v>
      </c>
      <c r="L14" s="4">
        <v>1.93</v>
      </c>
      <c r="M14" s="5">
        <f>F14/G14</f>
        <v>2341.3999999999996</v>
      </c>
      <c r="N14" s="5" t="s">
        <v>42</v>
      </c>
      <c r="O14" s="4" t="s">
        <v>16</v>
      </c>
    </row>
    <row r="15" spans="1:15" x14ac:dyDescent="0.2">
      <c r="A15" s="3" t="s">
        <v>28</v>
      </c>
      <c r="B15" s="4">
        <v>3606</v>
      </c>
      <c r="C15" s="4">
        <v>127</v>
      </c>
      <c r="D15" s="4">
        <v>8</v>
      </c>
      <c r="E15" s="4" t="s">
        <v>16</v>
      </c>
      <c r="F15" s="4">
        <v>138.01</v>
      </c>
      <c r="G15" s="4">
        <v>64.459999999999994</v>
      </c>
      <c r="H15" s="4">
        <v>4.1900000000000004</v>
      </c>
      <c r="I15" s="4">
        <v>17.87</v>
      </c>
      <c r="J15" s="4">
        <v>8.32</v>
      </c>
      <c r="K15" s="4">
        <v>1.61</v>
      </c>
      <c r="L15" s="4">
        <v>13.9</v>
      </c>
      <c r="M15" s="5">
        <f>F15/G15</f>
        <v>2.1410176853862861</v>
      </c>
      <c r="N15" s="5">
        <f>F15/H15</f>
        <v>32.937947494033409</v>
      </c>
      <c r="O15" s="4" t="s">
        <v>22</v>
      </c>
    </row>
    <row r="16" spans="1:15" x14ac:dyDescent="0.2">
      <c r="A16" s="3" t="s">
        <v>27</v>
      </c>
      <c r="B16" s="4">
        <v>2250</v>
      </c>
      <c r="C16" s="4">
        <v>125</v>
      </c>
      <c r="D16" s="4">
        <v>7</v>
      </c>
      <c r="E16" s="4" t="s">
        <v>16</v>
      </c>
      <c r="F16" s="4">
        <v>221.71</v>
      </c>
      <c r="G16" s="4">
        <v>0.05</v>
      </c>
      <c r="H16" s="4">
        <v>0</v>
      </c>
      <c r="I16" s="4">
        <v>1.26</v>
      </c>
      <c r="J16" s="4">
        <v>2.44</v>
      </c>
      <c r="K16" s="4">
        <v>0</v>
      </c>
      <c r="L16" s="4">
        <v>5.25</v>
      </c>
      <c r="M16" s="5">
        <f>F16/G16</f>
        <v>4434.2</v>
      </c>
      <c r="N16" s="5" t="s">
        <v>42</v>
      </c>
      <c r="O16" s="4" t="s">
        <v>16</v>
      </c>
    </row>
    <row r="17" spans="1:15" x14ac:dyDescent="0.2">
      <c r="A17" s="3" t="s">
        <v>26</v>
      </c>
      <c r="B17" s="4">
        <v>3606</v>
      </c>
      <c r="C17" s="4">
        <v>130</v>
      </c>
      <c r="D17" s="4">
        <v>7</v>
      </c>
      <c r="E17" s="4" t="s">
        <v>16</v>
      </c>
      <c r="F17" s="4">
        <v>663.88</v>
      </c>
      <c r="G17" s="4">
        <v>5</v>
      </c>
      <c r="H17" s="4">
        <v>0.15</v>
      </c>
      <c r="I17" s="4">
        <v>16.53</v>
      </c>
      <c r="J17" s="4">
        <v>18.309999999999999</v>
      </c>
      <c r="K17" s="4">
        <v>0</v>
      </c>
      <c r="L17" s="4">
        <v>40.700000000000003</v>
      </c>
      <c r="M17" s="5">
        <f>F17/G17</f>
        <v>132.77600000000001</v>
      </c>
      <c r="N17" s="5">
        <f>F17/H17</f>
        <v>4425.8666666666668</v>
      </c>
      <c r="O17" s="4" t="s">
        <v>16</v>
      </c>
    </row>
    <row r="18" spans="1:15" x14ac:dyDescent="0.2">
      <c r="A18" s="4" t="s">
        <v>25</v>
      </c>
      <c r="B18" s="4">
        <v>2250</v>
      </c>
      <c r="C18" s="4">
        <v>113</v>
      </c>
      <c r="D18" s="4">
        <v>7</v>
      </c>
      <c r="E18" s="4" t="s">
        <v>16</v>
      </c>
      <c r="F18" s="4">
        <v>1061.27</v>
      </c>
      <c r="G18" s="4">
        <v>0</v>
      </c>
      <c r="H18" s="4">
        <v>0</v>
      </c>
      <c r="I18" s="4">
        <v>5.35</v>
      </c>
      <c r="J18" s="4">
        <v>0.39</v>
      </c>
      <c r="K18" s="4">
        <v>0</v>
      </c>
      <c r="L18" s="4">
        <v>11.43</v>
      </c>
      <c r="M18" s="5" t="s">
        <v>42</v>
      </c>
      <c r="N18" s="5" t="s">
        <v>42</v>
      </c>
      <c r="O18" s="4" t="s">
        <v>16</v>
      </c>
    </row>
    <row r="19" spans="1:15" x14ac:dyDescent="0.2">
      <c r="A19" s="3" t="s">
        <v>24</v>
      </c>
      <c r="B19" s="4">
        <v>2250</v>
      </c>
      <c r="C19" s="4">
        <v>123</v>
      </c>
      <c r="D19" s="4">
        <v>7</v>
      </c>
      <c r="E19" s="4" t="s">
        <v>16</v>
      </c>
      <c r="F19" s="4">
        <v>1238.8399999999999</v>
      </c>
      <c r="G19" s="4">
        <v>0.28999999999999998</v>
      </c>
      <c r="H19" s="4">
        <v>0</v>
      </c>
      <c r="I19" s="4">
        <v>1.85</v>
      </c>
      <c r="J19" s="4">
        <v>166.06</v>
      </c>
      <c r="K19" s="4">
        <v>0</v>
      </c>
      <c r="L19" s="4">
        <v>29.88</v>
      </c>
      <c r="M19" s="5">
        <f>F19/G19</f>
        <v>4271.8620689655172</v>
      </c>
      <c r="N19" s="5" t="s">
        <v>42</v>
      </c>
      <c r="O19" s="4" t="s">
        <v>16</v>
      </c>
    </row>
    <row r="20" spans="1:15" x14ac:dyDescent="0.2">
      <c r="A20" s="3" t="s">
        <v>23</v>
      </c>
      <c r="B20" s="4">
        <v>2250</v>
      </c>
      <c r="C20" s="4">
        <v>116</v>
      </c>
      <c r="D20" s="4">
        <v>6</v>
      </c>
      <c r="E20" s="4" t="s">
        <v>16</v>
      </c>
      <c r="F20" s="4">
        <v>3253.13</v>
      </c>
      <c r="G20" s="4">
        <v>0</v>
      </c>
      <c r="H20" s="4">
        <v>0.08</v>
      </c>
      <c r="I20" s="4">
        <v>6.06</v>
      </c>
      <c r="J20" s="4">
        <v>8.41</v>
      </c>
      <c r="K20" s="4">
        <v>0</v>
      </c>
      <c r="L20" s="4">
        <v>24.41</v>
      </c>
      <c r="M20" s="5" t="s">
        <v>42</v>
      </c>
      <c r="N20" s="5">
        <f>F20/H20</f>
        <v>40664.125</v>
      </c>
      <c r="O20" s="4" t="s">
        <v>16</v>
      </c>
    </row>
    <row r="21" spans="1:15" x14ac:dyDescent="0.2">
      <c r="A21" s="3" t="s">
        <v>21</v>
      </c>
      <c r="B21" s="4">
        <v>2831</v>
      </c>
      <c r="C21" s="4">
        <v>72</v>
      </c>
      <c r="D21" s="4">
        <v>4</v>
      </c>
      <c r="E21" s="4" t="s">
        <v>22</v>
      </c>
      <c r="F21" s="4">
        <v>3558.35</v>
      </c>
      <c r="G21" s="4">
        <v>0</v>
      </c>
      <c r="H21" s="4">
        <v>0</v>
      </c>
      <c r="I21" s="4">
        <v>3.13</v>
      </c>
      <c r="J21" s="4">
        <v>1.35</v>
      </c>
      <c r="K21" s="4">
        <v>0</v>
      </c>
      <c r="L21" s="4">
        <v>5.99</v>
      </c>
      <c r="M21" s="5" t="s">
        <v>42</v>
      </c>
      <c r="N21" s="5" t="s">
        <v>42</v>
      </c>
      <c r="O21" s="4" t="s">
        <v>16</v>
      </c>
    </row>
    <row r="22" spans="1:15" x14ac:dyDescent="0.2">
      <c r="A22" s="4" t="s">
        <v>19</v>
      </c>
      <c r="B22" s="4">
        <v>2250</v>
      </c>
      <c r="C22" s="4">
        <v>116</v>
      </c>
      <c r="D22" s="4">
        <v>7</v>
      </c>
      <c r="E22" s="4" t="s">
        <v>20</v>
      </c>
      <c r="F22" s="4">
        <v>6259.93</v>
      </c>
      <c r="G22" s="4">
        <v>0.03</v>
      </c>
      <c r="H22" s="4">
        <v>0.08</v>
      </c>
      <c r="I22" s="4">
        <v>55.64</v>
      </c>
      <c r="J22" s="4">
        <v>3</v>
      </c>
      <c r="K22" s="4">
        <v>0</v>
      </c>
      <c r="L22" s="4">
        <v>45.57</v>
      </c>
      <c r="M22" s="5">
        <f>F22/G22</f>
        <v>208664.33333333334</v>
      </c>
      <c r="N22" s="5">
        <f>F22/H22</f>
        <v>78249.125</v>
      </c>
      <c r="O22" s="4" t="s">
        <v>16</v>
      </c>
    </row>
    <row r="23" spans="1:15" x14ac:dyDescent="0.2">
      <c r="A23" s="3" t="s">
        <v>18</v>
      </c>
      <c r="B23" s="4">
        <v>2250</v>
      </c>
      <c r="C23" s="4">
        <v>123</v>
      </c>
      <c r="D23" s="4">
        <v>7</v>
      </c>
      <c r="E23" s="4" t="s">
        <v>16</v>
      </c>
      <c r="F23" s="4">
        <v>8464.2999999999993</v>
      </c>
      <c r="G23" s="4">
        <v>46.11</v>
      </c>
      <c r="H23" s="4">
        <v>0.31</v>
      </c>
      <c r="I23" s="4">
        <v>9.9</v>
      </c>
      <c r="J23" s="4">
        <v>508.28</v>
      </c>
      <c r="K23" s="4">
        <v>0</v>
      </c>
      <c r="L23" s="4">
        <v>125.7</v>
      </c>
      <c r="M23" s="5">
        <f>F23/G23</f>
        <v>183.56755584471912</v>
      </c>
      <c r="N23" s="5">
        <f>F23/H23</f>
        <v>27304.193548387095</v>
      </c>
      <c r="O23" s="4" t="s">
        <v>16</v>
      </c>
    </row>
    <row r="24" spans="1:15" x14ac:dyDescent="0.2">
      <c r="A24" s="4" t="s">
        <v>17</v>
      </c>
      <c r="B24" s="4">
        <v>2250</v>
      </c>
      <c r="C24" s="4">
        <v>139</v>
      </c>
      <c r="D24" s="4">
        <v>7</v>
      </c>
      <c r="E24" s="4" t="s">
        <v>16</v>
      </c>
      <c r="F24" s="4">
        <v>61655.41</v>
      </c>
      <c r="G24" s="4">
        <v>38.92</v>
      </c>
      <c r="H24" s="4">
        <v>0.19</v>
      </c>
      <c r="I24" s="4">
        <v>165.31</v>
      </c>
      <c r="J24" s="4">
        <v>21.39</v>
      </c>
      <c r="K24" s="4">
        <v>0</v>
      </c>
      <c r="L24" s="4">
        <v>337.06</v>
      </c>
      <c r="M24" s="5">
        <f>F24/G24</f>
        <v>1584.157502569373</v>
      </c>
      <c r="N24" s="5">
        <f>F24/H24</f>
        <v>324502.15789473685</v>
      </c>
      <c r="O24" s="4" t="s">
        <v>16</v>
      </c>
    </row>
    <row r="25" spans="1:15" x14ac:dyDescent="0.2">
      <c r="A25" s="3" t="s">
        <v>15</v>
      </c>
      <c r="B25" s="4">
        <v>2250</v>
      </c>
      <c r="C25" s="4">
        <v>116</v>
      </c>
      <c r="D25" s="4">
        <v>7</v>
      </c>
      <c r="E25" s="4" t="s">
        <v>16</v>
      </c>
      <c r="F25" s="4">
        <v>144577.73000000001</v>
      </c>
      <c r="G25" s="4">
        <v>0</v>
      </c>
      <c r="H25" s="4">
        <v>0.52</v>
      </c>
      <c r="I25" s="4">
        <v>269.33</v>
      </c>
      <c r="J25" s="4">
        <v>3.21</v>
      </c>
      <c r="K25" s="4">
        <v>0</v>
      </c>
      <c r="L25" s="4">
        <v>557.54999999999995</v>
      </c>
      <c r="M25" s="5" t="s">
        <v>42</v>
      </c>
      <c r="N25" s="5">
        <f>F25/H25</f>
        <v>278034.09615384619</v>
      </c>
      <c r="O25" s="4" t="s">
        <v>16</v>
      </c>
    </row>
  </sheetData>
  <sortState ref="A2:O25">
    <sortCondition ref="F2:F2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Virginia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Gendreau</dc:creator>
  <cp:lastModifiedBy>Microsoft Office User</cp:lastModifiedBy>
  <dcterms:created xsi:type="dcterms:W3CDTF">2016-10-07T12:17:14Z</dcterms:created>
  <dcterms:modified xsi:type="dcterms:W3CDTF">2016-10-15T17:34:23Z</dcterms:modified>
</cp:coreProperties>
</file>