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180" windowWidth="15360" windowHeight="7365" tabRatio="500" activeTab="1"/>
  </bookViews>
  <sheets>
    <sheet name="rustmarker_gene SNPs" sheetId="2" r:id="rId1"/>
    <sheet name="defense_related SNPs" sheetId="1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4" i="2" l="1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3" i="2"/>
  <c r="O80" i="2" l="1"/>
  <c r="P80" i="2"/>
  <c r="Q80" i="2"/>
  <c r="R80" i="2"/>
  <c r="S80" i="2"/>
  <c r="T80" i="2"/>
  <c r="U80" i="2"/>
  <c r="V80" i="2"/>
  <c r="W80" i="2"/>
  <c r="X80" i="2"/>
  <c r="N80" i="2"/>
  <c r="O79" i="2"/>
  <c r="P79" i="2"/>
  <c r="Q79" i="2"/>
  <c r="R79" i="2"/>
  <c r="S79" i="2"/>
  <c r="T79" i="2"/>
  <c r="U79" i="2"/>
  <c r="V79" i="2"/>
  <c r="W79" i="2"/>
  <c r="X79" i="2"/>
  <c r="N79" i="2"/>
  <c r="O56" i="2"/>
  <c r="P56" i="2"/>
  <c r="Q56" i="2"/>
  <c r="R56" i="2"/>
  <c r="S56" i="2"/>
  <c r="T56" i="2"/>
  <c r="U56" i="2"/>
  <c r="V56" i="2"/>
  <c r="W56" i="2"/>
  <c r="X56" i="2"/>
  <c r="O57" i="2"/>
  <c r="P57" i="2"/>
  <c r="Q57" i="2"/>
  <c r="R57" i="2"/>
  <c r="S57" i="2"/>
  <c r="T57" i="2"/>
  <c r="U57" i="2"/>
  <c r="V57" i="2"/>
  <c r="W57" i="2"/>
  <c r="X57" i="2"/>
  <c r="O58" i="2"/>
  <c r="P58" i="2"/>
  <c r="Q58" i="2"/>
  <c r="R58" i="2"/>
  <c r="S58" i="2"/>
  <c r="T58" i="2"/>
  <c r="U58" i="2"/>
  <c r="V58" i="2"/>
  <c r="W58" i="2"/>
  <c r="X58" i="2"/>
  <c r="O59" i="2"/>
  <c r="P59" i="2"/>
  <c r="Q59" i="2"/>
  <c r="R59" i="2"/>
  <c r="S59" i="2"/>
  <c r="T59" i="2"/>
  <c r="U59" i="2"/>
  <c r="V59" i="2"/>
  <c r="W59" i="2"/>
  <c r="X59" i="2"/>
  <c r="O60" i="2"/>
  <c r="P60" i="2"/>
  <c r="Q60" i="2"/>
  <c r="R60" i="2"/>
  <c r="S60" i="2"/>
  <c r="T60" i="2"/>
  <c r="U60" i="2"/>
  <c r="V60" i="2"/>
  <c r="W60" i="2"/>
  <c r="X60" i="2"/>
  <c r="O61" i="2"/>
  <c r="P61" i="2"/>
  <c r="Q61" i="2"/>
  <c r="R61" i="2"/>
  <c r="S61" i="2"/>
  <c r="T61" i="2"/>
  <c r="U61" i="2"/>
  <c r="V61" i="2"/>
  <c r="W61" i="2"/>
  <c r="X61" i="2"/>
  <c r="O62" i="2"/>
  <c r="P62" i="2"/>
  <c r="Q62" i="2"/>
  <c r="R62" i="2"/>
  <c r="S62" i="2"/>
  <c r="T62" i="2"/>
  <c r="U62" i="2"/>
  <c r="V62" i="2"/>
  <c r="W62" i="2"/>
  <c r="X62" i="2"/>
  <c r="O63" i="2"/>
  <c r="P63" i="2"/>
  <c r="Q63" i="2"/>
  <c r="R63" i="2"/>
  <c r="S63" i="2"/>
  <c r="T63" i="2"/>
  <c r="U63" i="2"/>
  <c r="V63" i="2"/>
  <c r="W63" i="2"/>
  <c r="X63" i="2"/>
  <c r="O64" i="2"/>
  <c r="P64" i="2"/>
  <c r="Q64" i="2"/>
  <c r="R64" i="2"/>
  <c r="S64" i="2"/>
  <c r="T64" i="2"/>
  <c r="U64" i="2"/>
  <c r="V64" i="2"/>
  <c r="W64" i="2"/>
  <c r="X64" i="2"/>
  <c r="O65" i="2"/>
  <c r="P65" i="2"/>
  <c r="Q65" i="2"/>
  <c r="R65" i="2"/>
  <c r="S65" i="2"/>
  <c r="T65" i="2"/>
  <c r="U65" i="2"/>
  <c r="V65" i="2"/>
  <c r="W65" i="2"/>
  <c r="X65" i="2"/>
  <c r="O66" i="2"/>
  <c r="P66" i="2"/>
  <c r="Q66" i="2"/>
  <c r="R66" i="2"/>
  <c r="S66" i="2"/>
  <c r="T66" i="2"/>
  <c r="U66" i="2"/>
  <c r="V66" i="2"/>
  <c r="W66" i="2"/>
  <c r="X66" i="2"/>
  <c r="O67" i="2"/>
  <c r="P67" i="2"/>
  <c r="Q67" i="2"/>
  <c r="R67" i="2"/>
  <c r="S67" i="2"/>
  <c r="T67" i="2"/>
  <c r="U67" i="2"/>
  <c r="V67" i="2"/>
  <c r="W67" i="2"/>
  <c r="X67" i="2"/>
  <c r="O68" i="2"/>
  <c r="P68" i="2"/>
  <c r="Q68" i="2"/>
  <c r="R68" i="2"/>
  <c r="S68" i="2"/>
  <c r="T68" i="2"/>
  <c r="U68" i="2"/>
  <c r="V68" i="2"/>
  <c r="W68" i="2"/>
  <c r="X68" i="2"/>
  <c r="O69" i="2"/>
  <c r="P69" i="2"/>
  <c r="Q69" i="2"/>
  <c r="R69" i="2"/>
  <c r="S69" i="2"/>
  <c r="T69" i="2"/>
  <c r="U69" i="2"/>
  <c r="V69" i="2"/>
  <c r="W69" i="2"/>
  <c r="X69" i="2"/>
  <c r="O70" i="2"/>
  <c r="P70" i="2"/>
  <c r="Q70" i="2"/>
  <c r="R70" i="2"/>
  <c r="S70" i="2"/>
  <c r="T70" i="2"/>
  <c r="U70" i="2"/>
  <c r="V70" i="2"/>
  <c r="W70" i="2"/>
  <c r="X70" i="2"/>
  <c r="O71" i="2"/>
  <c r="P71" i="2"/>
  <c r="Q71" i="2"/>
  <c r="R71" i="2"/>
  <c r="S71" i="2"/>
  <c r="T71" i="2"/>
  <c r="U71" i="2"/>
  <c r="V71" i="2"/>
  <c r="W71" i="2"/>
  <c r="X71" i="2"/>
  <c r="O72" i="2"/>
  <c r="P72" i="2"/>
  <c r="Q72" i="2"/>
  <c r="R72" i="2"/>
  <c r="S72" i="2"/>
  <c r="T72" i="2"/>
  <c r="U72" i="2"/>
  <c r="V72" i="2"/>
  <c r="W72" i="2"/>
  <c r="X72" i="2"/>
  <c r="O73" i="2"/>
  <c r="P73" i="2"/>
  <c r="Q73" i="2"/>
  <c r="R73" i="2"/>
  <c r="S73" i="2"/>
  <c r="T73" i="2"/>
  <c r="U73" i="2"/>
  <c r="V73" i="2"/>
  <c r="W73" i="2"/>
  <c r="X73" i="2"/>
  <c r="O74" i="2"/>
  <c r="P74" i="2"/>
  <c r="Q74" i="2"/>
  <c r="R74" i="2"/>
  <c r="S74" i="2"/>
  <c r="T74" i="2"/>
  <c r="U74" i="2"/>
  <c r="V74" i="2"/>
  <c r="W74" i="2"/>
  <c r="X74" i="2"/>
  <c r="O75" i="2"/>
  <c r="P75" i="2"/>
  <c r="Q75" i="2"/>
  <c r="R75" i="2"/>
  <c r="S75" i="2"/>
  <c r="T75" i="2"/>
  <c r="U75" i="2"/>
  <c r="V75" i="2"/>
  <c r="W75" i="2"/>
  <c r="X75" i="2"/>
  <c r="O76" i="2"/>
  <c r="P76" i="2"/>
  <c r="Q76" i="2"/>
  <c r="R76" i="2"/>
  <c r="S76" i="2"/>
  <c r="T76" i="2"/>
  <c r="U76" i="2"/>
  <c r="V76" i="2"/>
  <c r="W76" i="2"/>
  <c r="X76" i="2"/>
  <c r="O77" i="2"/>
  <c r="P77" i="2"/>
  <c r="Q77" i="2"/>
  <c r="R77" i="2"/>
  <c r="S77" i="2"/>
  <c r="T77" i="2"/>
  <c r="U77" i="2"/>
  <c r="V77" i="2"/>
  <c r="W77" i="2"/>
  <c r="X77" i="2"/>
  <c r="O78" i="2"/>
  <c r="P78" i="2"/>
  <c r="Q78" i="2"/>
  <c r="R78" i="2"/>
  <c r="S78" i="2"/>
  <c r="T78" i="2"/>
  <c r="U78" i="2"/>
  <c r="V78" i="2"/>
  <c r="W78" i="2"/>
  <c r="X78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56" i="2"/>
  <c r="O29" i="2"/>
  <c r="P29" i="2"/>
  <c r="Q29" i="2"/>
  <c r="R29" i="2"/>
  <c r="S29" i="2"/>
  <c r="T29" i="2"/>
  <c r="U29" i="2"/>
  <c r="V29" i="2"/>
  <c r="W29" i="2"/>
  <c r="X29" i="2"/>
  <c r="O30" i="2"/>
  <c r="P30" i="2"/>
  <c r="Q30" i="2"/>
  <c r="R30" i="2"/>
  <c r="S30" i="2"/>
  <c r="T30" i="2"/>
  <c r="U30" i="2"/>
  <c r="V30" i="2"/>
  <c r="W30" i="2"/>
  <c r="X30" i="2"/>
  <c r="O31" i="2"/>
  <c r="P31" i="2"/>
  <c r="Q31" i="2"/>
  <c r="R31" i="2"/>
  <c r="S31" i="2"/>
  <c r="T31" i="2"/>
  <c r="U31" i="2"/>
  <c r="V31" i="2"/>
  <c r="W31" i="2"/>
  <c r="X31" i="2"/>
  <c r="O32" i="2"/>
  <c r="P32" i="2"/>
  <c r="Q32" i="2"/>
  <c r="R32" i="2"/>
  <c r="S32" i="2"/>
  <c r="T32" i="2"/>
  <c r="U32" i="2"/>
  <c r="V32" i="2"/>
  <c r="W32" i="2"/>
  <c r="X32" i="2"/>
  <c r="O33" i="2"/>
  <c r="P33" i="2"/>
  <c r="Q33" i="2"/>
  <c r="R33" i="2"/>
  <c r="S33" i="2"/>
  <c r="T33" i="2"/>
  <c r="U33" i="2"/>
  <c r="V33" i="2"/>
  <c r="W33" i="2"/>
  <c r="X33" i="2"/>
  <c r="O34" i="2"/>
  <c r="P34" i="2"/>
  <c r="Q34" i="2"/>
  <c r="R34" i="2"/>
  <c r="S34" i="2"/>
  <c r="T34" i="2"/>
  <c r="U34" i="2"/>
  <c r="V34" i="2"/>
  <c r="W34" i="2"/>
  <c r="X34" i="2"/>
  <c r="O35" i="2"/>
  <c r="P35" i="2"/>
  <c r="Q35" i="2"/>
  <c r="R35" i="2"/>
  <c r="S35" i="2"/>
  <c r="T35" i="2"/>
  <c r="U35" i="2"/>
  <c r="V35" i="2"/>
  <c r="W35" i="2"/>
  <c r="X35" i="2"/>
  <c r="O36" i="2"/>
  <c r="P36" i="2"/>
  <c r="Q36" i="2"/>
  <c r="R36" i="2"/>
  <c r="S36" i="2"/>
  <c r="T36" i="2"/>
  <c r="U36" i="2"/>
  <c r="V36" i="2"/>
  <c r="W36" i="2"/>
  <c r="X36" i="2"/>
  <c r="O37" i="2"/>
  <c r="P37" i="2"/>
  <c r="Q37" i="2"/>
  <c r="R37" i="2"/>
  <c r="S37" i="2"/>
  <c r="T37" i="2"/>
  <c r="U37" i="2"/>
  <c r="V37" i="2"/>
  <c r="W37" i="2"/>
  <c r="X37" i="2"/>
  <c r="O38" i="2"/>
  <c r="P38" i="2"/>
  <c r="Q38" i="2"/>
  <c r="R38" i="2"/>
  <c r="S38" i="2"/>
  <c r="T38" i="2"/>
  <c r="U38" i="2"/>
  <c r="V38" i="2"/>
  <c r="W38" i="2"/>
  <c r="X38" i="2"/>
  <c r="O39" i="2"/>
  <c r="P39" i="2"/>
  <c r="Q39" i="2"/>
  <c r="R39" i="2"/>
  <c r="S39" i="2"/>
  <c r="T39" i="2"/>
  <c r="U39" i="2"/>
  <c r="V39" i="2"/>
  <c r="W39" i="2"/>
  <c r="X39" i="2"/>
  <c r="O40" i="2"/>
  <c r="P40" i="2"/>
  <c r="Q40" i="2"/>
  <c r="R40" i="2"/>
  <c r="S40" i="2"/>
  <c r="T40" i="2"/>
  <c r="U40" i="2"/>
  <c r="V40" i="2"/>
  <c r="W40" i="2"/>
  <c r="X40" i="2"/>
  <c r="O41" i="2"/>
  <c r="P41" i="2"/>
  <c r="Q41" i="2"/>
  <c r="R41" i="2"/>
  <c r="S41" i="2"/>
  <c r="T41" i="2"/>
  <c r="U41" i="2"/>
  <c r="V41" i="2"/>
  <c r="W41" i="2"/>
  <c r="X41" i="2"/>
  <c r="O42" i="2"/>
  <c r="P42" i="2"/>
  <c r="Q42" i="2"/>
  <c r="R42" i="2"/>
  <c r="S42" i="2"/>
  <c r="T42" i="2"/>
  <c r="U42" i="2"/>
  <c r="V42" i="2"/>
  <c r="W42" i="2"/>
  <c r="X42" i="2"/>
  <c r="O43" i="2"/>
  <c r="P43" i="2"/>
  <c r="Q43" i="2"/>
  <c r="R43" i="2"/>
  <c r="S43" i="2"/>
  <c r="T43" i="2"/>
  <c r="U43" i="2"/>
  <c r="V43" i="2"/>
  <c r="W43" i="2"/>
  <c r="X43" i="2"/>
  <c r="O44" i="2"/>
  <c r="P44" i="2"/>
  <c r="Q44" i="2"/>
  <c r="R44" i="2"/>
  <c r="S44" i="2"/>
  <c r="T44" i="2"/>
  <c r="U44" i="2"/>
  <c r="V44" i="2"/>
  <c r="W44" i="2"/>
  <c r="X44" i="2"/>
  <c r="O45" i="2"/>
  <c r="P45" i="2"/>
  <c r="Q45" i="2"/>
  <c r="R45" i="2"/>
  <c r="S45" i="2"/>
  <c r="T45" i="2"/>
  <c r="U45" i="2"/>
  <c r="V45" i="2"/>
  <c r="W45" i="2"/>
  <c r="X45" i="2"/>
  <c r="O46" i="2"/>
  <c r="P46" i="2"/>
  <c r="Q46" i="2"/>
  <c r="R46" i="2"/>
  <c r="S46" i="2"/>
  <c r="T46" i="2"/>
  <c r="U46" i="2"/>
  <c r="V46" i="2"/>
  <c r="W46" i="2"/>
  <c r="X46" i="2"/>
  <c r="O47" i="2"/>
  <c r="P47" i="2"/>
  <c r="Q47" i="2"/>
  <c r="R47" i="2"/>
  <c r="S47" i="2"/>
  <c r="T47" i="2"/>
  <c r="U47" i="2"/>
  <c r="V47" i="2"/>
  <c r="W47" i="2"/>
  <c r="X47" i="2"/>
  <c r="O48" i="2"/>
  <c r="P48" i="2"/>
  <c r="Q48" i="2"/>
  <c r="R48" i="2"/>
  <c r="S48" i="2"/>
  <c r="T48" i="2"/>
  <c r="U48" i="2"/>
  <c r="V48" i="2"/>
  <c r="W48" i="2"/>
  <c r="X48" i="2"/>
  <c r="O49" i="2"/>
  <c r="P49" i="2"/>
  <c r="Q49" i="2"/>
  <c r="R49" i="2"/>
  <c r="S49" i="2"/>
  <c r="T49" i="2"/>
  <c r="U49" i="2"/>
  <c r="V49" i="2"/>
  <c r="W49" i="2"/>
  <c r="X49" i="2"/>
  <c r="O50" i="2"/>
  <c r="P50" i="2"/>
  <c r="Q50" i="2"/>
  <c r="R50" i="2"/>
  <c r="S50" i="2"/>
  <c r="T50" i="2"/>
  <c r="U50" i="2"/>
  <c r="V50" i="2"/>
  <c r="W50" i="2"/>
  <c r="X50" i="2"/>
  <c r="O51" i="2"/>
  <c r="P51" i="2"/>
  <c r="Q51" i="2"/>
  <c r="R51" i="2"/>
  <c r="S51" i="2"/>
  <c r="T51" i="2"/>
  <c r="U51" i="2"/>
  <c r="V51" i="2"/>
  <c r="W51" i="2"/>
  <c r="X51" i="2"/>
  <c r="O52" i="2"/>
  <c r="P52" i="2"/>
  <c r="Q52" i="2"/>
  <c r="R52" i="2"/>
  <c r="S52" i="2"/>
  <c r="T52" i="2"/>
  <c r="U52" i="2"/>
  <c r="V52" i="2"/>
  <c r="W52" i="2"/>
  <c r="X52" i="2"/>
  <c r="N52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29" i="2"/>
  <c r="O26" i="2"/>
  <c r="P26" i="2"/>
  <c r="Q26" i="2"/>
  <c r="R26" i="2"/>
  <c r="S26" i="2"/>
  <c r="T26" i="2"/>
  <c r="U26" i="2"/>
  <c r="V26" i="2"/>
  <c r="W26" i="2"/>
  <c r="X26" i="2"/>
  <c r="N26" i="2"/>
  <c r="O3" i="2"/>
  <c r="P3" i="2"/>
  <c r="Q3" i="2"/>
  <c r="R3" i="2"/>
  <c r="S3" i="2"/>
  <c r="T3" i="2"/>
  <c r="U3" i="2"/>
  <c r="V3" i="2"/>
  <c r="W3" i="2"/>
  <c r="X3" i="2"/>
  <c r="O4" i="2"/>
  <c r="P4" i="2"/>
  <c r="Q4" i="2"/>
  <c r="R4" i="2"/>
  <c r="S4" i="2"/>
  <c r="T4" i="2"/>
  <c r="U4" i="2"/>
  <c r="V4" i="2"/>
  <c r="W4" i="2"/>
  <c r="X4" i="2"/>
  <c r="O5" i="2"/>
  <c r="P5" i="2"/>
  <c r="Q5" i="2"/>
  <c r="R5" i="2"/>
  <c r="S5" i="2"/>
  <c r="T5" i="2"/>
  <c r="U5" i="2"/>
  <c r="V5" i="2"/>
  <c r="W5" i="2"/>
  <c r="X5" i="2"/>
  <c r="O6" i="2"/>
  <c r="P6" i="2"/>
  <c r="Q6" i="2"/>
  <c r="R6" i="2"/>
  <c r="S6" i="2"/>
  <c r="T6" i="2"/>
  <c r="U6" i="2"/>
  <c r="V6" i="2"/>
  <c r="W6" i="2"/>
  <c r="X6" i="2"/>
  <c r="O7" i="2"/>
  <c r="P7" i="2"/>
  <c r="Q7" i="2"/>
  <c r="R7" i="2"/>
  <c r="S7" i="2"/>
  <c r="T7" i="2"/>
  <c r="U7" i="2"/>
  <c r="V7" i="2"/>
  <c r="W7" i="2"/>
  <c r="X7" i="2"/>
  <c r="O8" i="2"/>
  <c r="P8" i="2"/>
  <c r="Q8" i="2"/>
  <c r="R8" i="2"/>
  <c r="S8" i="2"/>
  <c r="T8" i="2"/>
  <c r="U8" i="2"/>
  <c r="V8" i="2"/>
  <c r="W8" i="2"/>
  <c r="X8" i="2"/>
  <c r="O9" i="2"/>
  <c r="P9" i="2"/>
  <c r="Q9" i="2"/>
  <c r="R9" i="2"/>
  <c r="S9" i="2"/>
  <c r="T9" i="2"/>
  <c r="U9" i="2"/>
  <c r="V9" i="2"/>
  <c r="W9" i="2"/>
  <c r="X9" i="2"/>
  <c r="O10" i="2"/>
  <c r="P10" i="2"/>
  <c r="Q10" i="2"/>
  <c r="R10" i="2"/>
  <c r="S10" i="2"/>
  <c r="T10" i="2"/>
  <c r="U10" i="2"/>
  <c r="V10" i="2"/>
  <c r="W10" i="2"/>
  <c r="X10" i="2"/>
  <c r="O11" i="2"/>
  <c r="P11" i="2"/>
  <c r="Q11" i="2"/>
  <c r="R11" i="2"/>
  <c r="S11" i="2"/>
  <c r="T11" i="2"/>
  <c r="U11" i="2"/>
  <c r="V11" i="2"/>
  <c r="W11" i="2"/>
  <c r="X11" i="2"/>
  <c r="O12" i="2"/>
  <c r="P12" i="2"/>
  <c r="Q12" i="2"/>
  <c r="R12" i="2"/>
  <c r="S12" i="2"/>
  <c r="T12" i="2"/>
  <c r="U12" i="2"/>
  <c r="V12" i="2"/>
  <c r="W12" i="2"/>
  <c r="X12" i="2"/>
  <c r="O13" i="2"/>
  <c r="P13" i="2"/>
  <c r="Q13" i="2"/>
  <c r="R13" i="2"/>
  <c r="S13" i="2"/>
  <c r="T13" i="2"/>
  <c r="U13" i="2"/>
  <c r="V13" i="2"/>
  <c r="W13" i="2"/>
  <c r="X13" i="2"/>
  <c r="O14" i="2"/>
  <c r="P14" i="2"/>
  <c r="Q14" i="2"/>
  <c r="R14" i="2"/>
  <c r="S14" i="2"/>
  <c r="T14" i="2"/>
  <c r="U14" i="2"/>
  <c r="V14" i="2"/>
  <c r="W14" i="2"/>
  <c r="X14" i="2"/>
  <c r="O15" i="2"/>
  <c r="P15" i="2"/>
  <c r="Q15" i="2"/>
  <c r="R15" i="2"/>
  <c r="S15" i="2"/>
  <c r="T15" i="2"/>
  <c r="U15" i="2"/>
  <c r="V15" i="2"/>
  <c r="W15" i="2"/>
  <c r="X15" i="2"/>
  <c r="O16" i="2"/>
  <c r="P16" i="2"/>
  <c r="Q16" i="2"/>
  <c r="R16" i="2"/>
  <c r="S16" i="2"/>
  <c r="T16" i="2"/>
  <c r="U16" i="2"/>
  <c r="V16" i="2"/>
  <c r="W16" i="2"/>
  <c r="X16" i="2"/>
  <c r="O17" i="2"/>
  <c r="P17" i="2"/>
  <c r="Q17" i="2"/>
  <c r="R17" i="2"/>
  <c r="S17" i="2"/>
  <c r="T17" i="2"/>
  <c r="U17" i="2"/>
  <c r="V17" i="2"/>
  <c r="W17" i="2"/>
  <c r="X17" i="2"/>
  <c r="O18" i="2"/>
  <c r="P18" i="2"/>
  <c r="Q18" i="2"/>
  <c r="R18" i="2"/>
  <c r="S18" i="2"/>
  <c r="T18" i="2"/>
  <c r="U18" i="2"/>
  <c r="V18" i="2"/>
  <c r="W18" i="2"/>
  <c r="X18" i="2"/>
  <c r="O19" i="2"/>
  <c r="P19" i="2"/>
  <c r="Q19" i="2"/>
  <c r="R19" i="2"/>
  <c r="S19" i="2"/>
  <c r="T19" i="2"/>
  <c r="U19" i="2"/>
  <c r="V19" i="2"/>
  <c r="W19" i="2"/>
  <c r="X19" i="2"/>
  <c r="O20" i="2"/>
  <c r="P20" i="2"/>
  <c r="Q20" i="2"/>
  <c r="R20" i="2"/>
  <c r="S20" i="2"/>
  <c r="T20" i="2"/>
  <c r="U20" i="2"/>
  <c r="V20" i="2"/>
  <c r="W20" i="2"/>
  <c r="X20" i="2"/>
  <c r="O21" i="2"/>
  <c r="P21" i="2"/>
  <c r="Q21" i="2"/>
  <c r="R21" i="2"/>
  <c r="S21" i="2"/>
  <c r="T21" i="2"/>
  <c r="U21" i="2"/>
  <c r="V21" i="2"/>
  <c r="W21" i="2"/>
  <c r="X21" i="2"/>
  <c r="O22" i="2"/>
  <c r="P22" i="2"/>
  <c r="Q22" i="2"/>
  <c r="R22" i="2"/>
  <c r="S22" i="2"/>
  <c r="T22" i="2"/>
  <c r="U22" i="2"/>
  <c r="V22" i="2"/>
  <c r="W22" i="2"/>
  <c r="X22" i="2"/>
  <c r="O23" i="2"/>
  <c r="P23" i="2"/>
  <c r="Q23" i="2"/>
  <c r="R23" i="2"/>
  <c r="S23" i="2"/>
  <c r="T23" i="2"/>
  <c r="U23" i="2"/>
  <c r="V23" i="2"/>
  <c r="W23" i="2"/>
  <c r="X23" i="2"/>
  <c r="O24" i="2"/>
  <c r="P24" i="2"/>
  <c r="Q24" i="2"/>
  <c r="R24" i="2"/>
  <c r="S24" i="2"/>
  <c r="T24" i="2"/>
  <c r="U24" i="2"/>
  <c r="V24" i="2"/>
  <c r="W24" i="2"/>
  <c r="X24" i="2"/>
  <c r="O25" i="2"/>
  <c r="P25" i="2"/>
  <c r="Q25" i="2"/>
  <c r="R25" i="2"/>
  <c r="S25" i="2"/>
  <c r="T25" i="2"/>
  <c r="U25" i="2"/>
  <c r="V25" i="2"/>
  <c r="W25" i="2"/>
  <c r="X25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3" i="2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3" i="1"/>
  <c r="AA23" i="1"/>
  <c r="Z23" i="1"/>
  <c r="Y23" i="1"/>
  <c r="X23" i="1"/>
  <c r="W23" i="1"/>
  <c r="V23" i="1"/>
  <c r="U23" i="1"/>
  <c r="T23" i="1"/>
  <c r="S23" i="1"/>
  <c r="R23" i="1"/>
  <c r="Q23" i="1"/>
  <c r="AA22" i="1"/>
  <c r="Z22" i="1"/>
  <c r="Y22" i="1"/>
  <c r="X22" i="1"/>
  <c r="W22" i="1"/>
  <c r="V22" i="1"/>
  <c r="U22" i="1"/>
  <c r="T22" i="1"/>
  <c r="S22" i="1"/>
  <c r="R22" i="1"/>
  <c r="Q22" i="1"/>
  <c r="AA21" i="1"/>
  <c r="Z21" i="1"/>
  <c r="Y21" i="1"/>
  <c r="X21" i="1"/>
  <c r="W21" i="1"/>
  <c r="V21" i="1"/>
  <c r="U21" i="1"/>
  <c r="T21" i="1"/>
  <c r="S21" i="1"/>
  <c r="R21" i="1"/>
  <c r="Q21" i="1"/>
  <c r="AA20" i="1"/>
  <c r="Z20" i="1"/>
  <c r="Y20" i="1"/>
  <c r="X20" i="1"/>
  <c r="W20" i="1"/>
  <c r="V20" i="1"/>
  <c r="U20" i="1"/>
  <c r="T20" i="1"/>
  <c r="S20" i="1"/>
  <c r="R20" i="1"/>
  <c r="Q20" i="1"/>
  <c r="AA19" i="1"/>
  <c r="Z19" i="1"/>
  <c r="Y19" i="1"/>
  <c r="X19" i="1"/>
  <c r="W19" i="1"/>
  <c r="V19" i="1"/>
  <c r="U19" i="1"/>
  <c r="T19" i="1"/>
  <c r="S19" i="1"/>
  <c r="R19" i="1"/>
  <c r="Q19" i="1"/>
  <c r="AA18" i="1"/>
  <c r="Z18" i="1"/>
  <c r="Y18" i="1"/>
  <c r="X18" i="1"/>
  <c r="W18" i="1"/>
  <c r="V18" i="1"/>
  <c r="U18" i="1"/>
  <c r="T18" i="1"/>
  <c r="S18" i="1"/>
  <c r="R18" i="1"/>
  <c r="Q18" i="1"/>
  <c r="AA17" i="1"/>
  <c r="Z17" i="1"/>
  <c r="Y17" i="1"/>
  <c r="X17" i="1"/>
  <c r="W17" i="1"/>
  <c r="V17" i="1"/>
  <c r="U17" i="1"/>
  <c r="T17" i="1"/>
  <c r="S17" i="1"/>
  <c r="R17" i="1"/>
  <c r="Q17" i="1"/>
  <c r="AA16" i="1"/>
  <c r="Z16" i="1"/>
  <c r="Y16" i="1"/>
  <c r="X16" i="1"/>
  <c r="W16" i="1"/>
  <c r="V16" i="1"/>
  <c r="U16" i="1"/>
  <c r="T16" i="1"/>
  <c r="S16" i="1"/>
  <c r="R16" i="1"/>
  <c r="Q16" i="1"/>
  <c r="AA15" i="1"/>
  <c r="Z15" i="1"/>
  <c r="Y15" i="1"/>
  <c r="X15" i="1"/>
  <c r="W15" i="1"/>
  <c r="V15" i="1"/>
  <c r="U15" i="1"/>
  <c r="T15" i="1"/>
  <c r="S15" i="1"/>
  <c r="R15" i="1"/>
  <c r="Q15" i="1"/>
  <c r="AA14" i="1"/>
  <c r="Z14" i="1"/>
  <c r="Y14" i="1"/>
  <c r="X14" i="1"/>
  <c r="W14" i="1"/>
  <c r="V14" i="1"/>
  <c r="U14" i="1"/>
  <c r="T14" i="1"/>
  <c r="S14" i="1"/>
  <c r="R14" i="1"/>
  <c r="Q14" i="1"/>
  <c r="AA13" i="1"/>
  <c r="Z13" i="1"/>
  <c r="Y13" i="1"/>
  <c r="X13" i="1"/>
  <c r="W13" i="1"/>
  <c r="V13" i="1"/>
  <c r="U13" i="1"/>
  <c r="T13" i="1"/>
  <c r="S13" i="1"/>
  <c r="R13" i="1"/>
  <c r="Q13" i="1"/>
  <c r="AA12" i="1"/>
  <c r="Z12" i="1"/>
  <c r="Y12" i="1"/>
  <c r="X12" i="1"/>
  <c r="W12" i="1"/>
  <c r="V12" i="1"/>
  <c r="U12" i="1"/>
  <c r="T12" i="1"/>
  <c r="S12" i="1"/>
  <c r="R12" i="1"/>
  <c r="Q12" i="1"/>
  <c r="AA11" i="1"/>
  <c r="Z11" i="1"/>
  <c r="Y11" i="1"/>
  <c r="X11" i="1"/>
  <c r="W11" i="1"/>
  <c r="V11" i="1"/>
  <c r="U11" i="1"/>
  <c r="T11" i="1"/>
  <c r="S11" i="1"/>
  <c r="R11" i="1"/>
  <c r="Q11" i="1"/>
  <c r="AA10" i="1"/>
  <c r="Z10" i="1"/>
  <c r="Y10" i="1"/>
  <c r="X10" i="1"/>
  <c r="W10" i="1"/>
  <c r="V10" i="1"/>
  <c r="U10" i="1"/>
  <c r="T10" i="1"/>
  <c r="S10" i="1"/>
  <c r="R10" i="1"/>
  <c r="Q10" i="1"/>
  <c r="AA9" i="1"/>
  <c r="Z9" i="1"/>
  <c r="Y9" i="1"/>
  <c r="X9" i="1"/>
  <c r="W9" i="1"/>
  <c r="V9" i="1"/>
  <c r="U9" i="1"/>
  <c r="T9" i="1"/>
  <c r="S9" i="1"/>
  <c r="R9" i="1"/>
  <c r="Q9" i="1"/>
  <c r="AA8" i="1"/>
  <c r="Z8" i="1"/>
  <c r="Y8" i="1"/>
  <c r="X8" i="1"/>
  <c r="W8" i="1"/>
  <c r="V8" i="1"/>
  <c r="U8" i="1"/>
  <c r="T8" i="1"/>
  <c r="S8" i="1"/>
  <c r="R8" i="1"/>
  <c r="Q8" i="1"/>
  <c r="AA7" i="1"/>
  <c r="Z7" i="1"/>
  <c r="Y7" i="1"/>
  <c r="X7" i="1"/>
  <c r="W7" i="1"/>
  <c r="V7" i="1"/>
  <c r="U7" i="1"/>
  <c r="T7" i="1"/>
  <c r="S7" i="1"/>
  <c r="R7" i="1"/>
  <c r="Q7" i="1"/>
  <c r="AA6" i="1"/>
  <c r="Z6" i="1"/>
  <c r="Y6" i="1"/>
  <c r="X6" i="1"/>
  <c r="W6" i="1"/>
  <c r="V6" i="1"/>
  <c r="U6" i="1"/>
  <c r="T6" i="1"/>
  <c r="S6" i="1"/>
  <c r="R6" i="1"/>
  <c r="Q6" i="1"/>
  <c r="AA5" i="1"/>
  <c r="Z5" i="1"/>
  <c r="Y5" i="1"/>
  <c r="X5" i="1"/>
  <c r="W5" i="1"/>
  <c r="V5" i="1"/>
  <c r="U5" i="1"/>
  <c r="T5" i="1"/>
  <c r="S5" i="1"/>
  <c r="R5" i="1"/>
  <c r="Q5" i="1"/>
  <c r="AA4" i="1"/>
  <c r="Z4" i="1"/>
  <c r="Y4" i="1"/>
  <c r="X4" i="1"/>
  <c r="W4" i="1"/>
  <c r="V4" i="1"/>
  <c r="U4" i="1"/>
  <c r="T4" i="1"/>
  <c r="S4" i="1"/>
  <c r="R4" i="1"/>
  <c r="Q4" i="1"/>
  <c r="AA3" i="1"/>
  <c r="Z3" i="1"/>
  <c r="Y3" i="1"/>
  <c r="X3" i="1"/>
  <c r="W3" i="1"/>
  <c r="V3" i="1"/>
  <c r="U3" i="1"/>
  <c r="T3" i="1"/>
  <c r="S3" i="1"/>
  <c r="R3" i="1"/>
  <c r="Q3" i="1"/>
  <c r="O4" i="1"/>
  <c r="O28" i="1"/>
  <c r="O52" i="1"/>
  <c r="O76" i="1"/>
  <c r="O100" i="1"/>
  <c r="O124" i="1"/>
  <c r="O148" i="1"/>
  <c r="O172" i="1"/>
  <c r="O196" i="1"/>
  <c r="AB4" i="1"/>
  <c r="O5" i="1"/>
  <c r="O29" i="1"/>
  <c r="O53" i="1"/>
  <c r="O77" i="1"/>
  <c r="O101" i="1"/>
  <c r="O125" i="1"/>
  <c r="O149" i="1"/>
  <c r="O173" i="1"/>
  <c r="O197" i="1"/>
  <c r="AB5" i="1"/>
  <c r="O6" i="1"/>
  <c r="O30" i="1"/>
  <c r="O54" i="1"/>
  <c r="O78" i="1"/>
  <c r="O102" i="1"/>
  <c r="O126" i="1"/>
  <c r="O150" i="1"/>
  <c r="O174" i="1"/>
  <c r="O198" i="1"/>
  <c r="AB6" i="1"/>
  <c r="O7" i="1"/>
  <c r="O31" i="1"/>
  <c r="O55" i="1"/>
  <c r="O79" i="1"/>
  <c r="O103" i="1"/>
  <c r="O127" i="1"/>
  <c r="O151" i="1"/>
  <c r="O175" i="1"/>
  <c r="O199" i="1"/>
  <c r="AB7" i="1"/>
  <c r="O8" i="1"/>
  <c r="O32" i="1"/>
  <c r="O56" i="1"/>
  <c r="O80" i="1"/>
  <c r="O104" i="1"/>
  <c r="O128" i="1"/>
  <c r="O152" i="1"/>
  <c r="O176" i="1"/>
  <c r="O200" i="1"/>
  <c r="AB8" i="1"/>
  <c r="O9" i="1"/>
  <c r="O33" i="1"/>
  <c r="O57" i="1"/>
  <c r="O81" i="1"/>
  <c r="O105" i="1"/>
  <c r="O129" i="1"/>
  <c r="O153" i="1"/>
  <c r="O177" i="1"/>
  <c r="O201" i="1"/>
  <c r="AB9" i="1"/>
  <c r="O10" i="1"/>
  <c r="O34" i="1"/>
  <c r="O58" i="1"/>
  <c r="O82" i="1"/>
  <c r="O106" i="1"/>
  <c r="O130" i="1"/>
  <c r="O154" i="1"/>
  <c r="O178" i="1"/>
  <c r="O202" i="1"/>
  <c r="AB10" i="1"/>
  <c r="O11" i="1"/>
  <c r="O35" i="1"/>
  <c r="O59" i="1"/>
  <c r="O83" i="1"/>
  <c r="O107" i="1"/>
  <c r="O131" i="1"/>
  <c r="O155" i="1"/>
  <c r="O179" i="1"/>
  <c r="O203" i="1"/>
  <c r="AB11" i="1"/>
  <c r="O12" i="1"/>
  <c r="O36" i="1"/>
  <c r="O60" i="1"/>
  <c r="O84" i="1"/>
  <c r="O108" i="1"/>
  <c r="O132" i="1"/>
  <c r="O156" i="1"/>
  <c r="O180" i="1"/>
  <c r="O204" i="1"/>
  <c r="AB12" i="1"/>
  <c r="O13" i="1"/>
  <c r="O37" i="1"/>
  <c r="O61" i="1"/>
  <c r="O85" i="1"/>
  <c r="O109" i="1"/>
  <c r="O133" i="1"/>
  <c r="O157" i="1"/>
  <c r="O181" i="1"/>
  <c r="O205" i="1"/>
  <c r="AB13" i="1"/>
  <c r="O14" i="1"/>
  <c r="O38" i="1"/>
  <c r="O62" i="1"/>
  <c r="O86" i="1"/>
  <c r="O110" i="1"/>
  <c r="O134" i="1"/>
  <c r="O158" i="1"/>
  <c r="O182" i="1"/>
  <c r="O206" i="1"/>
  <c r="AB14" i="1"/>
  <c r="O15" i="1"/>
  <c r="O39" i="1"/>
  <c r="O63" i="1"/>
  <c r="O87" i="1"/>
  <c r="O111" i="1"/>
  <c r="O135" i="1"/>
  <c r="O159" i="1"/>
  <c r="O183" i="1"/>
  <c r="O207" i="1"/>
  <c r="AB15" i="1"/>
  <c r="O16" i="1"/>
  <c r="O40" i="1"/>
  <c r="O64" i="1"/>
  <c r="O88" i="1"/>
  <c r="O112" i="1"/>
  <c r="O136" i="1"/>
  <c r="O160" i="1"/>
  <c r="O184" i="1"/>
  <c r="O208" i="1"/>
  <c r="AB16" i="1"/>
  <c r="O17" i="1"/>
  <c r="O41" i="1"/>
  <c r="O65" i="1"/>
  <c r="O89" i="1"/>
  <c r="O113" i="1"/>
  <c r="O137" i="1"/>
  <c r="O161" i="1"/>
  <c r="O185" i="1"/>
  <c r="O209" i="1"/>
  <c r="AB17" i="1"/>
  <c r="O18" i="1"/>
  <c r="O42" i="1"/>
  <c r="O66" i="1"/>
  <c r="O90" i="1"/>
  <c r="O114" i="1"/>
  <c r="O138" i="1"/>
  <c r="O162" i="1"/>
  <c r="O186" i="1"/>
  <c r="O210" i="1"/>
  <c r="AB18" i="1"/>
  <c r="O19" i="1"/>
  <c r="O43" i="1"/>
  <c r="O67" i="1"/>
  <c r="O91" i="1"/>
  <c r="O115" i="1"/>
  <c r="O139" i="1"/>
  <c r="O163" i="1"/>
  <c r="O187" i="1"/>
  <c r="O211" i="1"/>
  <c r="AB19" i="1"/>
  <c r="O20" i="1"/>
  <c r="O44" i="1"/>
  <c r="O68" i="1"/>
  <c r="O92" i="1"/>
  <c r="O116" i="1"/>
  <c r="O140" i="1"/>
  <c r="O164" i="1"/>
  <c r="O188" i="1"/>
  <c r="AB20" i="1"/>
  <c r="O21" i="1"/>
  <c r="O45" i="1"/>
  <c r="O69" i="1"/>
  <c r="O93" i="1"/>
  <c r="O117" i="1"/>
  <c r="O141" i="1"/>
  <c r="O165" i="1"/>
  <c r="O189" i="1"/>
  <c r="AB21" i="1"/>
  <c r="O22" i="1"/>
  <c r="O46" i="1"/>
  <c r="O70" i="1"/>
  <c r="O94" i="1"/>
  <c r="O118" i="1"/>
  <c r="O142" i="1"/>
  <c r="O166" i="1"/>
  <c r="O190" i="1"/>
  <c r="AB22" i="1"/>
  <c r="O23" i="1"/>
  <c r="O47" i="1"/>
  <c r="O71" i="1"/>
  <c r="O95" i="1"/>
  <c r="O119" i="1"/>
  <c r="O143" i="1"/>
  <c r="O167" i="1"/>
  <c r="O191" i="1"/>
  <c r="AB23" i="1"/>
  <c r="O3" i="1"/>
  <c r="O27" i="1"/>
  <c r="O51" i="1"/>
  <c r="O75" i="1"/>
  <c r="O99" i="1"/>
  <c r="O123" i="1"/>
  <c r="O147" i="1"/>
  <c r="O171" i="1"/>
  <c r="O195" i="1"/>
  <c r="AB3" i="1"/>
  <c r="O24" i="1"/>
  <c r="O25" i="1"/>
  <c r="O26" i="1"/>
  <c r="O48" i="1"/>
  <c r="O49" i="1"/>
  <c r="O50" i="1"/>
  <c r="O72" i="1"/>
  <c r="O73" i="1"/>
  <c r="O74" i="1"/>
  <c r="O96" i="1"/>
  <c r="O97" i="1"/>
  <c r="O98" i="1"/>
  <c r="O120" i="1"/>
  <c r="O121" i="1"/>
  <c r="O122" i="1"/>
  <c r="O144" i="1"/>
  <c r="O145" i="1"/>
  <c r="O146" i="1"/>
  <c r="O168" i="1"/>
  <c r="O169" i="1"/>
  <c r="O170" i="1"/>
  <c r="O192" i="1"/>
  <c r="O193" i="1"/>
  <c r="O194" i="1"/>
</calcChain>
</file>

<file path=xl/sharedStrings.xml><?xml version="1.0" encoding="utf-8"?>
<sst xmlns="http://schemas.openxmlformats.org/spreadsheetml/2006/main" count="1006" uniqueCount="75">
  <si>
    <t>3_prime_UTR</t>
  </si>
  <si>
    <t>ABC</t>
  </si>
  <si>
    <t>Cupin fold</t>
  </si>
  <si>
    <t>Kinase</t>
  </si>
  <si>
    <t>NLR</t>
  </si>
  <si>
    <t>P450</t>
  </si>
  <si>
    <t>Peroxidase</t>
  </si>
  <si>
    <t>Protease</t>
  </si>
  <si>
    <t>START</t>
  </si>
  <si>
    <t>TPR</t>
  </si>
  <si>
    <t>Transcription factor</t>
  </si>
  <si>
    <t>Transporter</t>
  </si>
  <si>
    <t>Aphid number</t>
  </si>
  <si>
    <t>AvrB</t>
  </si>
  <si>
    <t>AvrPphB</t>
  </si>
  <si>
    <t>AvrRpm1</t>
  </si>
  <si>
    <t>AvrRpt2</t>
  </si>
  <si>
    <t>DC3000</t>
  </si>
  <si>
    <t>Emco5</t>
  </si>
  <si>
    <t>Emoy2</t>
  </si>
  <si>
    <t>Emwa1</t>
  </si>
  <si>
    <t>Hiks1</t>
  </si>
  <si>
    <t>LP23.1a</t>
  </si>
  <si>
    <t>LP23.1a CFU2</t>
  </si>
  <si>
    <t>ME3.1b</t>
  </si>
  <si>
    <t>ME3.1b CFU2</t>
  </si>
  <si>
    <t>Noco2</t>
  </si>
  <si>
    <t>PNA3.3a</t>
  </si>
  <si>
    <t>PNA3.3a CFU2</t>
  </si>
  <si>
    <t>RMX23.1a</t>
  </si>
  <si>
    <t>RMX23.1a CFU2</t>
  </si>
  <si>
    <t>RMX3.1b</t>
  </si>
  <si>
    <t>RMX3.1b CFU2</t>
  </si>
  <si>
    <t>5_prime_UTR</t>
  </si>
  <si>
    <t>downstream</t>
  </si>
  <si>
    <t>intron</t>
  </si>
  <si>
    <t>missense</t>
  </si>
  <si>
    <t>non_coding_transcript_exon</t>
  </si>
  <si>
    <t>stop_codon</t>
  </si>
  <si>
    <t>synonymous</t>
  </si>
  <si>
    <t>upstream</t>
  </si>
  <si>
    <t>Lr17a</t>
  </si>
  <si>
    <t>Lr21</t>
  </si>
  <si>
    <t>Lr27</t>
  </si>
  <si>
    <t>Lr34/Yr18/Bdv1/Pm38/Ltn1</t>
  </si>
  <si>
    <t>Lr37/Sr38/Yr17</t>
  </si>
  <si>
    <t>Lr46/Yr29/Pm39/Ltn</t>
  </si>
  <si>
    <t>Lr60</t>
  </si>
  <si>
    <t>Lr68</t>
  </si>
  <si>
    <t>QSr.abr-</t>
  </si>
  <si>
    <t>Sr13</t>
  </si>
  <si>
    <t>Sr2/Lr27/PBC/Pm</t>
  </si>
  <si>
    <t>Sr22</t>
  </si>
  <si>
    <t>Sr26</t>
  </si>
  <si>
    <t>Sr35</t>
  </si>
  <si>
    <t>Sr36</t>
  </si>
  <si>
    <t>Sr39/Lr35</t>
  </si>
  <si>
    <t>Sr43</t>
  </si>
  <si>
    <t>Sr45</t>
  </si>
  <si>
    <t>Sr56</t>
  </si>
  <si>
    <t>Yr24</t>
  </si>
  <si>
    <t>Yr26</t>
  </si>
  <si>
    <t>Yr36</t>
  </si>
  <si>
    <t>Yr53</t>
  </si>
  <si>
    <t>Myzus persicae</t>
  </si>
  <si>
    <t>Insect</t>
  </si>
  <si>
    <t>Pseudomonas syringae</t>
  </si>
  <si>
    <t>Bacteria</t>
  </si>
  <si>
    <t>Peronospora parasitica</t>
  </si>
  <si>
    <t>Fungi</t>
  </si>
  <si>
    <t>Pseudomonas viridiflava</t>
  </si>
  <si>
    <t>Subtotal</t>
  </si>
  <si>
    <t>Total</t>
  </si>
  <si>
    <t>These totals are larger than the totals given in S2_Arabidopsis_defensetrait_significantSNPs_acrosschroms</t>
  </si>
  <si>
    <t>NLR-ABC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</si>
</sst>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1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3" borderId="0" applyNumberFormat="0" applyBorder="0" applyAlignment="0" applyProtection="0"/>
  </cellStyleXfs>
  <cellXfs count="4">
    <xf numFmtId="0" fontId="0" fillId="0" borderId="0" xfId="0"/>
    <xf numFmtId="0" fontId="3" fillId="2" borderId="0" xfId="111"/>
    <xf numFmtId="0" fontId="4" fillId="3" borderId="0" xfId="128"/>
    <xf numFmtId="164" fontId="0" fillId="0" borderId="0" xfId="0" applyNumberFormat="1"/>
  </cellXfs>
  <cellStyles count="129">
    <cellStyle name="Bad" xfId="128" builtinId="27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Good" xfId="111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3"/>
  <sheetViews>
    <sheetView topLeftCell="F1" workbookViewId="0">
      <selection activeCell="K2" sqref="K2"/>
    </sheetView>
  </sheetViews>
  <sheetFormatPr defaultColWidth="11" defaultRowHeight="15.75" x14ac:dyDescent="0.25"/>
  <cols>
    <col min="13" max="26" width="0" hidden="1" customWidth="1"/>
  </cols>
  <sheetData>
    <row r="1" spans="1:25" x14ac:dyDescent="0.25">
      <c r="A1" t="s">
        <v>40</v>
      </c>
    </row>
    <row r="2" spans="1:25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N2" t="s">
        <v>1</v>
      </c>
      <c r="O2" t="s">
        <v>2</v>
      </c>
      <c r="P2" t="s">
        <v>3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V2" t="s">
        <v>9</v>
      </c>
      <c r="W2" t="s">
        <v>10</v>
      </c>
      <c r="X2" t="s">
        <v>11</v>
      </c>
    </row>
    <row r="3" spans="1:25" x14ac:dyDescent="0.25">
      <c r="A3" t="s">
        <v>41</v>
      </c>
      <c r="B3">
        <v>0</v>
      </c>
      <c r="C3">
        <v>0</v>
      </c>
      <c r="D3">
        <v>0</v>
      </c>
      <c r="E3">
        <v>1468</v>
      </c>
      <c r="F3">
        <v>0</v>
      </c>
      <c r="G3">
        <v>0</v>
      </c>
      <c r="H3">
        <v>0</v>
      </c>
      <c r="I3">
        <v>0</v>
      </c>
      <c r="J3">
        <v>0</v>
      </c>
      <c r="K3">
        <v>15482</v>
      </c>
      <c r="L3">
        <v>0</v>
      </c>
      <c r="M3" t="s">
        <v>41</v>
      </c>
      <c r="N3">
        <f>B3+B29+B56+B82+B108+B134+B160+B186</f>
        <v>0</v>
      </c>
      <c r="O3">
        <f t="shared" ref="O3:X18" si="0">C3+C29+C56+C82+C108+C134+C160+C186</f>
        <v>0</v>
      </c>
      <c r="P3">
        <f t="shared" si="0"/>
        <v>0</v>
      </c>
      <c r="Q3">
        <f t="shared" si="0"/>
        <v>4237</v>
      </c>
      <c r="R3">
        <f t="shared" si="0"/>
        <v>0</v>
      </c>
      <c r="S3">
        <f t="shared" si="0"/>
        <v>0</v>
      </c>
      <c r="T3">
        <f t="shared" si="0"/>
        <v>0</v>
      </c>
      <c r="U3">
        <f t="shared" si="0"/>
        <v>0</v>
      </c>
      <c r="V3">
        <f t="shared" si="0"/>
        <v>0</v>
      </c>
      <c r="W3">
        <f t="shared" si="0"/>
        <v>33270</v>
      </c>
      <c r="X3">
        <f t="shared" si="0"/>
        <v>0</v>
      </c>
      <c r="Y3">
        <f>SUM(N3:X3)</f>
        <v>37507</v>
      </c>
    </row>
    <row r="4" spans="1:25" x14ac:dyDescent="0.25">
      <c r="A4" s="1" t="s">
        <v>42</v>
      </c>
      <c r="B4" s="1">
        <v>0</v>
      </c>
      <c r="C4" s="1">
        <v>0</v>
      </c>
      <c r="D4" s="1">
        <v>0</v>
      </c>
      <c r="E4" s="1">
        <v>1122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t="s">
        <v>42</v>
      </c>
      <c r="N4">
        <f t="shared" ref="N4:N25" si="1">B4+B30+B57+B83+B109+B135+B161+B187</f>
        <v>0</v>
      </c>
      <c r="O4">
        <f t="shared" si="0"/>
        <v>0</v>
      </c>
      <c r="P4">
        <f t="shared" si="0"/>
        <v>0</v>
      </c>
      <c r="Q4">
        <f t="shared" si="0"/>
        <v>2275</v>
      </c>
      <c r="R4">
        <f t="shared" si="0"/>
        <v>0</v>
      </c>
      <c r="S4">
        <f t="shared" si="0"/>
        <v>0</v>
      </c>
      <c r="T4">
        <f t="shared" si="0"/>
        <v>0</v>
      </c>
      <c r="U4">
        <f t="shared" si="0"/>
        <v>0</v>
      </c>
      <c r="V4">
        <f t="shared" si="0"/>
        <v>0</v>
      </c>
      <c r="W4">
        <f t="shared" si="0"/>
        <v>0</v>
      </c>
      <c r="X4">
        <f t="shared" si="0"/>
        <v>0</v>
      </c>
      <c r="Y4">
        <f t="shared" ref="Y4:Y25" si="2">SUM(N4:X4)</f>
        <v>2275</v>
      </c>
    </row>
    <row r="5" spans="1:25" x14ac:dyDescent="0.25">
      <c r="A5" t="s">
        <v>43</v>
      </c>
      <c r="B5">
        <v>0</v>
      </c>
      <c r="C5">
        <v>0</v>
      </c>
      <c r="D5">
        <v>202925</v>
      </c>
      <c r="E5">
        <v>77745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 t="s">
        <v>43</v>
      </c>
      <c r="N5">
        <f t="shared" si="1"/>
        <v>0</v>
      </c>
      <c r="O5">
        <f t="shared" si="0"/>
        <v>0</v>
      </c>
      <c r="P5">
        <f t="shared" si="0"/>
        <v>490734</v>
      </c>
      <c r="Q5">
        <f t="shared" si="0"/>
        <v>193899</v>
      </c>
      <c r="R5">
        <f t="shared" si="0"/>
        <v>0</v>
      </c>
      <c r="S5">
        <f t="shared" si="0"/>
        <v>0</v>
      </c>
      <c r="T5">
        <f t="shared" si="0"/>
        <v>0</v>
      </c>
      <c r="U5">
        <f t="shared" si="0"/>
        <v>0</v>
      </c>
      <c r="V5">
        <f t="shared" si="0"/>
        <v>0</v>
      </c>
      <c r="W5">
        <f t="shared" si="0"/>
        <v>0</v>
      </c>
      <c r="X5">
        <f t="shared" si="0"/>
        <v>0</v>
      </c>
      <c r="Y5">
        <f t="shared" si="2"/>
        <v>684633</v>
      </c>
    </row>
    <row r="6" spans="1:25" x14ac:dyDescent="0.25">
      <c r="A6" s="1" t="s">
        <v>44</v>
      </c>
      <c r="B6" s="1">
        <v>10977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t="s">
        <v>44</v>
      </c>
      <c r="N6">
        <f t="shared" si="1"/>
        <v>32659</v>
      </c>
      <c r="O6">
        <f t="shared" si="0"/>
        <v>0</v>
      </c>
      <c r="P6">
        <f t="shared" si="0"/>
        <v>0</v>
      </c>
      <c r="Q6">
        <f t="shared" si="0"/>
        <v>0</v>
      </c>
      <c r="R6">
        <f t="shared" si="0"/>
        <v>0</v>
      </c>
      <c r="S6">
        <f t="shared" si="0"/>
        <v>0</v>
      </c>
      <c r="T6">
        <f t="shared" si="0"/>
        <v>0</v>
      </c>
      <c r="U6">
        <f t="shared" si="0"/>
        <v>0</v>
      </c>
      <c r="V6">
        <f t="shared" si="0"/>
        <v>0</v>
      </c>
      <c r="W6">
        <f t="shared" si="0"/>
        <v>0</v>
      </c>
      <c r="X6">
        <f t="shared" si="0"/>
        <v>0</v>
      </c>
      <c r="Y6">
        <f t="shared" si="2"/>
        <v>32659</v>
      </c>
    </row>
    <row r="7" spans="1:25" x14ac:dyDescent="0.25">
      <c r="A7" t="s">
        <v>45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2505</v>
      </c>
      <c r="J7">
        <v>0</v>
      </c>
      <c r="K7">
        <v>0</v>
      </c>
      <c r="L7">
        <v>0</v>
      </c>
      <c r="M7" t="s">
        <v>45</v>
      </c>
      <c r="N7">
        <f t="shared" si="1"/>
        <v>0</v>
      </c>
      <c r="O7">
        <f t="shared" si="0"/>
        <v>0</v>
      </c>
      <c r="P7">
        <f t="shared" si="0"/>
        <v>0</v>
      </c>
      <c r="Q7">
        <f t="shared" si="0"/>
        <v>0</v>
      </c>
      <c r="R7">
        <f t="shared" si="0"/>
        <v>0</v>
      </c>
      <c r="S7">
        <f t="shared" si="0"/>
        <v>0</v>
      </c>
      <c r="T7">
        <f t="shared" si="0"/>
        <v>0</v>
      </c>
      <c r="U7">
        <f t="shared" si="0"/>
        <v>5530</v>
      </c>
      <c r="V7">
        <f t="shared" si="0"/>
        <v>0</v>
      </c>
      <c r="W7">
        <f t="shared" si="0"/>
        <v>0</v>
      </c>
      <c r="X7">
        <f t="shared" si="0"/>
        <v>0</v>
      </c>
      <c r="Y7">
        <f t="shared" si="2"/>
        <v>5530</v>
      </c>
    </row>
    <row r="8" spans="1:25" x14ac:dyDescent="0.25">
      <c r="A8" t="s">
        <v>46</v>
      </c>
      <c r="B8">
        <v>0</v>
      </c>
      <c r="C8">
        <v>846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896</v>
      </c>
      <c r="L8">
        <v>0</v>
      </c>
      <c r="M8" t="s">
        <v>46</v>
      </c>
      <c r="N8">
        <f t="shared" si="1"/>
        <v>0</v>
      </c>
      <c r="O8">
        <f t="shared" si="0"/>
        <v>2482</v>
      </c>
      <c r="P8">
        <f t="shared" si="0"/>
        <v>0</v>
      </c>
      <c r="Q8">
        <f t="shared" si="0"/>
        <v>0</v>
      </c>
      <c r="R8">
        <f t="shared" si="0"/>
        <v>0</v>
      </c>
      <c r="S8">
        <f t="shared" si="0"/>
        <v>0</v>
      </c>
      <c r="T8">
        <f t="shared" si="0"/>
        <v>0</v>
      </c>
      <c r="U8">
        <f t="shared" si="0"/>
        <v>0</v>
      </c>
      <c r="V8">
        <f t="shared" si="0"/>
        <v>0</v>
      </c>
      <c r="W8">
        <f t="shared" si="0"/>
        <v>2417</v>
      </c>
      <c r="X8">
        <f t="shared" si="0"/>
        <v>0</v>
      </c>
      <c r="Y8">
        <f t="shared" si="2"/>
        <v>4899</v>
      </c>
    </row>
    <row r="9" spans="1:25" x14ac:dyDescent="0.25">
      <c r="A9" t="s">
        <v>47</v>
      </c>
      <c r="B9">
        <v>233</v>
      </c>
      <c r="C9">
        <v>0</v>
      </c>
      <c r="D9">
        <v>0</v>
      </c>
      <c r="E9">
        <v>33526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47</v>
      </c>
      <c r="N9">
        <f t="shared" si="1"/>
        <v>606</v>
      </c>
      <c r="O9">
        <f t="shared" si="0"/>
        <v>0</v>
      </c>
      <c r="P9">
        <f t="shared" si="0"/>
        <v>0</v>
      </c>
      <c r="Q9">
        <f t="shared" si="0"/>
        <v>90923</v>
      </c>
      <c r="R9">
        <f t="shared" si="0"/>
        <v>0</v>
      </c>
      <c r="S9">
        <f t="shared" si="0"/>
        <v>0</v>
      </c>
      <c r="T9">
        <f t="shared" si="0"/>
        <v>0</v>
      </c>
      <c r="U9">
        <f t="shared" si="0"/>
        <v>0</v>
      </c>
      <c r="V9">
        <f t="shared" si="0"/>
        <v>0</v>
      </c>
      <c r="W9">
        <f t="shared" si="0"/>
        <v>0</v>
      </c>
      <c r="X9">
        <f t="shared" si="0"/>
        <v>0</v>
      </c>
      <c r="Y9">
        <f t="shared" si="2"/>
        <v>91529</v>
      </c>
    </row>
    <row r="10" spans="1:25" x14ac:dyDescent="0.25">
      <c r="A10" t="s">
        <v>48</v>
      </c>
      <c r="B10">
        <v>6730</v>
      </c>
      <c r="C10">
        <v>0</v>
      </c>
      <c r="D10">
        <v>0</v>
      </c>
      <c r="E10">
        <v>9875</v>
      </c>
      <c r="F10">
        <v>0</v>
      </c>
      <c r="G10">
        <v>0</v>
      </c>
      <c r="H10">
        <v>0</v>
      </c>
      <c r="I10">
        <v>3415</v>
      </c>
      <c r="J10">
        <v>0</v>
      </c>
      <c r="K10">
        <v>6591</v>
      </c>
      <c r="L10">
        <v>0</v>
      </c>
      <c r="M10" t="s">
        <v>48</v>
      </c>
      <c r="N10">
        <f t="shared" si="1"/>
        <v>18963</v>
      </c>
      <c r="O10">
        <f t="shared" si="0"/>
        <v>0</v>
      </c>
      <c r="P10">
        <f t="shared" si="0"/>
        <v>0</v>
      </c>
      <c r="Q10">
        <f t="shared" si="0"/>
        <v>27110</v>
      </c>
      <c r="R10">
        <f t="shared" si="0"/>
        <v>0</v>
      </c>
      <c r="S10">
        <f t="shared" si="0"/>
        <v>0</v>
      </c>
      <c r="T10">
        <f t="shared" si="0"/>
        <v>0</v>
      </c>
      <c r="U10">
        <f t="shared" si="0"/>
        <v>8943</v>
      </c>
      <c r="V10">
        <f t="shared" si="0"/>
        <v>0</v>
      </c>
      <c r="W10">
        <f t="shared" si="0"/>
        <v>15209</v>
      </c>
      <c r="X10">
        <f t="shared" si="0"/>
        <v>0</v>
      </c>
      <c r="Y10">
        <f t="shared" si="2"/>
        <v>70225</v>
      </c>
    </row>
    <row r="11" spans="1:25" x14ac:dyDescent="0.25">
      <c r="A11" t="s">
        <v>49</v>
      </c>
      <c r="B11">
        <v>29687</v>
      </c>
      <c r="C11">
        <v>0</v>
      </c>
      <c r="D11">
        <v>0</v>
      </c>
      <c r="E11">
        <v>11257</v>
      </c>
      <c r="F11">
        <v>46110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49</v>
      </c>
      <c r="N11">
        <f t="shared" si="1"/>
        <v>70003</v>
      </c>
      <c r="O11">
        <f t="shared" si="0"/>
        <v>0</v>
      </c>
      <c r="P11">
        <f t="shared" si="0"/>
        <v>0</v>
      </c>
      <c r="Q11">
        <f t="shared" si="0"/>
        <v>29571</v>
      </c>
      <c r="R11">
        <f t="shared" si="0"/>
        <v>108568</v>
      </c>
      <c r="S11">
        <f t="shared" si="0"/>
        <v>0</v>
      </c>
      <c r="T11">
        <f t="shared" si="0"/>
        <v>0</v>
      </c>
      <c r="U11">
        <f t="shared" si="0"/>
        <v>0</v>
      </c>
      <c r="V11">
        <f t="shared" si="0"/>
        <v>0</v>
      </c>
      <c r="W11">
        <f t="shared" si="0"/>
        <v>0</v>
      </c>
      <c r="X11">
        <f t="shared" si="0"/>
        <v>0</v>
      </c>
      <c r="Y11">
        <f t="shared" si="2"/>
        <v>208142</v>
      </c>
    </row>
    <row r="12" spans="1:25" x14ac:dyDescent="0.25">
      <c r="A12" t="s">
        <v>50</v>
      </c>
      <c r="B12">
        <v>817</v>
      </c>
      <c r="C12">
        <v>0</v>
      </c>
      <c r="D12">
        <v>0</v>
      </c>
      <c r="E12">
        <v>1546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50</v>
      </c>
      <c r="N12">
        <f t="shared" si="1"/>
        <v>2169</v>
      </c>
      <c r="O12">
        <f t="shared" si="0"/>
        <v>0</v>
      </c>
      <c r="P12">
        <f t="shared" si="0"/>
        <v>0</v>
      </c>
      <c r="Q12">
        <f t="shared" si="0"/>
        <v>3760</v>
      </c>
      <c r="R12">
        <f t="shared" si="0"/>
        <v>0</v>
      </c>
      <c r="S12">
        <f t="shared" si="0"/>
        <v>0</v>
      </c>
      <c r="T12">
        <f t="shared" si="0"/>
        <v>0</v>
      </c>
      <c r="U12">
        <f t="shared" si="0"/>
        <v>0</v>
      </c>
      <c r="V12">
        <f t="shared" si="0"/>
        <v>0</v>
      </c>
      <c r="W12">
        <f t="shared" si="0"/>
        <v>0</v>
      </c>
      <c r="X12">
        <f t="shared" si="0"/>
        <v>0</v>
      </c>
      <c r="Y12">
        <f t="shared" si="2"/>
        <v>5929</v>
      </c>
    </row>
    <row r="13" spans="1:25" x14ac:dyDescent="0.25">
      <c r="A13" t="s">
        <v>51</v>
      </c>
      <c r="B13">
        <v>0</v>
      </c>
      <c r="C13">
        <v>33774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51</v>
      </c>
      <c r="N13">
        <f t="shared" si="1"/>
        <v>0</v>
      </c>
      <c r="O13">
        <f t="shared" si="0"/>
        <v>74738</v>
      </c>
      <c r="P13">
        <f t="shared" si="0"/>
        <v>0</v>
      </c>
      <c r="Q13">
        <f t="shared" si="0"/>
        <v>0</v>
      </c>
      <c r="R13">
        <f t="shared" si="0"/>
        <v>0</v>
      </c>
      <c r="S13">
        <f t="shared" si="0"/>
        <v>0</v>
      </c>
      <c r="T13">
        <f t="shared" si="0"/>
        <v>0</v>
      </c>
      <c r="U13">
        <f t="shared" si="0"/>
        <v>0</v>
      </c>
      <c r="V13">
        <f t="shared" si="0"/>
        <v>0</v>
      </c>
      <c r="W13">
        <f t="shared" si="0"/>
        <v>0</v>
      </c>
      <c r="X13">
        <f t="shared" si="0"/>
        <v>0</v>
      </c>
      <c r="Y13">
        <f t="shared" si="2"/>
        <v>74738</v>
      </c>
    </row>
    <row r="14" spans="1:25" x14ac:dyDescent="0.25">
      <c r="A14" t="s">
        <v>52</v>
      </c>
      <c r="B14">
        <v>0</v>
      </c>
      <c r="C14">
        <v>0</v>
      </c>
      <c r="D14">
        <v>471</v>
      </c>
      <c r="E14">
        <v>0</v>
      </c>
      <c r="F14">
        <v>47585</v>
      </c>
      <c r="G14">
        <v>0</v>
      </c>
      <c r="H14">
        <v>0</v>
      </c>
      <c r="I14">
        <v>0</v>
      </c>
      <c r="J14">
        <v>200612</v>
      </c>
      <c r="K14">
        <v>0</v>
      </c>
      <c r="L14">
        <v>0</v>
      </c>
      <c r="M14" t="s">
        <v>52</v>
      </c>
      <c r="N14">
        <f t="shared" si="1"/>
        <v>0</v>
      </c>
      <c r="O14">
        <f t="shared" si="0"/>
        <v>0</v>
      </c>
      <c r="P14">
        <f t="shared" si="0"/>
        <v>1077</v>
      </c>
      <c r="Q14">
        <f t="shared" si="0"/>
        <v>0</v>
      </c>
      <c r="R14">
        <f t="shared" si="0"/>
        <v>114579</v>
      </c>
      <c r="S14">
        <f t="shared" si="0"/>
        <v>0</v>
      </c>
      <c r="T14">
        <f t="shared" si="0"/>
        <v>0</v>
      </c>
      <c r="U14">
        <f t="shared" si="0"/>
        <v>0</v>
      </c>
      <c r="V14">
        <f t="shared" si="0"/>
        <v>459695</v>
      </c>
      <c r="W14">
        <f t="shared" si="0"/>
        <v>0</v>
      </c>
      <c r="X14">
        <f t="shared" si="0"/>
        <v>0</v>
      </c>
      <c r="Y14">
        <f t="shared" si="2"/>
        <v>575351</v>
      </c>
    </row>
    <row r="15" spans="1:25" x14ac:dyDescent="0.25">
      <c r="A15" t="s">
        <v>53</v>
      </c>
      <c r="B15">
        <v>1742</v>
      </c>
      <c r="C15">
        <v>65369</v>
      </c>
      <c r="D15">
        <v>0</v>
      </c>
      <c r="E15">
        <v>0</v>
      </c>
      <c r="F15">
        <v>0</v>
      </c>
      <c r="G15">
        <v>0</v>
      </c>
      <c r="H15">
        <v>43990</v>
      </c>
      <c r="I15">
        <v>0</v>
      </c>
      <c r="J15">
        <v>0</v>
      </c>
      <c r="K15">
        <v>0</v>
      </c>
      <c r="L15">
        <v>0</v>
      </c>
      <c r="M15" t="s">
        <v>53</v>
      </c>
      <c r="N15">
        <f t="shared" si="1"/>
        <v>4036</v>
      </c>
      <c r="O15">
        <f t="shared" si="0"/>
        <v>155936</v>
      </c>
      <c r="P15">
        <f t="shared" si="0"/>
        <v>0</v>
      </c>
      <c r="Q15">
        <f t="shared" si="0"/>
        <v>0</v>
      </c>
      <c r="R15">
        <f t="shared" si="0"/>
        <v>0</v>
      </c>
      <c r="S15">
        <f t="shared" si="0"/>
        <v>0</v>
      </c>
      <c r="T15">
        <f t="shared" si="0"/>
        <v>118953</v>
      </c>
      <c r="U15">
        <f t="shared" si="0"/>
        <v>0</v>
      </c>
      <c r="V15">
        <f t="shared" si="0"/>
        <v>0</v>
      </c>
      <c r="W15">
        <f t="shared" si="0"/>
        <v>0</v>
      </c>
      <c r="X15">
        <f t="shared" si="0"/>
        <v>0</v>
      </c>
      <c r="Y15">
        <f t="shared" si="2"/>
        <v>278925</v>
      </c>
    </row>
    <row r="16" spans="1:25" x14ac:dyDescent="0.25">
      <c r="A16" t="s">
        <v>54</v>
      </c>
      <c r="B16">
        <v>0</v>
      </c>
      <c r="C16">
        <v>0</v>
      </c>
      <c r="D16">
        <v>1519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54</v>
      </c>
      <c r="N16">
        <f t="shared" si="1"/>
        <v>0</v>
      </c>
      <c r="O16">
        <f t="shared" si="0"/>
        <v>0</v>
      </c>
      <c r="P16">
        <f t="shared" si="0"/>
        <v>3836</v>
      </c>
      <c r="Q16">
        <f t="shared" si="0"/>
        <v>0</v>
      </c>
      <c r="R16">
        <f t="shared" si="0"/>
        <v>0</v>
      </c>
      <c r="S16">
        <f t="shared" si="0"/>
        <v>0</v>
      </c>
      <c r="T16">
        <f t="shared" si="0"/>
        <v>0</v>
      </c>
      <c r="U16">
        <f t="shared" si="0"/>
        <v>0</v>
      </c>
      <c r="V16">
        <f t="shared" si="0"/>
        <v>0</v>
      </c>
      <c r="W16">
        <f t="shared" si="0"/>
        <v>0</v>
      </c>
      <c r="X16">
        <f t="shared" si="0"/>
        <v>0</v>
      </c>
      <c r="Y16">
        <f t="shared" si="2"/>
        <v>3836</v>
      </c>
    </row>
    <row r="17" spans="1:25" x14ac:dyDescent="0.25">
      <c r="A17" t="s">
        <v>55</v>
      </c>
      <c r="B17">
        <v>0</v>
      </c>
      <c r="C17">
        <v>0</v>
      </c>
      <c r="D17">
        <v>0</v>
      </c>
      <c r="E17">
        <v>0</v>
      </c>
      <c r="F17">
        <v>0</v>
      </c>
      <c r="G17">
        <v>48289</v>
      </c>
      <c r="H17">
        <v>0</v>
      </c>
      <c r="I17">
        <v>0</v>
      </c>
      <c r="J17">
        <v>0</v>
      </c>
      <c r="K17">
        <v>88106</v>
      </c>
      <c r="L17">
        <v>0</v>
      </c>
      <c r="M17" t="s">
        <v>55</v>
      </c>
      <c r="N17">
        <f t="shared" si="1"/>
        <v>0</v>
      </c>
      <c r="O17">
        <f t="shared" si="0"/>
        <v>0</v>
      </c>
      <c r="P17">
        <f t="shared" si="0"/>
        <v>0</v>
      </c>
      <c r="Q17">
        <f t="shared" si="0"/>
        <v>0</v>
      </c>
      <c r="R17">
        <f t="shared" si="0"/>
        <v>0</v>
      </c>
      <c r="S17">
        <f t="shared" si="0"/>
        <v>109350</v>
      </c>
      <c r="T17">
        <f t="shared" si="0"/>
        <v>0</v>
      </c>
      <c r="U17">
        <f t="shared" si="0"/>
        <v>0</v>
      </c>
      <c r="V17">
        <f t="shared" si="0"/>
        <v>0</v>
      </c>
      <c r="W17">
        <f t="shared" si="0"/>
        <v>192982</v>
      </c>
      <c r="X17">
        <f t="shared" si="0"/>
        <v>0</v>
      </c>
      <c r="Y17">
        <f t="shared" si="2"/>
        <v>302332</v>
      </c>
    </row>
    <row r="18" spans="1:25" x14ac:dyDescent="0.25">
      <c r="A18" t="s">
        <v>56</v>
      </c>
      <c r="B18">
        <v>0</v>
      </c>
      <c r="C18">
        <v>0</v>
      </c>
      <c r="D18">
        <v>25293</v>
      </c>
      <c r="E18">
        <v>0</v>
      </c>
      <c r="F18">
        <v>0</v>
      </c>
      <c r="G18">
        <v>0</v>
      </c>
      <c r="H18">
        <v>0</v>
      </c>
      <c r="I18">
        <v>0</v>
      </c>
      <c r="J18">
        <v>405</v>
      </c>
      <c r="K18">
        <v>0</v>
      </c>
      <c r="L18">
        <v>0</v>
      </c>
      <c r="M18" t="s">
        <v>56</v>
      </c>
      <c r="N18">
        <f t="shared" si="1"/>
        <v>0</v>
      </c>
      <c r="O18">
        <f t="shared" si="0"/>
        <v>0</v>
      </c>
      <c r="P18">
        <f t="shared" si="0"/>
        <v>63540</v>
      </c>
      <c r="Q18">
        <f t="shared" si="0"/>
        <v>0</v>
      </c>
      <c r="R18">
        <f t="shared" si="0"/>
        <v>0</v>
      </c>
      <c r="S18">
        <f t="shared" si="0"/>
        <v>0</v>
      </c>
      <c r="T18">
        <f t="shared" si="0"/>
        <v>0</v>
      </c>
      <c r="U18">
        <f t="shared" si="0"/>
        <v>0</v>
      </c>
      <c r="V18">
        <f t="shared" si="0"/>
        <v>1342</v>
      </c>
      <c r="W18">
        <f t="shared" si="0"/>
        <v>0</v>
      </c>
      <c r="X18">
        <f t="shared" si="0"/>
        <v>0</v>
      </c>
      <c r="Y18">
        <f t="shared" si="2"/>
        <v>64882</v>
      </c>
    </row>
    <row r="19" spans="1:25" x14ac:dyDescent="0.25">
      <c r="A19" t="s">
        <v>57</v>
      </c>
      <c r="B19">
        <v>35685</v>
      </c>
      <c r="C19">
        <v>0</v>
      </c>
      <c r="D19">
        <v>0</v>
      </c>
      <c r="E19">
        <v>4999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57</v>
      </c>
      <c r="N19">
        <f t="shared" si="1"/>
        <v>93131</v>
      </c>
      <c r="O19">
        <f t="shared" ref="O19:O25" si="3">C19+C45+C72+C98+C124+C150+C176+C202</f>
        <v>0</v>
      </c>
      <c r="P19">
        <f t="shared" ref="P19:P25" si="4">D19+D45+D72+D98+D124+D150+D176+D202</f>
        <v>0</v>
      </c>
      <c r="Q19">
        <f t="shared" ref="Q19:Q25" si="5">E19+E45+E72+E98+E124+E150+E176+E202</f>
        <v>12242</v>
      </c>
      <c r="R19">
        <f t="shared" ref="R19:R25" si="6">F19+F45+F72+F98+F124+F150+F176+F202</f>
        <v>0</v>
      </c>
      <c r="S19">
        <f t="shared" ref="S19:S25" si="7">G19+G45+G72+G98+G124+G150+G176+G202</f>
        <v>0</v>
      </c>
      <c r="T19">
        <f t="shared" ref="T19:T25" si="8">H19+H45+H72+H98+H124+H150+H176+H202</f>
        <v>0</v>
      </c>
      <c r="U19">
        <f t="shared" ref="U19:U25" si="9">I19+I45+I72+I98+I124+I150+I176+I202</f>
        <v>0</v>
      </c>
      <c r="V19">
        <f t="shared" ref="V19:V25" si="10">J19+J45+J72+J98+J124+J150+J176+J202</f>
        <v>0</v>
      </c>
      <c r="W19">
        <f t="shared" ref="W19:W25" si="11">K19+K45+K72+K98+K124+K150+K176+K202</f>
        <v>0</v>
      </c>
      <c r="X19">
        <f t="shared" ref="X19:X25" si="12">L19+L45+L72+L98+L124+L150+L176+L202</f>
        <v>0</v>
      </c>
      <c r="Y19">
        <f t="shared" si="2"/>
        <v>105373</v>
      </c>
    </row>
    <row r="20" spans="1:25" x14ac:dyDescent="0.25">
      <c r="A20" t="s">
        <v>58</v>
      </c>
      <c r="B20">
        <v>869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2373</v>
      </c>
      <c r="L20">
        <v>0</v>
      </c>
      <c r="M20" t="s">
        <v>58</v>
      </c>
      <c r="N20">
        <f t="shared" si="1"/>
        <v>1647</v>
      </c>
      <c r="O20">
        <f t="shared" si="3"/>
        <v>0</v>
      </c>
      <c r="P20">
        <f t="shared" si="4"/>
        <v>0</v>
      </c>
      <c r="Q20">
        <f t="shared" si="5"/>
        <v>0</v>
      </c>
      <c r="R20">
        <f t="shared" si="6"/>
        <v>0</v>
      </c>
      <c r="S20">
        <f t="shared" si="7"/>
        <v>0</v>
      </c>
      <c r="T20">
        <f t="shared" si="8"/>
        <v>0</v>
      </c>
      <c r="U20">
        <f t="shared" si="9"/>
        <v>0</v>
      </c>
      <c r="V20">
        <f t="shared" si="10"/>
        <v>0</v>
      </c>
      <c r="W20">
        <f t="shared" si="11"/>
        <v>5225</v>
      </c>
      <c r="X20">
        <f t="shared" si="12"/>
        <v>0</v>
      </c>
      <c r="Y20">
        <f t="shared" si="2"/>
        <v>6872</v>
      </c>
    </row>
    <row r="21" spans="1:25" x14ac:dyDescent="0.25">
      <c r="A21" t="s">
        <v>59</v>
      </c>
      <c r="B21">
        <v>0</v>
      </c>
      <c r="C21">
        <v>0</v>
      </c>
      <c r="D21">
        <v>803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1332</v>
      </c>
      <c r="L21">
        <v>0</v>
      </c>
      <c r="M21" t="s">
        <v>59</v>
      </c>
      <c r="N21">
        <f t="shared" si="1"/>
        <v>0</v>
      </c>
      <c r="O21">
        <f t="shared" si="3"/>
        <v>0</v>
      </c>
      <c r="P21">
        <f t="shared" si="4"/>
        <v>1923</v>
      </c>
      <c r="Q21">
        <f t="shared" si="5"/>
        <v>0</v>
      </c>
      <c r="R21">
        <f t="shared" si="6"/>
        <v>0</v>
      </c>
      <c r="S21">
        <f t="shared" si="7"/>
        <v>0</v>
      </c>
      <c r="T21">
        <f t="shared" si="8"/>
        <v>0</v>
      </c>
      <c r="U21">
        <f t="shared" si="9"/>
        <v>0</v>
      </c>
      <c r="V21">
        <f t="shared" si="10"/>
        <v>0</v>
      </c>
      <c r="W21">
        <f t="shared" si="11"/>
        <v>4278</v>
      </c>
      <c r="X21">
        <f t="shared" si="12"/>
        <v>0</v>
      </c>
      <c r="Y21">
        <f t="shared" si="2"/>
        <v>6201</v>
      </c>
    </row>
    <row r="22" spans="1:25" x14ac:dyDescent="0.25">
      <c r="A22" t="s">
        <v>60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9460</v>
      </c>
      <c r="L22">
        <v>0</v>
      </c>
      <c r="M22" t="s">
        <v>60</v>
      </c>
      <c r="N22">
        <f t="shared" si="1"/>
        <v>0</v>
      </c>
      <c r="O22">
        <f t="shared" si="3"/>
        <v>0</v>
      </c>
      <c r="P22">
        <f t="shared" si="4"/>
        <v>0</v>
      </c>
      <c r="Q22">
        <f t="shared" si="5"/>
        <v>0</v>
      </c>
      <c r="R22">
        <f t="shared" si="6"/>
        <v>0</v>
      </c>
      <c r="S22">
        <f t="shared" si="7"/>
        <v>0</v>
      </c>
      <c r="T22">
        <f t="shared" si="8"/>
        <v>0</v>
      </c>
      <c r="U22">
        <f t="shared" si="9"/>
        <v>0</v>
      </c>
      <c r="V22">
        <f t="shared" si="10"/>
        <v>0</v>
      </c>
      <c r="W22">
        <f t="shared" si="11"/>
        <v>21030</v>
      </c>
      <c r="X22">
        <f t="shared" si="12"/>
        <v>0</v>
      </c>
      <c r="Y22">
        <f t="shared" si="2"/>
        <v>21030</v>
      </c>
    </row>
    <row r="23" spans="1:25" x14ac:dyDescent="0.25">
      <c r="A23" t="s">
        <v>61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47095</v>
      </c>
      <c r="M23" t="s">
        <v>61</v>
      </c>
      <c r="N23">
        <f t="shared" si="1"/>
        <v>0</v>
      </c>
      <c r="O23">
        <f t="shared" si="3"/>
        <v>0</v>
      </c>
      <c r="P23">
        <f t="shared" si="4"/>
        <v>0</v>
      </c>
      <c r="Q23">
        <f t="shared" si="5"/>
        <v>0</v>
      </c>
      <c r="R23">
        <f t="shared" si="6"/>
        <v>0</v>
      </c>
      <c r="S23">
        <f t="shared" si="7"/>
        <v>0</v>
      </c>
      <c r="T23">
        <f t="shared" si="8"/>
        <v>0</v>
      </c>
      <c r="U23">
        <f t="shared" si="9"/>
        <v>0</v>
      </c>
      <c r="V23">
        <f t="shared" si="10"/>
        <v>0</v>
      </c>
      <c r="W23">
        <f t="shared" si="11"/>
        <v>0</v>
      </c>
      <c r="X23">
        <f t="shared" si="12"/>
        <v>110296</v>
      </c>
      <c r="Y23">
        <f t="shared" si="2"/>
        <v>110296</v>
      </c>
    </row>
    <row r="24" spans="1:25" x14ac:dyDescent="0.25">
      <c r="A24" s="1" t="s">
        <v>62</v>
      </c>
      <c r="B24" s="1">
        <v>0</v>
      </c>
      <c r="C24" s="1">
        <v>0</v>
      </c>
      <c r="D24" s="1">
        <v>2036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t="s">
        <v>62</v>
      </c>
      <c r="N24">
        <f t="shared" si="1"/>
        <v>0</v>
      </c>
      <c r="O24">
        <f t="shared" si="3"/>
        <v>0</v>
      </c>
      <c r="P24">
        <f t="shared" si="4"/>
        <v>4957</v>
      </c>
      <c r="Q24">
        <f t="shared" si="5"/>
        <v>0</v>
      </c>
      <c r="R24">
        <f t="shared" si="6"/>
        <v>0</v>
      </c>
      <c r="S24">
        <f t="shared" si="7"/>
        <v>0</v>
      </c>
      <c r="T24">
        <f t="shared" si="8"/>
        <v>0</v>
      </c>
      <c r="U24">
        <f t="shared" si="9"/>
        <v>0</v>
      </c>
      <c r="V24">
        <f t="shared" si="10"/>
        <v>0</v>
      </c>
      <c r="W24">
        <f t="shared" si="11"/>
        <v>0</v>
      </c>
      <c r="X24">
        <f t="shared" si="12"/>
        <v>0</v>
      </c>
      <c r="Y24">
        <f t="shared" si="2"/>
        <v>4957</v>
      </c>
    </row>
    <row r="25" spans="1:25" x14ac:dyDescent="0.25">
      <c r="A25" t="s">
        <v>63</v>
      </c>
      <c r="B25">
        <v>0</v>
      </c>
      <c r="C25">
        <v>0</v>
      </c>
      <c r="D25">
        <v>1501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63</v>
      </c>
      <c r="N25">
        <f t="shared" si="1"/>
        <v>0</v>
      </c>
      <c r="O25">
        <f t="shared" si="3"/>
        <v>0</v>
      </c>
      <c r="P25">
        <f t="shared" si="4"/>
        <v>4250</v>
      </c>
      <c r="Q25">
        <f t="shared" si="5"/>
        <v>0</v>
      </c>
      <c r="R25">
        <f t="shared" si="6"/>
        <v>0</v>
      </c>
      <c r="S25">
        <f t="shared" si="7"/>
        <v>0</v>
      </c>
      <c r="T25">
        <f t="shared" si="8"/>
        <v>0</v>
      </c>
      <c r="U25">
        <f t="shared" si="9"/>
        <v>0</v>
      </c>
      <c r="V25">
        <f t="shared" si="10"/>
        <v>0</v>
      </c>
      <c r="W25">
        <f t="shared" si="11"/>
        <v>0</v>
      </c>
      <c r="X25">
        <f t="shared" si="12"/>
        <v>0</v>
      </c>
      <c r="Y25">
        <f t="shared" si="2"/>
        <v>4250</v>
      </c>
    </row>
    <row r="26" spans="1:25" x14ac:dyDescent="0.25">
      <c r="N26">
        <f>SUM(N3:N25)</f>
        <v>223214</v>
      </c>
      <c r="O26">
        <f t="shared" ref="O26:X26" si="13">SUM(O3:O25)</f>
        <v>233156</v>
      </c>
      <c r="P26">
        <f t="shared" si="13"/>
        <v>570317</v>
      </c>
      <c r="Q26">
        <f t="shared" si="13"/>
        <v>364017</v>
      </c>
      <c r="R26">
        <f t="shared" si="13"/>
        <v>223147</v>
      </c>
      <c r="S26">
        <f t="shared" si="13"/>
        <v>109350</v>
      </c>
      <c r="T26">
        <f t="shared" si="13"/>
        <v>118953</v>
      </c>
      <c r="U26">
        <f t="shared" si="13"/>
        <v>14473</v>
      </c>
      <c r="V26">
        <f t="shared" si="13"/>
        <v>461037</v>
      </c>
      <c r="W26">
        <f t="shared" si="13"/>
        <v>274411</v>
      </c>
      <c r="X26">
        <f t="shared" si="13"/>
        <v>110296</v>
      </c>
    </row>
    <row r="27" spans="1:25" x14ac:dyDescent="0.25">
      <c r="A27" t="s">
        <v>33</v>
      </c>
    </row>
    <row r="28" spans="1:25" x14ac:dyDescent="0.25"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</row>
    <row r="29" spans="1:25" x14ac:dyDescent="0.25">
      <c r="A29" t="s">
        <v>41</v>
      </c>
      <c r="B29">
        <v>0</v>
      </c>
      <c r="C29">
        <v>0</v>
      </c>
      <c r="D29">
        <v>0</v>
      </c>
      <c r="E29">
        <v>18</v>
      </c>
      <c r="F29">
        <v>0</v>
      </c>
      <c r="G29">
        <v>0</v>
      </c>
      <c r="H29">
        <v>0</v>
      </c>
      <c r="I29">
        <v>0</v>
      </c>
      <c r="J29">
        <v>0</v>
      </c>
      <c r="K29">
        <v>679</v>
      </c>
      <c r="L29">
        <v>0</v>
      </c>
      <c r="N29">
        <f>N3/N$26</f>
        <v>0</v>
      </c>
      <c r="O29">
        <f t="shared" ref="O29:X29" si="14">O3/O$26</f>
        <v>0</v>
      </c>
      <c r="P29">
        <f t="shared" si="14"/>
        <v>0</v>
      </c>
      <c r="Q29">
        <f t="shared" si="14"/>
        <v>1.1639566283992231E-2</v>
      </c>
      <c r="R29">
        <f t="shared" si="14"/>
        <v>0</v>
      </c>
      <c r="S29">
        <f t="shared" si="14"/>
        <v>0</v>
      </c>
      <c r="T29">
        <f t="shared" si="14"/>
        <v>0</v>
      </c>
      <c r="U29">
        <f t="shared" si="14"/>
        <v>0</v>
      </c>
      <c r="V29">
        <f t="shared" si="14"/>
        <v>0</v>
      </c>
      <c r="W29">
        <f t="shared" si="14"/>
        <v>0.12124149542110192</v>
      </c>
      <c r="X29">
        <f t="shared" si="14"/>
        <v>0</v>
      </c>
    </row>
    <row r="30" spans="1:25" x14ac:dyDescent="0.25">
      <c r="A30" s="1" t="s">
        <v>42</v>
      </c>
      <c r="B30" s="1">
        <v>0</v>
      </c>
      <c r="C30" s="1">
        <v>0</v>
      </c>
      <c r="D30" s="1">
        <v>0</v>
      </c>
      <c r="E30" s="1">
        <v>16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N30">
        <f t="shared" ref="N30:X51" si="15">N4/N$26</f>
        <v>0</v>
      </c>
      <c r="O30">
        <f t="shared" si="15"/>
        <v>0</v>
      </c>
      <c r="P30">
        <f t="shared" si="15"/>
        <v>0</v>
      </c>
      <c r="Q30">
        <f t="shared" si="15"/>
        <v>6.2497081180274546E-3</v>
      </c>
      <c r="R30">
        <f t="shared" si="15"/>
        <v>0</v>
      </c>
      <c r="S30">
        <f t="shared" si="15"/>
        <v>0</v>
      </c>
      <c r="T30">
        <f t="shared" si="15"/>
        <v>0</v>
      </c>
      <c r="U30">
        <f t="shared" si="15"/>
        <v>0</v>
      </c>
      <c r="V30">
        <f t="shared" si="15"/>
        <v>0</v>
      </c>
      <c r="W30">
        <f t="shared" si="15"/>
        <v>0</v>
      </c>
      <c r="X30">
        <f t="shared" si="15"/>
        <v>0</v>
      </c>
    </row>
    <row r="31" spans="1:25" x14ac:dyDescent="0.25">
      <c r="A31" t="s">
        <v>43</v>
      </c>
      <c r="B31">
        <v>0</v>
      </c>
      <c r="C31">
        <v>0</v>
      </c>
      <c r="D31">
        <v>9313</v>
      </c>
      <c r="E31">
        <v>3774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N31">
        <f t="shared" si="15"/>
        <v>0</v>
      </c>
      <c r="O31">
        <f t="shared" si="15"/>
        <v>0</v>
      </c>
      <c r="P31">
        <f t="shared" si="15"/>
        <v>0.8604583065207595</v>
      </c>
      <c r="Q31">
        <f t="shared" si="15"/>
        <v>0.53266468324281557</v>
      </c>
      <c r="R31">
        <f t="shared" si="15"/>
        <v>0</v>
      </c>
      <c r="S31">
        <f t="shared" si="15"/>
        <v>0</v>
      </c>
      <c r="T31">
        <f t="shared" si="15"/>
        <v>0</v>
      </c>
      <c r="U31">
        <f t="shared" si="15"/>
        <v>0</v>
      </c>
      <c r="V31">
        <f t="shared" si="15"/>
        <v>0</v>
      </c>
      <c r="W31">
        <f t="shared" si="15"/>
        <v>0</v>
      </c>
      <c r="X31">
        <f t="shared" si="15"/>
        <v>0</v>
      </c>
    </row>
    <row r="32" spans="1:25" x14ac:dyDescent="0.25">
      <c r="A32" s="1" t="s">
        <v>44</v>
      </c>
      <c r="B32" s="1">
        <v>393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N32">
        <f t="shared" si="15"/>
        <v>0.14631250728000933</v>
      </c>
      <c r="O32">
        <f t="shared" si="15"/>
        <v>0</v>
      </c>
      <c r="P32">
        <f t="shared" si="15"/>
        <v>0</v>
      </c>
      <c r="Q32">
        <f t="shared" si="15"/>
        <v>0</v>
      </c>
      <c r="R32">
        <f t="shared" si="15"/>
        <v>0</v>
      </c>
      <c r="S32">
        <f t="shared" si="15"/>
        <v>0</v>
      </c>
      <c r="T32">
        <f t="shared" si="15"/>
        <v>0</v>
      </c>
      <c r="U32">
        <f t="shared" si="15"/>
        <v>0</v>
      </c>
      <c r="V32">
        <f t="shared" si="15"/>
        <v>0</v>
      </c>
      <c r="W32">
        <f t="shared" si="15"/>
        <v>0</v>
      </c>
      <c r="X32">
        <f t="shared" si="15"/>
        <v>0</v>
      </c>
    </row>
    <row r="33" spans="1:24" x14ac:dyDescent="0.25">
      <c r="A33" t="s">
        <v>45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166</v>
      </c>
      <c r="J33">
        <v>0</v>
      </c>
      <c r="K33">
        <v>0</v>
      </c>
      <c r="L33">
        <v>0</v>
      </c>
      <c r="N33">
        <f t="shared" si="15"/>
        <v>0</v>
      </c>
      <c r="O33">
        <f t="shared" si="15"/>
        <v>0</v>
      </c>
      <c r="P33">
        <f t="shared" si="15"/>
        <v>0</v>
      </c>
      <c r="Q33">
        <f t="shared" si="15"/>
        <v>0</v>
      </c>
      <c r="R33">
        <f t="shared" si="15"/>
        <v>0</v>
      </c>
      <c r="S33">
        <f t="shared" si="15"/>
        <v>0</v>
      </c>
      <c r="T33">
        <f t="shared" si="15"/>
        <v>0</v>
      </c>
      <c r="U33">
        <f t="shared" si="15"/>
        <v>0.38209078974642435</v>
      </c>
      <c r="V33">
        <f t="shared" si="15"/>
        <v>0</v>
      </c>
      <c r="W33">
        <f t="shared" si="15"/>
        <v>0</v>
      </c>
      <c r="X33">
        <f t="shared" si="15"/>
        <v>0</v>
      </c>
    </row>
    <row r="34" spans="1:24" x14ac:dyDescent="0.25">
      <c r="A34" t="s">
        <v>46</v>
      </c>
      <c r="B34">
        <v>0</v>
      </c>
      <c r="C34">
        <v>20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79</v>
      </c>
      <c r="L34">
        <v>0</v>
      </c>
      <c r="N34">
        <f t="shared" si="15"/>
        <v>0</v>
      </c>
      <c r="O34">
        <f t="shared" si="15"/>
        <v>1.0645233234401003E-2</v>
      </c>
      <c r="P34">
        <f t="shared" si="15"/>
        <v>0</v>
      </c>
      <c r="Q34">
        <f t="shared" si="15"/>
        <v>0</v>
      </c>
      <c r="R34">
        <f t="shared" si="15"/>
        <v>0</v>
      </c>
      <c r="S34">
        <f t="shared" si="15"/>
        <v>0</v>
      </c>
      <c r="T34">
        <f t="shared" si="15"/>
        <v>0</v>
      </c>
      <c r="U34">
        <f t="shared" si="15"/>
        <v>0</v>
      </c>
      <c r="V34">
        <f t="shared" si="15"/>
        <v>0</v>
      </c>
      <c r="W34">
        <f t="shared" si="15"/>
        <v>8.8079559492877466E-3</v>
      </c>
      <c r="X34">
        <f t="shared" si="15"/>
        <v>0</v>
      </c>
    </row>
    <row r="35" spans="1:24" x14ac:dyDescent="0.25">
      <c r="A35" t="s">
        <v>47</v>
      </c>
      <c r="B35">
        <v>10</v>
      </c>
      <c r="C35">
        <v>0</v>
      </c>
      <c r="D35">
        <v>0</v>
      </c>
      <c r="E35">
        <v>1348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N35">
        <f t="shared" si="15"/>
        <v>2.714883475050848E-3</v>
      </c>
      <c r="O35">
        <f t="shared" si="15"/>
        <v>0</v>
      </c>
      <c r="P35">
        <f t="shared" si="15"/>
        <v>0</v>
      </c>
      <c r="Q35">
        <f t="shared" si="15"/>
        <v>0.24977679613864187</v>
      </c>
      <c r="R35">
        <f t="shared" si="15"/>
        <v>0</v>
      </c>
      <c r="S35">
        <f t="shared" si="15"/>
        <v>0</v>
      </c>
      <c r="T35">
        <f t="shared" si="15"/>
        <v>0</v>
      </c>
      <c r="U35">
        <f t="shared" si="15"/>
        <v>0</v>
      </c>
      <c r="V35">
        <f t="shared" si="15"/>
        <v>0</v>
      </c>
      <c r="W35">
        <f t="shared" si="15"/>
        <v>0</v>
      </c>
      <c r="X35">
        <f t="shared" si="15"/>
        <v>0</v>
      </c>
    </row>
    <row r="36" spans="1:24" x14ac:dyDescent="0.25">
      <c r="A36" t="s">
        <v>48</v>
      </c>
      <c r="B36">
        <v>283</v>
      </c>
      <c r="C36">
        <v>0</v>
      </c>
      <c r="D36">
        <v>0</v>
      </c>
      <c r="E36">
        <v>455</v>
      </c>
      <c r="F36">
        <v>0</v>
      </c>
      <c r="G36">
        <v>0</v>
      </c>
      <c r="H36">
        <v>0</v>
      </c>
      <c r="I36">
        <v>297</v>
      </c>
      <c r="J36">
        <v>0</v>
      </c>
      <c r="K36">
        <v>303</v>
      </c>
      <c r="L36">
        <v>0</v>
      </c>
      <c r="N36">
        <f t="shared" si="15"/>
        <v>8.4954348741566391E-2</v>
      </c>
      <c r="O36">
        <f t="shared" si="15"/>
        <v>0</v>
      </c>
      <c r="P36">
        <f t="shared" si="15"/>
        <v>0</v>
      </c>
      <c r="Q36">
        <f t="shared" si="15"/>
        <v>7.4474543771307383E-2</v>
      </c>
      <c r="R36">
        <f t="shared" si="15"/>
        <v>0</v>
      </c>
      <c r="S36">
        <f t="shared" si="15"/>
        <v>0</v>
      </c>
      <c r="T36">
        <f t="shared" si="15"/>
        <v>0</v>
      </c>
      <c r="U36">
        <f t="shared" si="15"/>
        <v>0.61790921025357559</v>
      </c>
      <c r="V36">
        <f t="shared" si="15"/>
        <v>0</v>
      </c>
      <c r="W36">
        <f t="shared" si="15"/>
        <v>5.5424163025534691E-2</v>
      </c>
      <c r="X36">
        <f t="shared" si="15"/>
        <v>0</v>
      </c>
    </row>
    <row r="37" spans="1:24" x14ac:dyDescent="0.25">
      <c r="A37" t="s">
        <v>49</v>
      </c>
      <c r="B37">
        <v>1429</v>
      </c>
      <c r="C37">
        <v>0</v>
      </c>
      <c r="D37">
        <v>0</v>
      </c>
      <c r="E37">
        <v>396</v>
      </c>
      <c r="F37">
        <v>1557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N37">
        <f t="shared" si="15"/>
        <v>0.31361384142571702</v>
      </c>
      <c r="O37">
        <f t="shared" si="15"/>
        <v>0</v>
      </c>
      <c r="P37">
        <f t="shared" si="15"/>
        <v>0</v>
      </c>
      <c r="Q37">
        <f t="shared" si="15"/>
        <v>8.123521703656697E-2</v>
      </c>
      <c r="R37">
        <f t="shared" si="15"/>
        <v>0.4865312999950705</v>
      </c>
      <c r="S37">
        <f t="shared" si="15"/>
        <v>0</v>
      </c>
      <c r="T37">
        <f t="shared" si="15"/>
        <v>0</v>
      </c>
      <c r="U37">
        <f t="shared" si="15"/>
        <v>0</v>
      </c>
      <c r="V37">
        <f t="shared" si="15"/>
        <v>0</v>
      </c>
      <c r="W37">
        <f t="shared" si="15"/>
        <v>0</v>
      </c>
      <c r="X37">
        <f t="shared" si="15"/>
        <v>0</v>
      </c>
    </row>
    <row r="38" spans="1:24" x14ac:dyDescent="0.25">
      <c r="A38" t="s">
        <v>50</v>
      </c>
      <c r="B38">
        <v>0</v>
      </c>
      <c r="C38">
        <v>0</v>
      </c>
      <c r="D38">
        <v>0</v>
      </c>
      <c r="E38">
        <v>11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N38">
        <f t="shared" si="15"/>
        <v>9.7171324379295206E-3</v>
      </c>
      <c r="O38">
        <f t="shared" si="15"/>
        <v>0</v>
      </c>
      <c r="P38">
        <f t="shared" si="15"/>
        <v>0</v>
      </c>
      <c r="Q38">
        <f t="shared" si="15"/>
        <v>1.0329187922542079E-2</v>
      </c>
      <c r="R38">
        <f t="shared" si="15"/>
        <v>0</v>
      </c>
      <c r="S38">
        <f t="shared" si="15"/>
        <v>0</v>
      </c>
      <c r="T38">
        <f t="shared" si="15"/>
        <v>0</v>
      </c>
      <c r="U38">
        <f t="shared" si="15"/>
        <v>0</v>
      </c>
      <c r="V38">
        <f t="shared" si="15"/>
        <v>0</v>
      </c>
      <c r="W38">
        <f t="shared" si="15"/>
        <v>0</v>
      </c>
      <c r="X38">
        <f t="shared" si="15"/>
        <v>0</v>
      </c>
    </row>
    <row r="39" spans="1:24" x14ac:dyDescent="0.25">
      <c r="A39" t="s">
        <v>51</v>
      </c>
      <c r="B39">
        <v>0</v>
      </c>
      <c r="C39">
        <v>608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N39">
        <f t="shared" si="15"/>
        <v>0</v>
      </c>
      <c r="O39">
        <f t="shared" si="15"/>
        <v>0.32054933177786549</v>
      </c>
      <c r="P39">
        <f t="shared" si="15"/>
        <v>0</v>
      </c>
      <c r="Q39">
        <f t="shared" si="15"/>
        <v>0</v>
      </c>
      <c r="R39">
        <f t="shared" si="15"/>
        <v>0</v>
      </c>
      <c r="S39">
        <f t="shared" si="15"/>
        <v>0</v>
      </c>
      <c r="T39">
        <f t="shared" si="15"/>
        <v>0</v>
      </c>
      <c r="U39">
        <f t="shared" si="15"/>
        <v>0</v>
      </c>
      <c r="V39">
        <f t="shared" si="15"/>
        <v>0</v>
      </c>
      <c r="W39">
        <f t="shared" si="15"/>
        <v>0</v>
      </c>
      <c r="X39">
        <f t="shared" si="15"/>
        <v>0</v>
      </c>
    </row>
    <row r="40" spans="1:24" x14ac:dyDescent="0.25">
      <c r="A40" t="s">
        <v>52</v>
      </c>
      <c r="B40">
        <v>0</v>
      </c>
      <c r="C40">
        <v>0</v>
      </c>
      <c r="D40">
        <v>10</v>
      </c>
      <c r="E40">
        <v>0</v>
      </c>
      <c r="F40">
        <v>2264</v>
      </c>
      <c r="G40">
        <v>0</v>
      </c>
      <c r="H40">
        <v>0</v>
      </c>
      <c r="I40">
        <v>0</v>
      </c>
      <c r="J40">
        <v>4212</v>
      </c>
      <c r="K40">
        <v>0</v>
      </c>
      <c r="L40">
        <v>0</v>
      </c>
      <c r="N40">
        <f t="shared" si="15"/>
        <v>0</v>
      </c>
      <c r="O40">
        <f t="shared" si="15"/>
        <v>0</v>
      </c>
      <c r="P40">
        <f t="shared" si="15"/>
        <v>1.8884234557272534E-3</v>
      </c>
      <c r="Q40">
        <f t="shared" si="15"/>
        <v>0</v>
      </c>
      <c r="R40">
        <f t="shared" si="15"/>
        <v>0.5134687000049295</v>
      </c>
      <c r="S40">
        <f t="shared" si="15"/>
        <v>0</v>
      </c>
      <c r="T40">
        <f t="shared" si="15"/>
        <v>0</v>
      </c>
      <c r="U40">
        <f t="shared" si="15"/>
        <v>0</v>
      </c>
      <c r="V40">
        <f t="shared" si="15"/>
        <v>0.99708917071731773</v>
      </c>
      <c r="W40">
        <f t="shared" si="15"/>
        <v>0</v>
      </c>
      <c r="X40">
        <f t="shared" si="15"/>
        <v>0</v>
      </c>
    </row>
    <row r="41" spans="1:24" x14ac:dyDescent="0.25">
      <c r="A41" t="s">
        <v>53</v>
      </c>
      <c r="B41">
        <v>117</v>
      </c>
      <c r="C41">
        <v>1635</v>
      </c>
      <c r="D41">
        <v>0</v>
      </c>
      <c r="E41">
        <v>0</v>
      </c>
      <c r="F41">
        <v>0</v>
      </c>
      <c r="G41">
        <v>0</v>
      </c>
      <c r="H41">
        <v>1350</v>
      </c>
      <c r="I41">
        <v>0</v>
      </c>
      <c r="J41">
        <v>0</v>
      </c>
      <c r="K41">
        <v>0</v>
      </c>
      <c r="L41">
        <v>0</v>
      </c>
      <c r="N41">
        <f t="shared" si="15"/>
        <v>1.8081303144068025E-2</v>
      </c>
      <c r="O41">
        <f t="shared" si="15"/>
        <v>0.66880543498773348</v>
      </c>
      <c r="P41">
        <f t="shared" si="15"/>
        <v>0</v>
      </c>
      <c r="Q41">
        <f t="shared" si="15"/>
        <v>0</v>
      </c>
      <c r="R41">
        <f t="shared" si="15"/>
        <v>0</v>
      </c>
      <c r="S41">
        <f t="shared" si="15"/>
        <v>0</v>
      </c>
      <c r="T41">
        <f t="shared" si="15"/>
        <v>1</v>
      </c>
      <c r="U41">
        <f t="shared" si="15"/>
        <v>0</v>
      </c>
      <c r="V41">
        <f t="shared" si="15"/>
        <v>0</v>
      </c>
      <c r="W41">
        <f t="shared" si="15"/>
        <v>0</v>
      </c>
      <c r="X41">
        <f t="shared" si="15"/>
        <v>0</v>
      </c>
    </row>
    <row r="42" spans="1:24" x14ac:dyDescent="0.25">
      <c r="A42" t="s">
        <v>54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N42">
        <f t="shared" si="15"/>
        <v>0</v>
      </c>
      <c r="O42">
        <f t="shared" si="15"/>
        <v>0</v>
      </c>
      <c r="P42">
        <f t="shared" si="15"/>
        <v>6.7260839147351382E-3</v>
      </c>
      <c r="Q42">
        <f t="shared" si="15"/>
        <v>0</v>
      </c>
      <c r="R42">
        <f t="shared" si="15"/>
        <v>0</v>
      </c>
      <c r="S42">
        <f t="shared" si="15"/>
        <v>0</v>
      </c>
      <c r="T42">
        <f t="shared" si="15"/>
        <v>0</v>
      </c>
      <c r="U42">
        <f t="shared" si="15"/>
        <v>0</v>
      </c>
      <c r="V42">
        <f t="shared" si="15"/>
        <v>0</v>
      </c>
      <c r="W42">
        <f t="shared" si="15"/>
        <v>0</v>
      </c>
      <c r="X42">
        <f t="shared" si="15"/>
        <v>0</v>
      </c>
    </row>
    <row r="43" spans="1:24" x14ac:dyDescent="0.25">
      <c r="A43" t="s">
        <v>55</v>
      </c>
      <c r="B43">
        <v>0</v>
      </c>
      <c r="C43">
        <v>0</v>
      </c>
      <c r="D43">
        <v>0</v>
      </c>
      <c r="E43">
        <v>0</v>
      </c>
      <c r="F43">
        <v>0</v>
      </c>
      <c r="G43">
        <v>1135</v>
      </c>
      <c r="H43">
        <v>0</v>
      </c>
      <c r="I43">
        <v>0</v>
      </c>
      <c r="J43">
        <v>0</v>
      </c>
      <c r="K43">
        <v>2762</v>
      </c>
      <c r="L43">
        <v>0</v>
      </c>
      <c r="N43">
        <f t="shared" si="15"/>
        <v>0</v>
      </c>
      <c r="O43">
        <f t="shared" si="15"/>
        <v>0</v>
      </c>
      <c r="P43">
        <f t="shared" si="15"/>
        <v>0</v>
      </c>
      <c r="Q43">
        <f t="shared" si="15"/>
        <v>0</v>
      </c>
      <c r="R43">
        <f t="shared" si="15"/>
        <v>0</v>
      </c>
      <c r="S43">
        <f t="shared" si="15"/>
        <v>1</v>
      </c>
      <c r="T43">
        <f t="shared" si="15"/>
        <v>0</v>
      </c>
      <c r="U43">
        <f t="shared" si="15"/>
        <v>0</v>
      </c>
      <c r="V43">
        <f t="shared" si="15"/>
        <v>0</v>
      </c>
      <c r="W43">
        <f t="shared" si="15"/>
        <v>0.70325898014292432</v>
      </c>
      <c r="X43">
        <f t="shared" si="15"/>
        <v>0</v>
      </c>
    </row>
    <row r="44" spans="1:24" x14ac:dyDescent="0.25">
      <c r="A44" t="s">
        <v>56</v>
      </c>
      <c r="B44">
        <v>0</v>
      </c>
      <c r="C44">
        <v>0</v>
      </c>
      <c r="D44">
        <v>422</v>
      </c>
      <c r="E44">
        <v>0</v>
      </c>
      <c r="F44">
        <v>0</v>
      </c>
      <c r="G44">
        <v>0</v>
      </c>
      <c r="H44">
        <v>0</v>
      </c>
      <c r="I44">
        <v>0</v>
      </c>
      <c r="J44">
        <v>16</v>
      </c>
      <c r="K44">
        <v>0</v>
      </c>
      <c r="L44">
        <v>0</v>
      </c>
      <c r="N44">
        <f t="shared" si="15"/>
        <v>0</v>
      </c>
      <c r="O44">
        <f t="shared" si="15"/>
        <v>0</v>
      </c>
      <c r="P44">
        <f t="shared" si="15"/>
        <v>0.11141172365544075</v>
      </c>
      <c r="Q44">
        <f t="shared" si="15"/>
        <v>0</v>
      </c>
      <c r="R44">
        <f t="shared" si="15"/>
        <v>0</v>
      </c>
      <c r="S44">
        <f t="shared" si="15"/>
        <v>0</v>
      </c>
      <c r="T44">
        <f t="shared" si="15"/>
        <v>0</v>
      </c>
      <c r="U44">
        <f t="shared" si="15"/>
        <v>0</v>
      </c>
      <c r="V44">
        <f t="shared" si="15"/>
        <v>2.9108292826823009E-3</v>
      </c>
      <c r="W44">
        <f t="shared" si="15"/>
        <v>0</v>
      </c>
      <c r="X44">
        <f t="shared" si="15"/>
        <v>0</v>
      </c>
    </row>
    <row r="45" spans="1:24" x14ac:dyDescent="0.25">
      <c r="A45" t="s">
        <v>57</v>
      </c>
      <c r="B45">
        <v>1238</v>
      </c>
      <c r="C45">
        <v>0</v>
      </c>
      <c r="D45">
        <v>0</v>
      </c>
      <c r="E45">
        <v>171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N45">
        <f t="shared" si="15"/>
        <v>0.41722741405108998</v>
      </c>
      <c r="O45">
        <f t="shared" si="15"/>
        <v>0</v>
      </c>
      <c r="P45">
        <f t="shared" si="15"/>
        <v>0</v>
      </c>
      <c r="Q45">
        <f t="shared" si="15"/>
        <v>3.3630297486106416E-2</v>
      </c>
      <c r="R45">
        <f t="shared" si="15"/>
        <v>0</v>
      </c>
      <c r="S45">
        <f t="shared" si="15"/>
        <v>0</v>
      </c>
      <c r="T45">
        <f t="shared" si="15"/>
        <v>0</v>
      </c>
      <c r="U45">
        <f t="shared" si="15"/>
        <v>0</v>
      </c>
      <c r="V45">
        <f t="shared" si="15"/>
        <v>0</v>
      </c>
      <c r="W45">
        <f t="shared" si="15"/>
        <v>0</v>
      </c>
      <c r="X45">
        <f t="shared" si="15"/>
        <v>0</v>
      </c>
    </row>
    <row r="46" spans="1:24" x14ac:dyDescent="0.25">
      <c r="A46" t="s">
        <v>58</v>
      </c>
      <c r="B46">
        <v>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67</v>
      </c>
      <c r="L46">
        <v>0</v>
      </c>
      <c r="N46">
        <f t="shared" si="15"/>
        <v>7.3785694445688893E-3</v>
      </c>
      <c r="O46">
        <f t="shared" si="15"/>
        <v>0</v>
      </c>
      <c r="P46">
        <f t="shared" si="15"/>
        <v>0</v>
      </c>
      <c r="Q46">
        <f t="shared" si="15"/>
        <v>0</v>
      </c>
      <c r="R46">
        <f t="shared" si="15"/>
        <v>0</v>
      </c>
      <c r="S46">
        <f t="shared" si="15"/>
        <v>0</v>
      </c>
      <c r="T46">
        <f t="shared" si="15"/>
        <v>0</v>
      </c>
      <c r="U46">
        <f t="shared" si="15"/>
        <v>0</v>
      </c>
      <c r="V46">
        <f t="shared" si="15"/>
        <v>0</v>
      </c>
      <c r="W46">
        <f t="shared" si="15"/>
        <v>1.9040781892854148E-2</v>
      </c>
      <c r="X46">
        <f t="shared" si="15"/>
        <v>0</v>
      </c>
    </row>
    <row r="47" spans="1:24" x14ac:dyDescent="0.25">
      <c r="A47" t="s">
        <v>59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149</v>
      </c>
      <c r="L47">
        <v>0</v>
      </c>
      <c r="N47">
        <f t="shared" si="15"/>
        <v>0</v>
      </c>
      <c r="O47">
        <f t="shared" si="15"/>
        <v>0</v>
      </c>
      <c r="P47">
        <f t="shared" si="15"/>
        <v>3.3718090114795807E-3</v>
      </c>
      <c r="Q47">
        <f t="shared" si="15"/>
        <v>0</v>
      </c>
      <c r="R47">
        <f t="shared" si="15"/>
        <v>0</v>
      </c>
      <c r="S47">
        <f t="shared" si="15"/>
        <v>0</v>
      </c>
      <c r="T47">
        <f t="shared" si="15"/>
        <v>0</v>
      </c>
      <c r="U47">
        <f t="shared" si="15"/>
        <v>0</v>
      </c>
      <c r="V47">
        <f t="shared" si="15"/>
        <v>0</v>
      </c>
      <c r="W47">
        <f t="shared" si="15"/>
        <v>1.5589754055048814E-2</v>
      </c>
      <c r="X47">
        <f t="shared" si="15"/>
        <v>0</v>
      </c>
    </row>
    <row r="48" spans="1:24" x14ac:dyDescent="0.25">
      <c r="A48" t="s">
        <v>60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271</v>
      </c>
      <c r="L48">
        <v>0</v>
      </c>
      <c r="N48">
        <f t="shared" si="15"/>
        <v>0</v>
      </c>
      <c r="O48">
        <f t="shared" si="15"/>
        <v>0</v>
      </c>
      <c r="P48">
        <f t="shared" si="15"/>
        <v>0</v>
      </c>
      <c r="Q48">
        <f t="shared" si="15"/>
        <v>0</v>
      </c>
      <c r="R48">
        <f t="shared" si="15"/>
        <v>0</v>
      </c>
      <c r="S48">
        <f t="shared" si="15"/>
        <v>0</v>
      </c>
      <c r="T48">
        <f t="shared" si="15"/>
        <v>0</v>
      </c>
      <c r="U48">
        <f t="shared" si="15"/>
        <v>0</v>
      </c>
      <c r="V48">
        <f t="shared" si="15"/>
        <v>0</v>
      </c>
      <c r="W48">
        <f t="shared" si="15"/>
        <v>7.6636869513248371E-2</v>
      </c>
      <c r="X48">
        <f t="shared" si="15"/>
        <v>0</v>
      </c>
    </row>
    <row r="49" spans="1:24" x14ac:dyDescent="0.25">
      <c r="A49" t="s">
        <v>61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1202</v>
      </c>
      <c r="N49">
        <f t="shared" si="15"/>
        <v>0</v>
      </c>
      <c r="O49">
        <f t="shared" si="15"/>
        <v>0</v>
      </c>
      <c r="P49">
        <f t="shared" si="15"/>
        <v>0</v>
      </c>
      <c r="Q49">
        <f t="shared" si="15"/>
        <v>0</v>
      </c>
      <c r="R49">
        <f t="shared" si="15"/>
        <v>0</v>
      </c>
      <c r="S49">
        <f t="shared" si="15"/>
        <v>0</v>
      </c>
      <c r="T49">
        <f t="shared" si="15"/>
        <v>0</v>
      </c>
      <c r="U49">
        <f t="shared" si="15"/>
        <v>0</v>
      </c>
      <c r="V49">
        <f t="shared" si="15"/>
        <v>0</v>
      </c>
      <c r="W49">
        <f t="shared" si="15"/>
        <v>0</v>
      </c>
      <c r="X49">
        <f t="shared" si="15"/>
        <v>1</v>
      </c>
    </row>
    <row r="50" spans="1:24" x14ac:dyDescent="0.25">
      <c r="A50" s="1" t="s">
        <v>62</v>
      </c>
      <c r="B50" s="1">
        <v>0</v>
      </c>
      <c r="C50" s="1">
        <v>0</v>
      </c>
      <c r="D50" s="1">
        <v>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N50">
        <f t="shared" si="15"/>
        <v>0</v>
      </c>
      <c r="O50">
        <f t="shared" si="15"/>
        <v>0</v>
      </c>
      <c r="P50">
        <f t="shared" si="15"/>
        <v>8.691657446648092E-3</v>
      </c>
      <c r="Q50">
        <f t="shared" si="15"/>
        <v>0</v>
      </c>
      <c r="R50">
        <f t="shared" si="15"/>
        <v>0</v>
      </c>
      <c r="S50">
        <f t="shared" si="15"/>
        <v>0</v>
      </c>
      <c r="T50">
        <f t="shared" si="15"/>
        <v>0</v>
      </c>
      <c r="U50">
        <f t="shared" si="15"/>
        <v>0</v>
      </c>
      <c r="V50">
        <f t="shared" si="15"/>
        <v>0</v>
      </c>
      <c r="W50">
        <f t="shared" si="15"/>
        <v>0</v>
      </c>
      <c r="X50">
        <f t="shared" si="15"/>
        <v>0</v>
      </c>
    </row>
    <row r="51" spans="1:24" x14ac:dyDescent="0.25">
      <c r="A51" t="s">
        <v>63</v>
      </c>
      <c r="B51">
        <v>0</v>
      </c>
      <c r="C51">
        <v>0</v>
      </c>
      <c r="D51">
        <v>82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N51">
        <f t="shared" si="15"/>
        <v>0</v>
      </c>
      <c r="O51">
        <f t="shared" si="15"/>
        <v>0</v>
      </c>
      <c r="P51">
        <f t="shared" si="15"/>
        <v>7.4519959952096815E-3</v>
      </c>
      <c r="Q51">
        <f t="shared" si="15"/>
        <v>0</v>
      </c>
      <c r="R51">
        <f t="shared" si="15"/>
        <v>0</v>
      </c>
      <c r="S51">
        <f t="shared" si="15"/>
        <v>0</v>
      </c>
      <c r="T51">
        <f t="shared" si="15"/>
        <v>0</v>
      </c>
      <c r="U51">
        <f t="shared" si="15"/>
        <v>0</v>
      </c>
      <c r="V51">
        <f t="shared" si="15"/>
        <v>0</v>
      </c>
      <c r="W51">
        <f t="shared" si="15"/>
        <v>0</v>
      </c>
      <c r="X51">
        <f t="shared" si="15"/>
        <v>0</v>
      </c>
    </row>
    <row r="52" spans="1:24" x14ac:dyDescent="0.25">
      <c r="N52">
        <f>N26/N$26</f>
        <v>1</v>
      </c>
      <c r="O52">
        <f t="shared" ref="O52:X52" si="16">O26/O$26</f>
        <v>1</v>
      </c>
      <c r="P52">
        <f t="shared" si="16"/>
        <v>1</v>
      </c>
      <c r="Q52">
        <f t="shared" si="16"/>
        <v>1</v>
      </c>
      <c r="R52">
        <f t="shared" si="16"/>
        <v>1</v>
      </c>
      <c r="S52">
        <f t="shared" si="16"/>
        <v>1</v>
      </c>
      <c r="T52">
        <f t="shared" si="16"/>
        <v>1</v>
      </c>
      <c r="U52">
        <f t="shared" si="16"/>
        <v>1</v>
      </c>
      <c r="V52">
        <f t="shared" si="16"/>
        <v>1</v>
      </c>
      <c r="W52">
        <f t="shared" si="16"/>
        <v>1</v>
      </c>
      <c r="X52">
        <f t="shared" si="16"/>
        <v>1</v>
      </c>
    </row>
    <row r="54" spans="1:24" x14ac:dyDescent="0.25">
      <c r="A54" t="s">
        <v>36</v>
      </c>
    </row>
    <row r="55" spans="1:24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</row>
    <row r="56" spans="1:24" x14ac:dyDescent="0.25">
      <c r="A56" t="s">
        <v>41</v>
      </c>
      <c r="B56">
        <v>0</v>
      </c>
      <c r="C56">
        <v>0</v>
      </c>
      <c r="D56">
        <v>0</v>
      </c>
      <c r="E56">
        <v>887</v>
      </c>
      <c r="F56">
        <v>0</v>
      </c>
      <c r="G56">
        <v>0</v>
      </c>
      <c r="H56">
        <v>0</v>
      </c>
      <c r="I56">
        <v>0</v>
      </c>
      <c r="J56">
        <v>0</v>
      </c>
      <c r="K56">
        <v>906</v>
      </c>
      <c r="L56">
        <v>0</v>
      </c>
      <c r="N56">
        <f>N29^2</f>
        <v>0</v>
      </c>
      <c r="O56">
        <f t="shared" ref="O56:X56" si="17">O29^2</f>
        <v>0</v>
      </c>
      <c r="P56">
        <f t="shared" si="17"/>
        <v>0</v>
      </c>
      <c r="Q56">
        <f t="shared" si="17"/>
        <v>1.3547950327944872E-4</v>
      </c>
      <c r="R56">
        <f t="shared" si="17"/>
        <v>0</v>
      </c>
      <c r="S56">
        <f t="shared" si="17"/>
        <v>0</v>
      </c>
      <c r="T56">
        <f t="shared" si="17"/>
        <v>0</v>
      </c>
      <c r="U56">
        <f t="shared" si="17"/>
        <v>0</v>
      </c>
      <c r="V56">
        <f t="shared" si="17"/>
        <v>0</v>
      </c>
      <c r="W56">
        <f t="shared" si="17"/>
        <v>1.4699500211945079E-2</v>
      </c>
      <c r="X56">
        <f t="shared" si="17"/>
        <v>0</v>
      </c>
    </row>
    <row r="57" spans="1:24" x14ac:dyDescent="0.25">
      <c r="A57" s="1" t="s">
        <v>42</v>
      </c>
      <c r="B57" s="1">
        <v>0</v>
      </c>
      <c r="C57" s="1">
        <v>0</v>
      </c>
      <c r="D57" s="1">
        <v>0</v>
      </c>
      <c r="E57" s="1">
        <v>34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N57">
        <f t="shared" ref="N57:X78" si="18">N30^2</f>
        <v>0</v>
      </c>
      <c r="O57">
        <f t="shared" si="18"/>
        <v>0</v>
      </c>
      <c r="P57">
        <f t="shared" si="18"/>
        <v>0</v>
      </c>
      <c r="Q57">
        <f t="shared" si="18"/>
        <v>3.9058851560538268E-5</v>
      </c>
      <c r="R57">
        <f t="shared" si="18"/>
        <v>0</v>
      </c>
      <c r="S57">
        <f t="shared" si="18"/>
        <v>0</v>
      </c>
      <c r="T57">
        <f t="shared" si="18"/>
        <v>0</v>
      </c>
      <c r="U57">
        <f t="shared" si="18"/>
        <v>0</v>
      </c>
      <c r="V57">
        <f t="shared" si="18"/>
        <v>0</v>
      </c>
      <c r="W57">
        <f t="shared" si="18"/>
        <v>0</v>
      </c>
      <c r="X57">
        <f t="shared" si="18"/>
        <v>0</v>
      </c>
    </row>
    <row r="58" spans="1:24" x14ac:dyDescent="0.25">
      <c r="A58" t="s">
        <v>43</v>
      </c>
      <c r="B58">
        <v>0</v>
      </c>
      <c r="C58">
        <v>0</v>
      </c>
      <c r="D58">
        <v>25788</v>
      </c>
      <c r="E58">
        <v>10900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N58">
        <f t="shared" si="18"/>
        <v>0</v>
      </c>
      <c r="O58">
        <f t="shared" si="18"/>
        <v>0</v>
      </c>
      <c r="P58">
        <f t="shared" si="18"/>
        <v>0.74038849726057332</v>
      </c>
      <c r="Q58">
        <f t="shared" si="18"/>
        <v>0.28373166477416906</v>
      </c>
      <c r="R58">
        <f t="shared" si="18"/>
        <v>0</v>
      </c>
      <c r="S58">
        <f t="shared" si="18"/>
        <v>0</v>
      </c>
      <c r="T58">
        <f t="shared" si="18"/>
        <v>0</v>
      </c>
      <c r="U58">
        <f t="shared" si="18"/>
        <v>0</v>
      </c>
      <c r="V58">
        <f t="shared" si="18"/>
        <v>0</v>
      </c>
      <c r="W58">
        <f t="shared" si="18"/>
        <v>0</v>
      </c>
      <c r="X58">
        <f t="shared" si="18"/>
        <v>0</v>
      </c>
    </row>
    <row r="59" spans="1:24" x14ac:dyDescent="0.25">
      <c r="A59" s="1" t="s">
        <v>44</v>
      </c>
      <c r="B59" s="1">
        <v>2552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N59">
        <f t="shared" si="18"/>
        <v>2.1407349786562783E-2</v>
      </c>
      <c r="O59">
        <f t="shared" si="18"/>
        <v>0</v>
      </c>
      <c r="P59">
        <f t="shared" si="18"/>
        <v>0</v>
      </c>
      <c r="Q59">
        <f t="shared" si="18"/>
        <v>0</v>
      </c>
      <c r="R59">
        <f t="shared" si="18"/>
        <v>0</v>
      </c>
      <c r="S59">
        <f t="shared" si="18"/>
        <v>0</v>
      </c>
      <c r="T59">
        <f t="shared" si="18"/>
        <v>0</v>
      </c>
      <c r="U59">
        <f t="shared" si="18"/>
        <v>0</v>
      </c>
      <c r="V59">
        <f t="shared" si="18"/>
        <v>0</v>
      </c>
      <c r="W59">
        <f t="shared" si="18"/>
        <v>0</v>
      </c>
      <c r="X59">
        <f t="shared" si="18"/>
        <v>0</v>
      </c>
    </row>
    <row r="60" spans="1:24" x14ac:dyDescent="0.25">
      <c r="A60" t="s">
        <v>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169</v>
      </c>
      <c r="J60">
        <v>0</v>
      </c>
      <c r="K60">
        <v>0</v>
      </c>
      <c r="L60">
        <v>0</v>
      </c>
      <c r="N60">
        <f t="shared" si="18"/>
        <v>0</v>
      </c>
      <c r="O60">
        <f t="shared" si="18"/>
        <v>0</v>
      </c>
      <c r="P60">
        <f t="shared" si="18"/>
        <v>0</v>
      </c>
      <c r="Q60">
        <f t="shared" si="18"/>
        <v>0</v>
      </c>
      <c r="R60">
        <f t="shared" si="18"/>
        <v>0</v>
      </c>
      <c r="S60">
        <f t="shared" si="18"/>
        <v>0</v>
      </c>
      <c r="T60">
        <f t="shared" si="18"/>
        <v>0</v>
      </c>
      <c r="U60">
        <f t="shared" si="18"/>
        <v>0.14599337160904627</v>
      </c>
      <c r="V60">
        <f t="shared" si="18"/>
        <v>0</v>
      </c>
      <c r="W60">
        <f t="shared" si="18"/>
        <v>0</v>
      </c>
      <c r="X60">
        <f t="shared" si="18"/>
        <v>0</v>
      </c>
    </row>
    <row r="61" spans="1:24" x14ac:dyDescent="0.25">
      <c r="A61" t="s">
        <v>46</v>
      </c>
      <c r="B61">
        <v>0</v>
      </c>
      <c r="C61">
        <v>56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77</v>
      </c>
      <c r="L61">
        <v>0</v>
      </c>
      <c r="N61">
        <f t="shared" si="18"/>
        <v>0</v>
      </c>
      <c r="O61">
        <f t="shared" si="18"/>
        <v>1.1332099061479563E-4</v>
      </c>
      <c r="P61">
        <f t="shared" si="18"/>
        <v>0</v>
      </c>
      <c r="Q61">
        <f t="shared" si="18"/>
        <v>0</v>
      </c>
      <c r="R61">
        <f t="shared" si="18"/>
        <v>0</v>
      </c>
      <c r="S61">
        <f t="shared" si="18"/>
        <v>0</v>
      </c>
      <c r="T61">
        <f t="shared" si="18"/>
        <v>0</v>
      </c>
      <c r="U61">
        <f t="shared" si="18"/>
        <v>0</v>
      </c>
      <c r="V61">
        <f t="shared" si="18"/>
        <v>0</v>
      </c>
      <c r="W61">
        <f t="shared" si="18"/>
        <v>7.7580088004593412E-5</v>
      </c>
      <c r="X61">
        <f t="shared" si="18"/>
        <v>0</v>
      </c>
    </row>
    <row r="62" spans="1:24" x14ac:dyDescent="0.25">
      <c r="A62" t="s">
        <v>47</v>
      </c>
      <c r="B62">
        <v>44</v>
      </c>
      <c r="C62">
        <v>0</v>
      </c>
      <c r="D62">
        <v>0</v>
      </c>
      <c r="E62">
        <v>11049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N62">
        <f t="shared" si="18"/>
        <v>7.3705922831041684E-6</v>
      </c>
      <c r="O62">
        <f t="shared" si="18"/>
        <v>0</v>
      </c>
      <c r="P62">
        <f t="shared" si="18"/>
        <v>0</v>
      </c>
      <c r="Q62">
        <f t="shared" si="18"/>
        <v>6.2388447889284659E-2</v>
      </c>
      <c r="R62">
        <f t="shared" si="18"/>
        <v>0</v>
      </c>
      <c r="S62">
        <f t="shared" si="18"/>
        <v>0</v>
      </c>
      <c r="T62">
        <f t="shared" si="18"/>
        <v>0</v>
      </c>
      <c r="U62">
        <f t="shared" si="18"/>
        <v>0</v>
      </c>
      <c r="V62">
        <f t="shared" si="18"/>
        <v>0</v>
      </c>
      <c r="W62">
        <f t="shared" si="18"/>
        <v>0</v>
      </c>
      <c r="X62">
        <f t="shared" si="18"/>
        <v>0</v>
      </c>
    </row>
    <row r="63" spans="1:24" x14ac:dyDescent="0.25">
      <c r="A63" t="s">
        <v>48</v>
      </c>
      <c r="B63">
        <v>2477</v>
      </c>
      <c r="C63">
        <v>0</v>
      </c>
      <c r="D63">
        <v>0</v>
      </c>
      <c r="E63">
        <v>2453</v>
      </c>
      <c r="F63">
        <v>0</v>
      </c>
      <c r="G63">
        <v>0</v>
      </c>
      <c r="H63">
        <v>0</v>
      </c>
      <c r="I63">
        <v>213</v>
      </c>
      <c r="J63">
        <v>0</v>
      </c>
      <c r="K63">
        <v>529</v>
      </c>
      <c r="L63">
        <v>0</v>
      </c>
      <c r="N63">
        <f t="shared" si="18"/>
        <v>7.2172413701036831E-3</v>
      </c>
      <c r="O63">
        <f t="shared" si="18"/>
        <v>0</v>
      </c>
      <c r="P63">
        <f t="shared" si="18"/>
        <v>0</v>
      </c>
      <c r="Q63">
        <f t="shared" si="18"/>
        <v>5.5464576699443798E-3</v>
      </c>
      <c r="R63">
        <f t="shared" si="18"/>
        <v>0</v>
      </c>
      <c r="S63">
        <f t="shared" si="18"/>
        <v>0</v>
      </c>
      <c r="T63">
        <f t="shared" si="18"/>
        <v>0</v>
      </c>
      <c r="U63">
        <f t="shared" si="18"/>
        <v>0.38181179211619748</v>
      </c>
      <c r="V63">
        <f t="shared" si="18"/>
        <v>0</v>
      </c>
      <c r="W63">
        <f t="shared" si="18"/>
        <v>3.0718378470810468E-3</v>
      </c>
      <c r="X63">
        <f t="shared" si="18"/>
        <v>0</v>
      </c>
    </row>
    <row r="64" spans="1:24" x14ac:dyDescent="0.25">
      <c r="A64" t="s">
        <v>49</v>
      </c>
      <c r="B64">
        <v>3181</v>
      </c>
      <c r="C64">
        <v>0</v>
      </c>
      <c r="D64">
        <v>0</v>
      </c>
      <c r="E64">
        <v>3337</v>
      </c>
      <c r="F64">
        <v>5402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N64">
        <f t="shared" si="18"/>
        <v>9.8353641533794778E-2</v>
      </c>
      <c r="O64">
        <f t="shared" si="18"/>
        <v>0</v>
      </c>
      <c r="P64">
        <f t="shared" si="18"/>
        <v>0</v>
      </c>
      <c r="Q64">
        <f t="shared" si="18"/>
        <v>6.5991604869781407E-3</v>
      </c>
      <c r="R64">
        <f t="shared" si="18"/>
        <v>0.23671270587489329</v>
      </c>
      <c r="S64">
        <f t="shared" si="18"/>
        <v>0</v>
      </c>
      <c r="T64">
        <f t="shared" si="18"/>
        <v>0</v>
      </c>
      <c r="U64">
        <f t="shared" si="18"/>
        <v>0</v>
      </c>
      <c r="V64">
        <f t="shared" si="18"/>
        <v>0</v>
      </c>
      <c r="W64">
        <f t="shared" si="18"/>
        <v>0</v>
      </c>
      <c r="X64">
        <f t="shared" si="18"/>
        <v>0</v>
      </c>
    </row>
    <row r="65" spans="1:24" x14ac:dyDescent="0.25">
      <c r="A65" t="s">
        <v>50</v>
      </c>
      <c r="B65">
        <v>150</v>
      </c>
      <c r="C65">
        <v>0</v>
      </c>
      <c r="D65">
        <v>0</v>
      </c>
      <c r="E65">
        <v>374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N65">
        <f t="shared" si="18"/>
        <v>9.4422662816262106E-5</v>
      </c>
      <c r="O65">
        <f t="shared" si="18"/>
        <v>0</v>
      </c>
      <c r="P65">
        <f t="shared" si="18"/>
        <v>0</v>
      </c>
      <c r="Q65">
        <f t="shared" si="18"/>
        <v>1.0669212313918915E-4</v>
      </c>
      <c r="R65">
        <f t="shared" si="18"/>
        <v>0</v>
      </c>
      <c r="S65">
        <f t="shared" si="18"/>
        <v>0</v>
      </c>
      <c r="T65">
        <f t="shared" si="18"/>
        <v>0</v>
      </c>
      <c r="U65">
        <f t="shared" si="18"/>
        <v>0</v>
      </c>
      <c r="V65">
        <f t="shared" si="18"/>
        <v>0</v>
      </c>
      <c r="W65">
        <f t="shared" si="18"/>
        <v>0</v>
      </c>
      <c r="X65">
        <f t="shared" si="18"/>
        <v>0</v>
      </c>
    </row>
    <row r="66" spans="1:24" x14ac:dyDescent="0.25">
      <c r="A66" t="s">
        <v>51</v>
      </c>
      <c r="B66">
        <v>0</v>
      </c>
      <c r="C66">
        <v>1933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N66">
        <f t="shared" si="18"/>
        <v>0</v>
      </c>
      <c r="O66">
        <f t="shared" si="18"/>
        <v>0.10275187410323608</v>
      </c>
      <c r="P66">
        <f t="shared" si="18"/>
        <v>0</v>
      </c>
      <c r="Q66">
        <f t="shared" si="18"/>
        <v>0</v>
      </c>
      <c r="R66">
        <f t="shared" si="18"/>
        <v>0</v>
      </c>
      <c r="S66">
        <f t="shared" si="18"/>
        <v>0</v>
      </c>
      <c r="T66">
        <f t="shared" si="18"/>
        <v>0</v>
      </c>
      <c r="U66">
        <f t="shared" si="18"/>
        <v>0</v>
      </c>
      <c r="V66">
        <f t="shared" si="18"/>
        <v>0</v>
      </c>
      <c r="W66">
        <f t="shared" si="18"/>
        <v>0</v>
      </c>
      <c r="X66">
        <f t="shared" si="18"/>
        <v>0</v>
      </c>
    </row>
    <row r="67" spans="1:24" x14ac:dyDescent="0.25">
      <c r="A67" t="s">
        <v>52</v>
      </c>
      <c r="B67">
        <v>0</v>
      </c>
      <c r="C67">
        <v>0</v>
      </c>
      <c r="D67">
        <v>47</v>
      </c>
      <c r="E67">
        <v>0</v>
      </c>
      <c r="F67">
        <v>4472</v>
      </c>
      <c r="G67">
        <v>0</v>
      </c>
      <c r="H67">
        <v>0</v>
      </c>
      <c r="I67">
        <v>0</v>
      </c>
      <c r="J67">
        <v>29646</v>
      </c>
      <c r="K67">
        <v>0</v>
      </c>
      <c r="L67">
        <v>0</v>
      </c>
      <c r="N67">
        <f t="shared" si="18"/>
        <v>0</v>
      </c>
      <c r="O67">
        <f t="shared" si="18"/>
        <v>0</v>
      </c>
      <c r="P67">
        <f t="shared" si="18"/>
        <v>3.5661431481408619E-6</v>
      </c>
      <c r="Q67">
        <f t="shared" si="18"/>
        <v>0</v>
      </c>
      <c r="R67">
        <f t="shared" si="18"/>
        <v>0.26365010588475229</v>
      </c>
      <c r="S67">
        <f t="shared" si="18"/>
        <v>0</v>
      </c>
      <c r="T67">
        <f t="shared" si="18"/>
        <v>0</v>
      </c>
      <c r="U67">
        <f t="shared" si="18"/>
        <v>0</v>
      </c>
      <c r="V67">
        <f t="shared" si="18"/>
        <v>0.99418681436174838</v>
      </c>
      <c r="W67">
        <f t="shared" si="18"/>
        <v>0</v>
      </c>
      <c r="X67">
        <f t="shared" si="18"/>
        <v>0</v>
      </c>
    </row>
    <row r="68" spans="1:24" x14ac:dyDescent="0.25">
      <c r="A68" t="s">
        <v>53</v>
      </c>
      <c r="B68">
        <v>73</v>
      </c>
      <c r="C68">
        <v>5254</v>
      </c>
      <c r="D68">
        <v>0</v>
      </c>
      <c r="E68">
        <v>0</v>
      </c>
      <c r="F68">
        <v>0</v>
      </c>
      <c r="G68">
        <v>0</v>
      </c>
      <c r="H68">
        <v>8035</v>
      </c>
      <c r="I68">
        <v>0</v>
      </c>
      <c r="J68">
        <v>0</v>
      </c>
      <c r="K68">
        <v>0</v>
      </c>
      <c r="L68">
        <v>0</v>
      </c>
      <c r="N68">
        <f t="shared" si="18"/>
        <v>3.2693352338768422E-4</v>
      </c>
      <c r="O68">
        <f t="shared" si="18"/>
        <v>0.4473007098691314</v>
      </c>
      <c r="P68">
        <f t="shared" si="18"/>
        <v>0</v>
      </c>
      <c r="Q68">
        <f t="shared" si="18"/>
        <v>0</v>
      </c>
      <c r="R68">
        <f t="shared" si="18"/>
        <v>0</v>
      </c>
      <c r="S68">
        <f t="shared" si="18"/>
        <v>0</v>
      </c>
      <c r="T68">
        <f t="shared" si="18"/>
        <v>1</v>
      </c>
      <c r="U68">
        <f t="shared" si="18"/>
        <v>0</v>
      </c>
      <c r="V68">
        <f t="shared" si="18"/>
        <v>0</v>
      </c>
      <c r="W68">
        <f t="shared" si="18"/>
        <v>0</v>
      </c>
      <c r="X68">
        <f t="shared" si="18"/>
        <v>0</v>
      </c>
    </row>
    <row r="69" spans="1:24" x14ac:dyDescent="0.25">
      <c r="A69" t="s">
        <v>54</v>
      </c>
      <c r="B69">
        <v>0</v>
      </c>
      <c r="C69">
        <v>0</v>
      </c>
      <c r="D69">
        <v>308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N69">
        <f t="shared" si="18"/>
        <v>0</v>
      </c>
      <c r="O69">
        <f t="shared" si="18"/>
        <v>0</v>
      </c>
      <c r="P69">
        <f t="shared" si="18"/>
        <v>4.5240204828058764E-5</v>
      </c>
      <c r="Q69">
        <f t="shared" si="18"/>
        <v>0</v>
      </c>
      <c r="R69">
        <f t="shared" si="18"/>
        <v>0</v>
      </c>
      <c r="S69">
        <f t="shared" si="18"/>
        <v>0</v>
      </c>
      <c r="T69">
        <f t="shared" si="18"/>
        <v>0</v>
      </c>
      <c r="U69">
        <f t="shared" si="18"/>
        <v>0</v>
      </c>
      <c r="V69">
        <f t="shared" si="18"/>
        <v>0</v>
      </c>
      <c r="W69">
        <f t="shared" si="18"/>
        <v>0</v>
      </c>
      <c r="X69">
        <f t="shared" si="18"/>
        <v>0</v>
      </c>
    </row>
    <row r="70" spans="1:24" x14ac:dyDescent="0.25">
      <c r="A70" t="s">
        <v>55</v>
      </c>
      <c r="B70">
        <v>0</v>
      </c>
      <c r="C70">
        <v>0</v>
      </c>
      <c r="D70">
        <v>0</v>
      </c>
      <c r="E70">
        <v>0</v>
      </c>
      <c r="F70">
        <v>0</v>
      </c>
      <c r="G70">
        <v>2418</v>
      </c>
      <c r="H70">
        <v>0</v>
      </c>
      <c r="I70">
        <v>0</v>
      </c>
      <c r="J70">
        <v>0</v>
      </c>
      <c r="K70">
        <v>5423</v>
      </c>
      <c r="L70">
        <v>0</v>
      </c>
      <c r="N70">
        <f t="shared" si="18"/>
        <v>0</v>
      </c>
      <c r="O70">
        <f t="shared" si="18"/>
        <v>0</v>
      </c>
      <c r="P70">
        <f t="shared" si="18"/>
        <v>0</v>
      </c>
      <c r="Q70">
        <f t="shared" si="18"/>
        <v>0</v>
      </c>
      <c r="R70">
        <f t="shared" si="18"/>
        <v>0</v>
      </c>
      <c r="S70">
        <f t="shared" si="18"/>
        <v>1</v>
      </c>
      <c r="T70">
        <f t="shared" si="18"/>
        <v>0</v>
      </c>
      <c r="U70">
        <f t="shared" si="18"/>
        <v>0</v>
      </c>
      <c r="V70">
        <f t="shared" si="18"/>
        <v>0</v>
      </c>
      <c r="W70">
        <f t="shared" si="18"/>
        <v>0.49457319315166604</v>
      </c>
      <c r="X70">
        <f t="shared" si="18"/>
        <v>0</v>
      </c>
    </row>
    <row r="71" spans="1:24" x14ac:dyDescent="0.25">
      <c r="A71" t="s">
        <v>56</v>
      </c>
      <c r="B71">
        <v>0</v>
      </c>
      <c r="C71">
        <v>0</v>
      </c>
      <c r="D71">
        <v>5072</v>
      </c>
      <c r="E71">
        <v>0</v>
      </c>
      <c r="F71">
        <v>0</v>
      </c>
      <c r="G71">
        <v>0</v>
      </c>
      <c r="H71">
        <v>0</v>
      </c>
      <c r="I71">
        <v>0</v>
      </c>
      <c r="J71">
        <v>122</v>
      </c>
      <c r="K71">
        <v>0</v>
      </c>
      <c r="L71">
        <v>0</v>
      </c>
      <c r="N71">
        <f t="shared" si="18"/>
        <v>0</v>
      </c>
      <c r="O71">
        <f t="shared" si="18"/>
        <v>0</v>
      </c>
      <c r="P71">
        <f t="shared" si="18"/>
        <v>1.2412572167876295E-2</v>
      </c>
      <c r="Q71">
        <f t="shared" si="18"/>
        <v>0</v>
      </c>
      <c r="R71">
        <f t="shared" si="18"/>
        <v>0</v>
      </c>
      <c r="S71">
        <f t="shared" si="18"/>
        <v>0</v>
      </c>
      <c r="T71">
        <f t="shared" si="18"/>
        <v>0</v>
      </c>
      <c r="U71">
        <f t="shared" si="18"/>
        <v>0</v>
      </c>
      <c r="V71">
        <f t="shared" si="18"/>
        <v>8.4729271129207594E-6</v>
      </c>
      <c r="W71">
        <f t="shared" si="18"/>
        <v>0</v>
      </c>
      <c r="X71">
        <f t="shared" si="18"/>
        <v>0</v>
      </c>
    </row>
    <row r="72" spans="1:24" x14ac:dyDescent="0.25">
      <c r="A72" t="s">
        <v>57</v>
      </c>
      <c r="B72">
        <v>6713</v>
      </c>
      <c r="C72">
        <v>0</v>
      </c>
      <c r="D72">
        <v>0</v>
      </c>
      <c r="E72">
        <v>1253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N72">
        <f t="shared" si="18"/>
        <v>0.17407871503575967</v>
      </c>
      <c r="O72">
        <f t="shared" si="18"/>
        <v>0</v>
      </c>
      <c r="P72">
        <f t="shared" si="18"/>
        <v>0</v>
      </c>
      <c r="Q72">
        <f t="shared" si="18"/>
        <v>1.1309969090040155E-3</v>
      </c>
      <c r="R72">
        <f t="shared" si="18"/>
        <v>0</v>
      </c>
      <c r="S72">
        <f t="shared" si="18"/>
        <v>0</v>
      </c>
      <c r="T72">
        <f t="shared" si="18"/>
        <v>0</v>
      </c>
      <c r="U72">
        <f t="shared" si="18"/>
        <v>0</v>
      </c>
      <c r="V72">
        <f t="shared" si="18"/>
        <v>0</v>
      </c>
      <c r="W72">
        <f t="shared" si="18"/>
        <v>0</v>
      </c>
      <c r="X72">
        <f t="shared" si="18"/>
        <v>0</v>
      </c>
    </row>
    <row r="73" spans="1:24" x14ac:dyDescent="0.25">
      <c r="A73" t="s">
        <v>58</v>
      </c>
      <c r="B73">
        <v>37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414</v>
      </c>
      <c r="L73">
        <v>0</v>
      </c>
      <c r="N73">
        <f t="shared" si="18"/>
        <v>5.4443287048325648E-5</v>
      </c>
      <c r="O73">
        <f t="shared" si="18"/>
        <v>0</v>
      </c>
      <c r="P73">
        <f t="shared" si="18"/>
        <v>0</v>
      </c>
      <c r="Q73">
        <f t="shared" si="18"/>
        <v>0</v>
      </c>
      <c r="R73">
        <f t="shared" si="18"/>
        <v>0</v>
      </c>
      <c r="S73">
        <f t="shared" si="18"/>
        <v>0</v>
      </c>
      <c r="T73">
        <f t="shared" si="18"/>
        <v>0</v>
      </c>
      <c r="U73">
        <f t="shared" si="18"/>
        <v>0</v>
      </c>
      <c r="V73">
        <f t="shared" si="18"/>
        <v>0</v>
      </c>
      <c r="W73">
        <f t="shared" si="18"/>
        <v>3.6255137509124237E-4</v>
      </c>
      <c r="X73">
        <f t="shared" si="18"/>
        <v>0</v>
      </c>
    </row>
    <row r="74" spans="1:24" x14ac:dyDescent="0.25">
      <c r="A74" t="s">
        <v>59</v>
      </c>
      <c r="B74">
        <v>0</v>
      </c>
      <c r="C74">
        <v>0</v>
      </c>
      <c r="D74">
        <v>59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303</v>
      </c>
      <c r="L74">
        <v>0</v>
      </c>
      <c r="N74">
        <f t="shared" si="18"/>
        <v>0</v>
      </c>
      <c r="O74">
        <f t="shared" si="18"/>
        <v>0</v>
      </c>
      <c r="P74">
        <f t="shared" si="18"/>
        <v>1.1369096009894907E-5</v>
      </c>
      <c r="Q74">
        <f t="shared" si="18"/>
        <v>0</v>
      </c>
      <c r="R74">
        <f t="shared" si="18"/>
        <v>0</v>
      </c>
      <c r="S74">
        <f t="shared" si="18"/>
        <v>0</v>
      </c>
      <c r="T74">
        <f t="shared" si="18"/>
        <v>0</v>
      </c>
      <c r="U74">
        <f t="shared" si="18"/>
        <v>0</v>
      </c>
      <c r="V74">
        <f t="shared" si="18"/>
        <v>0</v>
      </c>
      <c r="W74">
        <f t="shared" si="18"/>
        <v>2.4304043149691093E-4</v>
      </c>
      <c r="X74">
        <f t="shared" si="18"/>
        <v>0</v>
      </c>
    </row>
    <row r="75" spans="1:24" x14ac:dyDescent="0.25">
      <c r="A75" t="s">
        <v>60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486</v>
      </c>
      <c r="L75">
        <v>0</v>
      </c>
      <c r="N75">
        <f t="shared" si="18"/>
        <v>0</v>
      </c>
      <c r="O75">
        <f t="shared" si="18"/>
        <v>0</v>
      </c>
      <c r="P75">
        <f t="shared" si="18"/>
        <v>0</v>
      </c>
      <c r="Q75">
        <f t="shared" si="18"/>
        <v>0</v>
      </c>
      <c r="R75">
        <f t="shared" si="18"/>
        <v>0</v>
      </c>
      <c r="S75">
        <f t="shared" si="18"/>
        <v>0</v>
      </c>
      <c r="T75">
        <f t="shared" si="18"/>
        <v>0</v>
      </c>
      <c r="U75">
        <f t="shared" si="18"/>
        <v>0</v>
      </c>
      <c r="V75">
        <f t="shared" si="18"/>
        <v>0</v>
      </c>
      <c r="W75">
        <f t="shared" si="18"/>
        <v>5.8732097687906578E-3</v>
      </c>
      <c r="X75">
        <f t="shared" si="18"/>
        <v>0</v>
      </c>
    </row>
    <row r="76" spans="1:24" x14ac:dyDescent="0.25">
      <c r="A76" t="s">
        <v>61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5091</v>
      </c>
      <c r="N76">
        <f t="shared" si="18"/>
        <v>0</v>
      </c>
      <c r="O76">
        <f t="shared" si="18"/>
        <v>0</v>
      </c>
      <c r="P76">
        <f t="shared" si="18"/>
        <v>0</v>
      </c>
      <c r="Q76">
        <f t="shared" si="18"/>
        <v>0</v>
      </c>
      <c r="R76">
        <f t="shared" si="18"/>
        <v>0</v>
      </c>
      <c r="S76">
        <f t="shared" si="18"/>
        <v>0</v>
      </c>
      <c r="T76">
        <f t="shared" si="18"/>
        <v>0</v>
      </c>
      <c r="U76">
        <f t="shared" si="18"/>
        <v>0</v>
      </c>
      <c r="V76">
        <f t="shared" si="18"/>
        <v>0</v>
      </c>
      <c r="W76">
        <f t="shared" si="18"/>
        <v>0</v>
      </c>
      <c r="X76">
        <f t="shared" si="18"/>
        <v>1</v>
      </c>
    </row>
    <row r="77" spans="1:24" x14ac:dyDescent="0.25">
      <c r="A77" s="1" t="s">
        <v>62</v>
      </c>
      <c r="B77" s="1">
        <v>0</v>
      </c>
      <c r="C77" s="1">
        <v>0</v>
      </c>
      <c r="D77" s="1">
        <v>317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N77">
        <f t="shared" si="18"/>
        <v>0</v>
      </c>
      <c r="O77">
        <f t="shared" si="18"/>
        <v>0</v>
      </c>
      <c r="P77">
        <f t="shared" si="18"/>
        <v>7.5544909169873224E-5</v>
      </c>
      <c r="Q77">
        <f t="shared" si="18"/>
        <v>0</v>
      </c>
      <c r="R77">
        <f t="shared" si="18"/>
        <v>0</v>
      </c>
      <c r="S77">
        <f t="shared" si="18"/>
        <v>0</v>
      </c>
      <c r="T77">
        <f t="shared" si="18"/>
        <v>0</v>
      </c>
      <c r="U77">
        <f t="shared" si="18"/>
        <v>0</v>
      </c>
      <c r="V77">
        <f t="shared" si="18"/>
        <v>0</v>
      </c>
      <c r="W77">
        <f t="shared" si="18"/>
        <v>0</v>
      </c>
      <c r="X77">
        <f t="shared" si="18"/>
        <v>0</v>
      </c>
    </row>
    <row r="78" spans="1:24" x14ac:dyDescent="0.25">
      <c r="A78" t="s">
        <v>63</v>
      </c>
      <c r="B78">
        <v>0</v>
      </c>
      <c r="C78">
        <v>0</v>
      </c>
      <c r="D78">
        <v>213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N78">
        <f t="shared" si="18"/>
        <v>0</v>
      </c>
      <c r="O78">
        <f t="shared" si="18"/>
        <v>0</v>
      </c>
      <c r="P78">
        <f t="shared" si="18"/>
        <v>5.5532244312621128E-5</v>
      </c>
      <c r="Q78">
        <f t="shared" si="18"/>
        <v>0</v>
      </c>
      <c r="R78">
        <f t="shared" si="18"/>
        <v>0</v>
      </c>
      <c r="S78">
        <f t="shared" si="18"/>
        <v>0</v>
      </c>
      <c r="T78">
        <f t="shared" si="18"/>
        <v>0</v>
      </c>
      <c r="U78">
        <f t="shared" si="18"/>
        <v>0</v>
      </c>
      <c r="V78">
        <f t="shared" si="18"/>
        <v>0</v>
      </c>
      <c r="W78">
        <f t="shared" si="18"/>
        <v>0</v>
      </c>
      <c r="X78">
        <f t="shared" si="18"/>
        <v>0</v>
      </c>
    </row>
    <row r="79" spans="1:24" x14ac:dyDescent="0.25">
      <c r="N79">
        <f>SUM(N56:N78)</f>
        <v>0.30154011779175632</v>
      </c>
      <c r="O79">
        <f t="shared" ref="O79:X79" si="19">SUM(O56:O78)</f>
        <v>0.55016590496298223</v>
      </c>
      <c r="P79">
        <f t="shared" si="19"/>
        <v>0.75299232202591815</v>
      </c>
      <c r="Q79">
        <f t="shared" si="19"/>
        <v>0.35967795820735943</v>
      </c>
      <c r="R79">
        <f t="shared" si="19"/>
        <v>0.50036281175964559</v>
      </c>
      <c r="S79">
        <f t="shared" si="19"/>
        <v>1</v>
      </c>
      <c r="T79">
        <f t="shared" si="19"/>
        <v>1</v>
      </c>
      <c r="U79">
        <f t="shared" si="19"/>
        <v>0.52780516372524378</v>
      </c>
      <c r="V79">
        <f t="shared" si="19"/>
        <v>0.99419528728886131</v>
      </c>
      <c r="W79">
        <f t="shared" si="19"/>
        <v>0.51890091287407558</v>
      </c>
      <c r="X79">
        <f t="shared" si="19"/>
        <v>1</v>
      </c>
    </row>
    <row r="80" spans="1:24" x14ac:dyDescent="0.25">
      <c r="A80" t="s">
        <v>39</v>
      </c>
      <c r="N80" s="3">
        <f>1-N79</f>
        <v>0.69845988220824373</v>
      </c>
      <c r="O80" s="3">
        <f t="shared" ref="O80:X80" si="20">1-O79</f>
        <v>0.44983409503701777</v>
      </c>
      <c r="P80" s="3">
        <f t="shared" si="20"/>
        <v>0.24700767797408185</v>
      </c>
      <c r="Q80" s="3">
        <f t="shared" si="20"/>
        <v>0.64032204179264052</v>
      </c>
      <c r="R80" s="3">
        <f t="shared" si="20"/>
        <v>0.49963718824035441</v>
      </c>
      <c r="S80" s="3">
        <f t="shared" si="20"/>
        <v>0</v>
      </c>
      <c r="T80" s="3">
        <f t="shared" si="20"/>
        <v>0</v>
      </c>
      <c r="U80" s="3">
        <f t="shared" si="20"/>
        <v>0.47219483627475622</v>
      </c>
      <c r="V80" s="3">
        <f t="shared" si="20"/>
        <v>5.8047127111386931E-3</v>
      </c>
      <c r="W80" s="3">
        <f t="shared" si="20"/>
        <v>0.48109908712592442</v>
      </c>
      <c r="X80" s="3">
        <f t="shared" si="20"/>
        <v>0</v>
      </c>
    </row>
    <row r="81" spans="1:12" x14ac:dyDescent="0.25"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11</v>
      </c>
    </row>
    <row r="82" spans="1:12" x14ac:dyDescent="0.25">
      <c r="A82" t="s">
        <v>41</v>
      </c>
      <c r="B82">
        <v>0</v>
      </c>
      <c r="C82">
        <v>0</v>
      </c>
      <c r="D82">
        <v>0</v>
      </c>
      <c r="E82">
        <v>421</v>
      </c>
      <c r="F82">
        <v>0</v>
      </c>
      <c r="G82">
        <v>0</v>
      </c>
      <c r="H82">
        <v>0</v>
      </c>
      <c r="I82">
        <v>0</v>
      </c>
      <c r="J82">
        <v>0</v>
      </c>
      <c r="K82">
        <v>551</v>
      </c>
      <c r="L82">
        <v>0</v>
      </c>
    </row>
    <row r="83" spans="1:12" x14ac:dyDescent="0.25">
      <c r="A83" s="1" t="s">
        <v>42</v>
      </c>
      <c r="B83" s="1">
        <v>0</v>
      </c>
      <c r="C83" s="1">
        <v>0</v>
      </c>
      <c r="D83" s="1">
        <v>0</v>
      </c>
      <c r="E83" s="1">
        <v>60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t="s">
        <v>43</v>
      </c>
      <c r="B84">
        <v>0</v>
      </c>
      <c r="C84">
        <v>0</v>
      </c>
      <c r="D84">
        <v>19847</v>
      </c>
      <c r="E84">
        <v>9485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s="1" t="s">
        <v>44</v>
      </c>
      <c r="B85" s="1">
        <v>2271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t="s">
        <v>45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143</v>
      </c>
      <c r="J86">
        <v>0</v>
      </c>
      <c r="K86">
        <v>0</v>
      </c>
      <c r="L86">
        <v>0</v>
      </c>
    </row>
    <row r="87" spans="1:12" x14ac:dyDescent="0.25">
      <c r="A87" t="s">
        <v>46</v>
      </c>
      <c r="B87">
        <v>0</v>
      </c>
      <c r="C87">
        <v>64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68</v>
      </c>
      <c r="L87">
        <v>0</v>
      </c>
    </row>
    <row r="88" spans="1:12" x14ac:dyDescent="0.25">
      <c r="A88" t="s">
        <v>47</v>
      </c>
      <c r="B88">
        <v>48</v>
      </c>
      <c r="C88">
        <v>0</v>
      </c>
      <c r="D88">
        <v>0</v>
      </c>
      <c r="E88">
        <v>5245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 t="s">
        <v>48</v>
      </c>
      <c r="B89">
        <v>1132</v>
      </c>
      <c r="C89">
        <v>0</v>
      </c>
      <c r="D89">
        <v>0</v>
      </c>
      <c r="E89">
        <v>1494</v>
      </c>
      <c r="F89">
        <v>0</v>
      </c>
      <c r="G89">
        <v>0</v>
      </c>
      <c r="H89">
        <v>0</v>
      </c>
      <c r="I89">
        <v>260</v>
      </c>
      <c r="J89">
        <v>0</v>
      </c>
      <c r="K89">
        <v>377</v>
      </c>
      <c r="L89">
        <v>0</v>
      </c>
    </row>
    <row r="90" spans="1:12" x14ac:dyDescent="0.25">
      <c r="A90" t="s">
        <v>49</v>
      </c>
      <c r="B90">
        <v>2852</v>
      </c>
      <c r="C90">
        <v>0</v>
      </c>
      <c r="D90">
        <v>0</v>
      </c>
      <c r="E90">
        <v>1798</v>
      </c>
      <c r="F90">
        <v>3825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 t="s">
        <v>50</v>
      </c>
      <c r="B91">
        <v>130</v>
      </c>
      <c r="C91">
        <v>0</v>
      </c>
      <c r="D91">
        <v>0</v>
      </c>
      <c r="E91">
        <v>150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 t="s">
        <v>51</v>
      </c>
      <c r="B92">
        <v>0</v>
      </c>
      <c r="C92">
        <v>1335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 t="s">
        <v>52</v>
      </c>
      <c r="B93">
        <v>0</v>
      </c>
      <c r="C93">
        <v>0</v>
      </c>
      <c r="D93">
        <v>36</v>
      </c>
      <c r="E93">
        <v>0</v>
      </c>
      <c r="F93">
        <v>3375</v>
      </c>
      <c r="G93">
        <v>0</v>
      </c>
      <c r="H93">
        <v>0</v>
      </c>
      <c r="I93">
        <v>0</v>
      </c>
      <c r="J93">
        <v>20144</v>
      </c>
      <c r="K93">
        <v>0</v>
      </c>
      <c r="L93">
        <v>0</v>
      </c>
    </row>
    <row r="94" spans="1:12" x14ac:dyDescent="0.25">
      <c r="A94" t="s">
        <v>53</v>
      </c>
      <c r="B94">
        <v>105</v>
      </c>
      <c r="C94">
        <v>3190</v>
      </c>
      <c r="D94">
        <v>0</v>
      </c>
      <c r="E94">
        <v>0</v>
      </c>
      <c r="F94">
        <v>0</v>
      </c>
      <c r="G94">
        <v>0</v>
      </c>
      <c r="H94">
        <v>6121</v>
      </c>
      <c r="I94">
        <v>0</v>
      </c>
      <c r="J94">
        <v>0</v>
      </c>
      <c r="K94">
        <v>0</v>
      </c>
      <c r="L94">
        <v>0</v>
      </c>
    </row>
    <row r="95" spans="1:12" x14ac:dyDescent="0.25">
      <c r="A95" t="s">
        <v>54</v>
      </c>
      <c r="B95">
        <v>0</v>
      </c>
      <c r="C95">
        <v>0</v>
      </c>
      <c r="D95">
        <v>235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 t="s">
        <v>55</v>
      </c>
      <c r="B96">
        <v>0</v>
      </c>
      <c r="C96">
        <v>0</v>
      </c>
      <c r="D96">
        <v>0</v>
      </c>
      <c r="E96">
        <v>0</v>
      </c>
      <c r="F96">
        <v>0</v>
      </c>
      <c r="G96">
        <v>2174</v>
      </c>
      <c r="H96">
        <v>0</v>
      </c>
      <c r="I96">
        <v>0</v>
      </c>
      <c r="J96">
        <v>0</v>
      </c>
      <c r="K96">
        <v>3125</v>
      </c>
      <c r="L96">
        <v>0</v>
      </c>
    </row>
    <row r="97" spans="1:12" x14ac:dyDescent="0.25">
      <c r="A97" t="s">
        <v>56</v>
      </c>
      <c r="B97">
        <v>0</v>
      </c>
      <c r="C97">
        <v>0</v>
      </c>
      <c r="D97">
        <v>3406</v>
      </c>
      <c r="E97">
        <v>0</v>
      </c>
      <c r="F97">
        <v>0</v>
      </c>
      <c r="G97">
        <v>0</v>
      </c>
      <c r="H97">
        <v>0</v>
      </c>
      <c r="I97">
        <v>0</v>
      </c>
      <c r="J97">
        <v>65</v>
      </c>
      <c r="K97">
        <v>0</v>
      </c>
      <c r="L97">
        <v>0</v>
      </c>
    </row>
    <row r="98" spans="1:12" x14ac:dyDescent="0.25">
      <c r="A98" t="s">
        <v>57</v>
      </c>
      <c r="B98">
        <v>6019</v>
      </c>
      <c r="C98">
        <v>0</v>
      </c>
      <c r="D98">
        <v>0</v>
      </c>
      <c r="E98">
        <v>839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25">
      <c r="A99" t="s">
        <v>58</v>
      </c>
      <c r="B99">
        <v>16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235</v>
      </c>
      <c r="L99">
        <v>0</v>
      </c>
    </row>
    <row r="100" spans="1:12" x14ac:dyDescent="0.25">
      <c r="A100" t="s">
        <v>59</v>
      </c>
      <c r="B100">
        <v>0</v>
      </c>
      <c r="C100">
        <v>0</v>
      </c>
      <c r="D100">
        <v>81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265</v>
      </c>
      <c r="L100">
        <v>0</v>
      </c>
    </row>
    <row r="101" spans="1:12" x14ac:dyDescent="0.25">
      <c r="A101" t="s">
        <v>60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308</v>
      </c>
      <c r="L101">
        <v>0</v>
      </c>
    </row>
    <row r="102" spans="1:12" x14ac:dyDescent="0.25">
      <c r="A102" t="s">
        <v>61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4344</v>
      </c>
    </row>
    <row r="103" spans="1:12" x14ac:dyDescent="0.25">
      <c r="A103" s="1" t="s">
        <v>62</v>
      </c>
      <c r="B103" s="1">
        <v>0</v>
      </c>
      <c r="C103" s="1">
        <v>0</v>
      </c>
      <c r="D103" s="1">
        <v>133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t="s">
        <v>63</v>
      </c>
      <c r="B104">
        <v>0</v>
      </c>
      <c r="C104">
        <v>0</v>
      </c>
      <c r="D104">
        <v>156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6" spans="1:12" x14ac:dyDescent="0.25">
      <c r="A106" t="s">
        <v>35</v>
      </c>
    </row>
    <row r="107" spans="1:12" x14ac:dyDescent="0.25"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11</v>
      </c>
    </row>
    <row r="108" spans="1:12" x14ac:dyDescent="0.25">
      <c r="A108" t="s">
        <v>41</v>
      </c>
      <c r="B108">
        <v>0</v>
      </c>
      <c r="C108">
        <v>0</v>
      </c>
      <c r="D108">
        <v>0</v>
      </c>
      <c r="E108">
        <v>428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1847</v>
      </c>
      <c r="L108">
        <v>0</v>
      </c>
    </row>
    <row r="109" spans="1:12" x14ac:dyDescent="0.25">
      <c r="A109" s="1" t="s">
        <v>42</v>
      </c>
      <c r="B109" s="1">
        <v>0</v>
      </c>
      <c r="C109" s="1">
        <v>0</v>
      </c>
      <c r="D109" s="1">
        <v>0</v>
      </c>
      <c r="E109" s="1">
        <v>15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t="s">
        <v>43</v>
      </c>
      <c r="B110">
        <v>0</v>
      </c>
      <c r="C110">
        <v>0</v>
      </c>
      <c r="D110">
        <v>25361</v>
      </c>
      <c r="E110">
        <v>18059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5">
      <c r="A111" s="1" t="s">
        <v>44</v>
      </c>
      <c r="B111" s="1">
        <v>4690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t="s">
        <v>45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345</v>
      </c>
      <c r="J112">
        <v>0</v>
      </c>
      <c r="K112">
        <v>0</v>
      </c>
      <c r="L112">
        <v>0</v>
      </c>
    </row>
    <row r="113" spans="1:12" x14ac:dyDescent="0.25">
      <c r="A113" t="s">
        <v>46</v>
      </c>
      <c r="B113">
        <v>0</v>
      </c>
      <c r="C113">
        <v>165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60</v>
      </c>
      <c r="L113">
        <v>0</v>
      </c>
    </row>
    <row r="114" spans="1:12" x14ac:dyDescent="0.25">
      <c r="A114" t="s">
        <v>47</v>
      </c>
      <c r="B114">
        <v>0</v>
      </c>
      <c r="C114">
        <v>0</v>
      </c>
      <c r="D114">
        <v>0</v>
      </c>
      <c r="E114">
        <v>4967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25">
      <c r="A115" t="s">
        <v>48</v>
      </c>
      <c r="B115">
        <v>951</v>
      </c>
      <c r="C115">
        <v>0</v>
      </c>
      <c r="D115">
        <v>0</v>
      </c>
      <c r="E115">
        <v>922</v>
      </c>
      <c r="F115">
        <v>0</v>
      </c>
      <c r="G115">
        <v>0</v>
      </c>
      <c r="H115">
        <v>0</v>
      </c>
      <c r="I115">
        <v>1714</v>
      </c>
      <c r="J115">
        <v>0</v>
      </c>
      <c r="K115">
        <v>1292</v>
      </c>
      <c r="L115">
        <v>0</v>
      </c>
    </row>
    <row r="116" spans="1:12" x14ac:dyDescent="0.25">
      <c r="A116" t="s">
        <v>49</v>
      </c>
      <c r="B116">
        <v>5378</v>
      </c>
      <c r="C116">
        <v>0</v>
      </c>
      <c r="D116">
        <v>0</v>
      </c>
      <c r="E116">
        <v>911</v>
      </c>
      <c r="F116">
        <v>2873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25">
      <c r="A117" t="s">
        <v>50</v>
      </c>
      <c r="B117">
        <v>387</v>
      </c>
      <c r="C117">
        <v>0</v>
      </c>
      <c r="D117">
        <v>0</v>
      </c>
      <c r="E117">
        <v>258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25">
      <c r="A118" t="s">
        <v>51</v>
      </c>
      <c r="B118">
        <v>0</v>
      </c>
      <c r="C118">
        <v>780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5">
      <c r="A119" t="s">
        <v>52</v>
      </c>
      <c r="B119">
        <v>0</v>
      </c>
      <c r="C119">
        <v>0</v>
      </c>
      <c r="D119">
        <v>115</v>
      </c>
      <c r="E119">
        <v>0</v>
      </c>
      <c r="F119">
        <v>7060</v>
      </c>
      <c r="G119">
        <v>0</v>
      </c>
      <c r="H119">
        <v>0</v>
      </c>
      <c r="I119">
        <v>0</v>
      </c>
      <c r="J119">
        <v>3526</v>
      </c>
      <c r="K119">
        <v>0</v>
      </c>
      <c r="L119">
        <v>0</v>
      </c>
    </row>
    <row r="120" spans="1:12" x14ac:dyDescent="0.25">
      <c r="A120" t="s">
        <v>53</v>
      </c>
      <c r="B120">
        <v>298</v>
      </c>
      <c r="C120">
        <v>10500</v>
      </c>
      <c r="D120">
        <v>0</v>
      </c>
      <c r="E120">
        <v>0</v>
      </c>
      <c r="F120">
        <v>0</v>
      </c>
      <c r="G120">
        <v>0</v>
      </c>
      <c r="H120">
        <v>11208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 t="s">
        <v>54</v>
      </c>
      <c r="B121">
        <v>0</v>
      </c>
      <c r="C121">
        <v>0</v>
      </c>
      <c r="D121">
        <v>90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 t="s">
        <v>55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5845</v>
      </c>
      <c r="H122">
        <v>0</v>
      </c>
      <c r="I122">
        <v>0</v>
      </c>
      <c r="J122">
        <v>0</v>
      </c>
      <c r="K122">
        <v>7018</v>
      </c>
      <c r="L122">
        <v>0</v>
      </c>
    </row>
    <row r="123" spans="1:12" x14ac:dyDescent="0.25">
      <c r="A123" t="s">
        <v>56</v>
      </c>
      <c r="B123">
        <v>0</v>
      </c>
      <c r="C123">
        <v>0</v>
      </c>
      <c r="D123">
        <v>2611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273</v>
      </c>
      <c r="K123">
        <v>0</v>
      </c>
      <c r="L123">
        <v>0</v>
      </c>
    </row>
    <row r="124" spans="1:12" x14ac:dyDescent="0.25">
      <c r="A124" t="s">
        <v>57</v>
      </c>
      <c r="B124">
        <v>8475</v>
      </c>
      <c r="C124">
        <v>0</v>
      </c>
      <c r="D124">
        <v>0</v>
      </c>
      <c r="E124">
        <v>588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x14ac:dyDescent="0.25">
      <c r="A125" t="s">
        <v>58</v>
      </c>
      <c r="B125">
        <v>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90</v>
      </c>
      <c r="L125">
        <v>0</v>
      </c>
    </row>
    <row r="126" spans="1:12" x14ac:dyDescent="0.25">
      <c r="A126" t="s">
        <v>59</v>
      </c>
      <c r="B126">
        <v>0</v>
      </c>
      <c r="C126">
        <v>0</v>
      </c>
      <c r="D126">
        <v>465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564</v>
      </c>
      <c r="L126">
        <v>0</v>
      </c>
    </row>
    <row r="127" spans="1:12" x14ac:dyDescent="0.25">
      <c r="A127" t="s">
        <v>60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1664</v>
      </c>
      <c r="L127">
        <v>0</v>
      </c>
    </row>
    <row r="128" spans="1:12" x14ac:dyDescent="0.25">
      <c r="A128" t="s">
        <v>61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6644</v>
      </c>
    </row>
    <row r="129" spans="1:12" x14ac:dyDescent="0.25">
      <c r="A129" s="1" t="s">
        <v>62</v>
      </c>
      <c r="B129" s="1">
        <v>0</v>
      </c>
      <c r="C129" s="1">
        <v>0</v>
      </c>
      <c r="D129" s="1">
        <v>186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t="s">
        <v>63</v>
      </c>
      <c r="B130">
        <v>0</v>
      </c>
      <c r="C130">
        <v>0</v>
      </c>
      <c r="D130">
        <v>22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2" spans="1:12" x14ac:dyDescent="0.25">
      <c r="A132" t="s">
        <v>38</v>
      </c>
    </row>
    <row r="133" spans="1:12" x14ac:dyDescent="0.25"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11</v>
      </c>
    </row>
    <row r="134" spans="1:12" x14ac:dyDescent="0.25">
      <c r="A134" t="s">
        <v>41</v>
      </c>
      <c r="B134">
        <v>0</v>
      </c>
      <c r="C134">
        <v>0</v>
      </c>
      <c r="D134">
        <v>0</v>
      </c>
      <c r="E134">
        <v>12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11</v>
      </c>
      <c r="L134">
        <v>0</v>
      </c>
    </row>
    <row r="135" spans="1:12" x14ac:dyDescent="0.25">
      <c r="A135" t="s">
        <v>42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25">
      <c r="A136" t="s">
        <v>43</v>
      </c>
      <c r="B136">
        <v>0</v>
      </c>
      <c r="C136">
        <v>0</v>
      </c>
      <c r="D136">
        <v>702</v>
      </c>
      <c r="E136">
        <v>186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25">
      <c r="A137" s="1" t="s">
        <v>44</v>
      </c>
      <c r="B137" s="1">
        <v>43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t="s">
        <v>45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5</v>
      </c>
      <c r="J138">
        <v>0</v>
      </c>
      <c r="K138">
        <v>0</v>
      </c>
      <c r="L138">
        <v>0</v>
      </c>
    </row>
    <row r="139" spans="1:12" x14ac:dyDescent="0.25">
      <c r="A139" t="s">
        <v>46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5">
      <c r="A140" t="s">
        <v>47</v>
      </c>
      <c r="B140">
        <v>0</v>
      </c>
      <c r="C140">
        <v>0</v>
      </c>
      <c r="D140">
        <v>0</v>
      </c>
      <c r="E140">
        <v>389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25">
      <c r="A141" t="s">
        <v>48</v>
      </c>
      <c r="B141">
        <v>71</v>
      </c>
      <c r="C141">
        <v>0</v>
      </c>
      <c r="D141">
        <v>0</v>
      </c>
      <c r="E141">
        <v>53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9</v>
      </c>
      <c r="L141">
        <v>0</v>
      </c>
    </row>
    <row r="142" spans="1:12" x14ac:dyDescent="0.25">
      <c r="A142" t="s">
        <v>49</v>
      </c>
      <c r="B142">
        <v>64</v>
      </c>
      <c r="C142">
        <v>0</v>
      </c>
      <c r="D142">
        <v>0</v>
      </c>
      <c r="E142">
        <v>92</v>
      </c>
      <c r="F142">
        <v>108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5">
      <c r="A143" t="s">
        <v>50</v>
      </c>
      <c r="B143">
        <v>0</v>
      </c>
      <c r="C143">
        <v>0</v>
      </c>
      <c r="D143">
        <v>0</v>
      </c>
      <c r="E143">
        <v>18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25">
      <c r="A144" t="s">
        <v>51</v>
      </c>
      <c r="B144">
        <v>0</v>
      </c>
      <c r="C144">
        <v>63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5">
      <c r="A145" t="s">
        <v>52</v>
      </c>
      <c r="B145">
        <v>0</v>
      </c>
      <c r="C145">
        <v>0</v>
      </c>
      <c r="D145">
        <v>0</v>
      </c>
      <c r="E145">
        <v>0</v>
      </c>
      <c r="F145">
        <v>124</v>
      </c>
      <c r="G145">
        <v>0</v>
      </c>
      <c r="H145">
        <v>0</v>
      </c>
      <c r="I145">
        <v>0</v>
      </c>
      <c r="J145">
        <v>264</v>
      </c>
      <c r="K145">
        <v>0</v>
      </c>
      <c r="L145">
        <v>0</v>
      </c>
    </row>
    <row r="146" spans="1:12" x14ac:dyDescent="0.25">
      <c r="A146" t="s">
        <v>53</v>
      </c>
      <c r="B146">
        <v>0</v>
      </c>
      <c r="C146">
        <v>215</v>
      </c>
      <c r="D146">
        <v>0</v>
      </c>
      <c r="E146">
        <v>0</v>
      </c>
      <c r="F146">
        <v>0</v>
      </c>
      <c r="G146">
        <v>0</v>
      </c>
      <c r="H146">
        <v>167</v>
      </c>
      <c r="I146">
        <v>0</v>
      </c>
      <c r="J146">
        <v>0</v>
      </c>
      <c r="K146">
        <v>0</v>
      </c>
      <c r="L146">
        <v>0</v>
      </c>
    </row>
    <row r="147" spans="1:12" x14ac:dyDescent="0.25">
      <c r="A147" t="s">
        <v>54</v>
      </c>
      <c r="B147">
        <v>0</v>
      </c>
      <c r="C147">
        <v>0</v>
      </c>
      <c r="D147">
        <v>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5">
      <c r="A148" t="s">
        <v>55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66</v>
      </c>
      <c r="H148">
        <v>0</v>
      </c>
      <c r="I148">
        <v>0</v>
      </c>
      <c r="J148">
        <v>0</v>
      </c>
      <c r="K148">
        <v>126</v>
      </c>
      <c r="L148">
        <v>0</v>
      </c>
    </row>
    <row r="149" spans="1:12" x14ac:dyDescent="0.25">
      <c r="A149" t="s">
        <v>56</v>
      </c>
      <c r="B149">
        <v>0</v>
      </c>
      <c r="C149">
        <v>0</v>
      </c>
      <c r="D149">
        <v>160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25">
      <c r="A150" t="s">
        <v>57</v>
      </c>
      <c r="B150">
        <v>115</v>
      </c>
      <c r="C150">
        <v>0</v>
      </c>
      <c r="D150">
        <v>0</v>
      </c>
      <c r="E150">
        <v>39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25">
      <c r="A151" t="s">
        <v>58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31</v>
      </c>
      <c r="L151">
        <v>0</v>
      </c>
    </row>
    <row r="152" spans="1:12" x14ac:dyDescent="0.25">
      <c r="A152" t="s">
        <v>59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25">
      <c r="A153" t="s">
        <v>60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10</v>
      </c>
      <c r="L153">
        <v>0</v>
      </c>
    </row>
    <row r="154" spans="1:12" x14ac:dyDescent="0.25">
      <c r="A154" t="s">
        <v>61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171</v>
      </c>
    </row>
    <row r="155" spans="1:12" x14ac:dyDescent="0.25">
      <c r="A155" t="s">
        <v>62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x14ac:dyDescent="0.25">
      <c r="A156" t="s">
        <v>63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8" spans="1:12" x14ac:dyDescent="0.25">
      <c r="A158" t="s">
        <v>0</v>
      </c>
    </row>
    <row r="159" spans="1:12" x14ac:dyDescent="0.25"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11</v>
      </c>
    </row>
    <row r="160" spans="1:12" x14ac:dyDescent="0.25">
      <c r="A160" t="s">
        <v>41</v>
      </c>
      <c r="B160">
        <v>0</v>
      </c>
      <c r="C160">
        <v>0</v>
      </c>
      <c r="D160">
        <v>0</v>
      </c>
      <c r="E160">
        <v>108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710</v>
      </c>
      <c r="L160">
        <v>0</v>
      </c>
    </row>
    <row r="161" spans="1:12" x14ac:dyDescent="0.25">
      <c r="A161" s="1" t="s">
        <v>42</v>
      </c>
      <c r="B161" s="1">
        <v>0</v>
      </c>
      <c r="C161" s="1">
        <v>0</v>
      </c>
      <c r="D161" s="1">
        <v>0</v>
      </c>
      <c r="E161" s="1">
        <v>11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t="s">
        <v>43</v>
      </c>
      <c r="B162">
        <v>0</v>
      </c>
      <c r="C162">
        <v>0</v>
      </c>
      <c r="D162">
        <v>9850</v>
      </c>
      <c r="E162">
        <v>3281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5">
      <c r="A163" s="1" t="s">
        <v>44</v>
      </c>
      <c r="B163" s="1">
        <v>520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t="s">
        <v>45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135</v>
      </c>
      <c r="J164">
        <v>0</v>
      </c>
      <c r="K164">
        <v>0</v>
      </c>
      <c r="L164">
        <v>0</v>
      </c>
    </row>
    <row r="165" spans="1:12" x14ac:dyDescent="0.25">
      <c r="A165" t="s">
        <v>46</v>
      </c>
      <c r="B165">
        <v>0</v>
      </c>
      <c r="C165">
        <v>81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33</v>
      </c>
      <c r="L165">
        <v>0</v>
      </c>
    </row>
    <row r="166" spans="1:12" x14ac:dyDescent="0.25">
      <c r="A166" t="s">
        <v>47</v>
      </c>
      <c r="B166">
        <v>0</v>
      </c>
      <c r="C166">
        <v>0</v>
      </c>
      <c r="D166">
        <v>0</v>
      </c>
      <c r="E166">
        <v>2148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5">
      <c r="A167" t="s">
        <v>48</v>
      </c>
      <c r="B167">
        <v>390</v>
      </c>
      <c r="C167">
        <v>0</v>
      </c>
      <c r="D167">
        <v>0</v>
      </c>
      <c r="E167">
        <v>503</v>
      </c>
      <c r="F167">
        <v>0</v>
      </c>
      <c r="G167">
        <v>0</v>
      </c>
      <c r="H167">
        <v>0</v>
      </c>
      <c r="I167">
        <v>104</v>
      </c>
      <c r="J167">
        <v>0</v>
      </c>
      <c r="K167">
        <v>329</v>
      </c>
      <c r="L167">
        <v>0</v>
      </c>
    </row>
    <row r="168" spans="1:12" x14ac:dyDescent="0.25">
      <c r="A168" t="s">
        <v>49</v>
      </c>
      <c r="B168">
        <v>2002</v>
      </c>
      <c r="C168">
        <v>0</v>
      </c>
      <c r="D168">
        <v>0</v>
      </c>
      <c r="E168">
        <v>763</v>
      </c>
      <c r="F168">
        <v>2769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5">
      <c r="A169" t="s">
        <v>50</v>
      </c>
      <c r="B169">
        <v>0</v>
      </c>
      <c r="C169">
        <v>0</v>
      </c>
      <c r="D169">
        <v>0</v>
      </c>
      <c r="E169">
        <v>30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25">
      <c r="A170" t="s">
        <v>51</v>
      </c>
      <c r="B170">
        <v>0</v>
      </c>
      <c r="C170">
        <v>1127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25">
      <c r="A171" t="s">
        <v>52</v>
      </c>
      <c r="B171">
        <v>0</v>
      </c>
      <c r="C171">
        <v>0</v>
      </c>
      <c r="D171">
        <v>16</v>
      </c>
      <c r="E171">
        <v>0</v>
      </c>
      <c r="F171">
        <v>2236</v>
      </c>
      <c r="G171">
        <v>0</v>
      </c>
      <c r="H171">
        <v>0</v>
      </c>
      <c r="I171">
        <v>0</v>
      </c>
      <c r="J171">
        <v>9732</v>
      </c>
      <c r="K171">
        <v>0</v>
      </c>
      <c r="L171">
        <v>0</v>
      </c>
    </row>
    <row r="172" spans="1:12" x14ac:dyDescent="0.25">
      <c r="A172" t="s">
        <v>53</v>
      </c>
      <c r="B172">
        <v>72</v>
      </c>
      <c r="C172">
        <v>4151</v>
      </c>
      <c r="D172">
        <v>0</v>
      </c>
      <c r="E172">
        <v>0</v>
      </c>
      <c r="F172">
        <v>0</v>
      </c>
      <c r="G172">
        <v>0</v>
      </c>
      <c r="H172">
        <v>1610</v>
      </c>
      <c r="I172">
        <v>0</v>
      </c>
      <c r="J172">
        <v>0</v>
      </c>
      <c r="K172">
        <v>0</v>
      </c>
      <c r="L172">
        <v>0</v>
      </c>
    </row>
    <row r="173" spans="1:12" x14ac:dyDescent="0.25">
      <c r="A173" t="s">
        <v>54</v>
      </c>
      <c r="B173">
        <v>0</v>
      </c>
      <c r="C173">
        <v>0</v>
      </c>
      <c r="D173">
        <v>21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25">
      <c r="A174" t="s">
        <v>55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2331</v>
      </c>
      <c r="H174">
        <v>0</v>
      </c>
      <c r="I174">
        <v>0</v>
      </c>
      <c r="J174">
        <v>0</v>
      </c>
      <c r="K174">
        <v>3695</v>
      </c>
      <c r="L174">
        <v>0</v>
      </c>
    </row>
    <row r="175" spans="1:12" x14ac:dyDescent="0.25">
      <c r="A175" t="s">
        <v>56</v>
      </c>
      <c r="B175">
        <v>0</v>
      </c>
      <c r="C175">
        <v>0</v>
      </c>
      <c r="D175">
        <v>873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16</v>
      </c>
      <c r="K175">
        <v>0</v>
      </c>
      <c r="L175">
        <v>0</v>
      </c>
    </row>
    <row r="176" spans="1:12" x14ac:dyDescent="0.25">
      <c r="A176" t="s">
        <v>57</v>
      </c>
      <c r="B176">
        <v>1689</v>
      </c>
      <c r="C176">
        <v>0</v>
      </c>
      <c r="D176">
        <v>0</v>
      </c>
      <c r="E176">
        <v>172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25">
      <c r="A177" t="s">
        <v>58</v>
      </c>
      <c r="B177">
        <v>15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38</v>
      </c>
      <c r="L177">
        <v>0</v>
      </c>
    </row>
    <row r="178" spans="1:12" x14ac:dyDescent="0.25">
      <c r="A178" t="s">
        <v>59</v>
      </c>
      <c r="B178">
        <v>0</v>
      </c>
      <c r="C178">
        <v>0</v>
      </c>
      <c r="D178">
        <v>29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72</v>
      </c>
      <c r="L178">
        <v>0</v>
      </c>
    </row>
    <row r="179" spans="1:12" x14ac:dyDescent="0.25">
      <c r="A179" t="s">
        <v>60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472</v>
      </c>
      <c r="L179">
        <v>0</v>
      </c>
    </row>
    <row r="180" spans="1:12" x14ac:dyDescent="0.25">
      <c r="A180" t="s">
        <v>61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1455</v>
      </c>
    </row>
    <row r="181" spans="1:12" x14ac:dyDescent="0.25">
      <c r="A181" s="1" t="s">
        <v>62</v>
      </c>
      <c r="B181" s="1">
        <v>0</v>
      </c>
      <c r="C181" s="1">
        <v>0</v>
      </c>
      <c r="D181" s="1">
        <v>154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t="s">
        <v>63</v>
      </c>
      <c r="B182">
        <v>0</v>
      </c>
      <c r="C182">
        <v>0</v>
      </c>
      <c r="D182">
        <v>65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4" spans="1:12" x14ac:dyDescent="0.25">
      <c r="A184" t="s">
        <v>34</v>
      </c>
    </row>
    <row r="185" spans="1:12" x14ac:dyDescent="0.25"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11</v>
      </c>
    </row>
    <row r="186" spans="1:12" x14ac:dyDescent="0.25">
      <c r="A186" t="s">
        <v>41</v>
      </c>
      <c r="B186">
        <v>0</v>
      </c>
      <c r="C186">
        <v>0</v>
      </c>
      <c r="D186">
        <v>0</v>
      </c>
      <c r="E186">
        <v>895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13084</v>
      </c>
      <c r="L186">
        <v>0</v>
      </c>
    </row>
    <row r="187" spans="1:12" x14ac:dyDescent="0.25">
      <c r="A187" s="1" t="s">
        <v>42</v>
      </c>
      <c r="B187" s="1">
        <v>0</v>
      </c>
      <c r="C187" s="1">
        <v>0</v>
      </c>
      <c r="D187" s="1">
        <v>0</v>
      </c>
      <c r="E187" s="1">
        <v>1017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t="s">
        <v>43</v>
      </c>
      <c r="B188">
        <v>0</v>
      </c>
      <c r="C188">
        <v>0</v>
      </c>
      <c r="D188">
        <v>196948</v>
      </c>
      <c r="E188">
        <v>70469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25">
      <c r="A189" s="1" t="s">
        <v>44</v>
      </c>
      <c r="B189" s="1">
        <v>11213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t="s">
        <v>45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2062</v>
      </c>
      <c r="J190">
        <v>0</v>
      </c>
      <c r="K190">
        <v>0</v>
      </c>
      <c r="L190">
        <v>0</v>
      </c>
    </row>
    <row r="191" spans="1:12" x14ac:dyDescent="0.25">
      <c r="A191" t="s">
        <v>46</v>
      </c>
      <c r="B191">
        <v>0</v>
      </c>
      <c r="C191">
        <v>1250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1204</v>
      </c>
      <c r="L191">
        <v>0</v>
      </c>
    </row>
    <row r="192" spans="1:12" x14ac:dyDescent="0.25">
      <c r="A192" t="s">
        <v>47</v>
      </c>
      <c r="B192">
        <v>271</v>
      </c>
      <c r="C192">
        <v>0</v>
      </c>
      <c r="D192">
        <v>0</v>
      </c>
      <c r="E192">
        <v>32251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25">
      <c r="A193" t="s">
        <v>48</v>
      </c>
      <c r="B193">
        <v>6929</v>
      </c>
      <c r="C193">
        <v>0</v>
      </c>
      <c r="D193">
        <v>0</v>
      </c>
      <c r="E193">
        <v>11355</v>
      </c>
      <c r="F193">
        <v>0</v>
      </c>
      <c r="G193">
        <v>0</v>
      </c>
      <c r="H193">
        <v>0</v>
      </c>
      <c r="I193">
        <v>2940</v>
      </c>
      <c r="J193">
        <v>0</v>
      </c>
      <c r="K193">
        <v>5779</v>
      </c>
      <c r="L193">
        <v>0</v>
      </c>
    </row>
    <row r="194" spans="1:12" x14ac:dyDescent="0.25">
      <c r="A194" t="s">
        <v>49</v>
      </c>
      <c r="B194">
        <v>25410</v>
      </c>
      <c r="C194">
        <v>0</v>
      </c>
      <c r="D194">
        <v>0</v>
      </c>
      <c r="E194">
        <v>11017</v>
      </c>
      <c r="F194">
        <v>45924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25">
      <c r="A195" t="s">
        <v>50</v>
      </c>
      <c r="B195">
        <v>685</v>
      </c>
      <c r="C195">
        <v>0</v>
      </c>
      <c r="D195">
        <v>0</v>
      </c>
      <c r="E195">
        <v>1373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5">
      <c r="A196" t="s">
        <v>51</v>
      </c>
      <c r="B196">
        <v>0</v>
      </c>
      <c r="C196">
        <v>35118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5">
      <c r="A197" t="s">
        <v>52</v>
      </c>
      <c r="B197">
        <v>0</v>
      </c>
      <c r="C197">
        <v>0</v>
      </c>
      <c r="D197">
        <v>382</v>
      </c>
      <c r="E197">
        <v>0</v>
      </c>
      <c r="F197">
        <v>47463</v>
      </c>
      <c r="G197">
        <v>0</v>
      </c>
      <c r="H197">
        <v>0</v>
      </c>
      <c r="I197">
        <v>0</v>
      </c>
      <c r="J197">
        <v>191559</v>
      </c>
      <c r="K197">
        <v>0</v>
      </c>
      <c r="L197">
        <v>0</v>
      </c>
    </row>
    <row r="198" spans="1:12" x14ac:dyDescent="0.25">
      <c r="A198" t="s">
        <v>53</v>
      </c>
      <c r="B198">
        <v>1629</v>
      </c>
      <c r="C198">
        <v>65622</v>
      </c>
      <c r="D198">
        <v>0</v>
      </c>
      <c r="E198">
        <v>0</v>
      </c>
      <c r="F198">
        <v>0</v>
      </c>
      <c r="G198">
        <v>0</v>
      </c>
      <c r="H198">
        <v>46472</v>
      </c>
      <c r="I198">
        <v>0</v>
      </c>
      <c r="J198">
        <v>0</v>
      </c>
      <c r="K198">
        <v>0</v>
      </c>
      <c r="L198">
        <v>0</v>
      </c>
    </row>
    <row r="199" spans="1:12" x14ac:dyDescent="0.25">
      <c r="A199" t="s">
        <v>54</v>
      </c>
      <c r="B199">
        <v>0</v>
      </c>
      <c r="C199">
        <v>0</v>
      </c>
      <c r="D199">
        <v>1657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25">
      <c r="A200" t="s">
        <v>55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47092</v>
      </c>
      <c r="H200">
        <v>0</v>
      </c>
      <c r="I200">
        <v>0</v>
      </c>
      <c r="J200">
        <v>0</v>
      </c>
      <c r="K200">
        <v>82727</v>
      </c>
      <c r="L200">
        <v>0</v>
      </c>
    </row>
    <row r="201" spans="1:12" x14ac:dyDescent="0.25">
      <c r="A201" t="s">
        <v>56</v>
      </c>
      <c r="B201">
        <v>0</v>
      </c>
      <c r="C201">
        <v>0</v>
      </c>
      <c r="D201">
        <v>25703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445</v>
      </c>
      <c r="K201">
        <v>0</v>
      </c>
      <c r="L201">
        <v>0</v>
      </c>
    </row>
    <row r="202" spans="1:12" x14ac:dyDescent="0.25">
      <c r="A202" t="s">
        <v>57</v>
      </c>
      <c r="B202">
        <v>33197</v>
      </c>
      <c r="C202">
        <v>0</v>
      </c>
      <c r="D202">
        <v>0</v>
      </c>
      <c r="E202">
        <v>4181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x14ac:dyDescent="0.25">
      <c r="A203" t="s">
        <v>58</v>
      </c>
      <c r="B203">
        <v>679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1977</v>
      </c>
      <c r="L203">
        <v>0</v>
      </c>
    </row>
    <row r="204" spans="1:12" x14ac:dyDescent="0.25">
      <c r="A204" t="s">
        <v>59</v>
      </c>
      <c r="B204">
        <v>0</v>
      </c>
      <c r="C204">
        <v>0</v>
      </c>
      <c r="D204">
        <v>486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1593</v>
      </c>
      <c r="L204">
        <v>0</v>
      </c>
    </row>
    <row r="205" spans="1:12" x14ac:dyDescent="0.25">
      <c r="A205" t="s">
        <v>60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8359</v>
      </c>
      <c r="L205">
        <v>0</v>
      </c>
    </row>
    <row r="206" spans="1:12" x14ac:dyDescent="0.25">
      <c r="A206" t="s">
        <v>61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44294</v>
      </c>
    </row>
    <row r="207" spans="1:12" x14ac:dyDescent="0.25">
      <c r="A207" s="1" t="s">
        <v>62</v>
      </c>
      <c r="B207" s="1">
        <v>0</v>
      </c>
      <c r="C207" s="1">
        <v>0</v>
      </c>
      <c r="D207" s="1">
        <v>2122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t="s">
        <v>63</v>
      </c>
      <c r="B208">
        <v>0</v>
      </c>
      <c r="C208">
        <v>0</v>
      </c>
      <c r="D208">
        <v>2211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10" spans="1:12" x14ac:dyDescent="0.25">
      <c r="A210" t="s">
        <v>37</v>
      </c>
    </row>
    <row r="211" spans="1:12" x14ac:dyDescent="0.25"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</v>
      </c>
      <c r="H211" t="s">
        <v>7</v>
      </c>
      <c r="I211" t="s">
        <v>8</v>
      </c>
      <c r="J211" t="s">
        <v>9</v>
      </c>
      <c r="K211" t="s">
        <v>10</v>
      </c>
      <c r="L211" t="s">
        <v>11</v>
      </c>
    </row>
    <row r="212" spans="1:12" x14ac:dyDescent="0.25">
      <c r="A212" t="s">
        <v>43</v>
      </c>
      <c r="B212">
        <v>0</v>
      </c>
      <c r="C212">
        <v>0</v>
      </c>
      <c r="D212">
        <v>729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5">
      <c r="A213" t="s">
        <v>51</v>
      </c>
      <c r="B213">
        <v>0</v>
      </c>
      <c r="C213">
        <v>230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1"/>
  <sheetViews>
    <sheetView tabSelected="1" topLeftCell="J1" workbookViewId="0">
      <selection activeCell="AI18" sqref="AI18"/>
    </sheetView>
  </sheetViews>
  <sheetFormatPr defaultColWidth="11" defaultRowHeight="15.75" x14ac:dyDescent="0.25"/>
  <cols>
    <col min="2" max="2" width="21" bestFit="1" customWidth="1"/>
    <col min="16" max="22" width="0" hidden="1" customWidth="1"/>
    <col min="23" max="27" width="11.75" hidden="1" customWidth="1"/>
    <col min="28" max="28" width="0" style="2" hidden="1" customWidth="1"/>
    <col min="29" max="30" width="0" hidden="1" customWidth="1"/>
  </cols>
  <sheetData>
    <row r="1" spans="1:29" x14ac:dyDescent="0.25">
      <c r="A1" t="s">
        <v>40</v>
      </c>
    </row>
    <row r="2" spans="1:29" x14ac:dyDescent="0.25"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71</v>
      </c>
      <c r="P2" t="s">
        <v>74</v>
      </c>
      <c r="Q2" t="s">
        <v>1</v>
      </c>
      <c r="R2" t="s">
        <v>2</v>
      </c>
      <c r="S2" t="s">
        <v>3</v>
      </c>
      <c r="T2" t="s">
        <v>4</v>
      </c>
      <c r="U2" t="s">
        <v>5</v>
      </c>
      <c r="V2" t="s">
        <v>6</v>
      </c>
      <c r="W2" t="s">
        <v>7</v>
      </c>
      <c r="X2" t="s">
        <v>8</v>
      </c>
      <c r="Y2" t="s">
        <v>9</v>
      </c>
      <c r="Z2" t="s">
        <v>10</v>
      </c>
      <c r="AA2" t="s">
        <v>11</v>
      </c>
      <c r="AB2" s="2" t="s">
        <v>72</v>
      </c>
    </row>
    <row r="3" spans="1:29" x14ac:dyDescent="0.25">
      <c r="A3" t="s">
        <v>13</v>
      </c>
      <c r="B3" t="s">
        <v>66</v>
      </c>
      <c r="C3" t="s">
        <v>67</v>
      </c>
      <c r="D3">
        <v>680</v>
      </c>
      <c r="E3">
        <v>327</v>
      </c>
      <c r="F3">
        <v>1463</v>
      </c>
      <c r="G3">
        <v>1320</v>
      </c>
      <c r="H3">
        <v>400</v>
      </c>
      <c r="I3">
        <v>19</v>
      </c>
      <c r="J3">
        <v>173</v>
      </c>
      <c r="K3">
        <v>121</v>
      </c>
      <c r="L3">
        <v>1220</v>
      </c>
      <c r="M3">
        <v>537</v>
      </c>
      <c r="N3">
        <v>455</v>
      </c>
      <c r="O3">
        <f>SUM(D3:N3)</f>
        <v>6715</v>
      </c>
      <c r="P3">
        <f>G3-D3</f>
        <v>640</v>
      </c>
      <c r="Q3" s="2">
        <f t="shared" ref="Q3:AA18" si="0">D3+D27+D51+D75+D99+D123+D147+D171+D195</f>
        <v>1948</v>
      </c>
      <c r="R3" s="2">
        <f t="shared" si="0"/>
        <v>868</v>
      </c>
      <c r="S3" s="2">
        <f t="shared" si="0"/>
        <v>4004</v>
      </c>
      <c r="T3" s="2">
        <f t="shared" si="0"/>
        <v>3253</v>
      </c>
      <c r="U3" s="2">
        <f t="shared" si="0"/>
        <v>1001</v>
      </c>
      <c r="V3" s="2">
        <f t="shared" si="0"/>
        <v>70</v>
      </c>
      <c r="W3" s="2">
        <f t="shared" si="0"/>
        <v>614</v>
      </c>
      <c r="X3" s="2">
        <f t="shared" si="0"/>
        <v>285</v>
      </c>
      <c r="Y3" s="2">
        <f t="shared" si="0"/>
        <v>3000</v>
      </c>
      <c r="Z3" s="2">
        <f t="shared" si="0"/>
        <v>1423</v>
      </c>
      <c r="AA3" s="2">
        <f t="shared" si="0"/>
        <v>1169</v>
      </c>
      <c r="AB3" s="2">
        <f>O3+O27+O51+O75+O99+O123+O147+O171+O195</f>
        <v>17635</v>
      </c>
      <c r="AC3" t="s">
        <v>73</v>
      </c>
    </row>
    <row r="4" spans="1:29" x14ac:dyDescent="0.25">
      <c r="A4" t="s">
        <v>14</v>
      </c>
      <c r="B4" t="s">
        <v>66</v>
      </c>
      <c r="C4" t="s">
        <v>67</v>
      </c>
      <c r="D4">
        <v>1247</v>
      </c>
      <c r="E4">
        <v>445</v>
      </c>
      <c r="F4">
        <v>2455</v>
      </c>
      <c r="G4">
        <v>2160</v>
      </c>
      <c r="H4">
        <v>502</v>
      </c>
      <c r="I4">
        <v>130</v>
      </c>
      <c r="J4">
        <v>77</v>
      </c>
      <c r="K4">
        <v>112</v>
      </c>
      <c r="L4">
        <v>1750</v>
      </c>
      <c r="M4">
        <v>758</v>
      </c>
      <c r="N4">
        <v>622</v>
      </c>
      <c r="O4">
        <f t="shared" ref="O4:O67" si="1">SUM(D4:N4)</f>
        <v>10258</v>
      </c>
      <c r="P4">
        <f t="shared" ref="P4:P67" si="2">G4-D4</f>
        <v>913</v>
      </c>
      <c r="Q4" s="2">
        <f t="shared" si="0"/>
        <v>3635</v>
      </c>
      <c r="R4" s="2">
        <f t="shared" si="0"/>
        <v>1223</v>
      </c>
      <c r="S4" s="2">
        <f t="shared" si="0"/>
        <v>6539</v>
      </c>
      <c r="T4" s="2">
        <f t="shared" si="0"/>
        <v>5513</v>
      </c>
      <c r="U4" s="2">
        <f t="shared" si="0"/>
        <v>1493</v>
      </c>
      <c r="V4" s="2">
        <f t="shared" si="0"/>
        <v>331</v>
      </c>
      <c r="W4" s="2">
        <f t="shared" si="0"/>
        <v>313</v>
      </c>
      <c r="X4" s="2">
        <f t="shared" si="0"/>
        <v>207</v>
      </c>
      <c r="Y4" s="2">
        <f t="shared" si="0"/>
        <v>4638</v>
      </c>
      <c r="Z4" s="2">
        <f t="shared" si="0"/>
        <v>1687</v>
      </c>
      <c r="AA4" s="2">
        <f t="shared" si="0"/>
        <v>1549</v>
      </c>
      <c r="AB4" s="2">
        <f t="shared" ref="AB4:AB23" si="3">O4+O28+O52+O76+O100+O124+O148+O172+O196</f>
        <v>27128</v>
      </c>
    </row>
    <row r="5" spans="1:29" x14ac:dyDescent="0.25">
      <c r="A5" t="s">
        <v>15</v>
      </c>
      <c r="B5" t="s">
        <v>66</v>
      </c>
      <c r="C5" t="s">
        <v>67</v>
      </c>
      <c r="D5">
        <v>629</v>
      </c>
      <c r="E5">
        <v>147</v>
      </c>
      <c r="F5">
        <v>1574</v>
      </c>
      <c r="G5">
        <v>1241</v>
      </c>
      <c r="H5">
        <v>426</v>
      </c>
      <c r="I5">
        <v>19</v>
      </c>
      <c r="J5">
        <v>161</v>
      </c>
      <c r="K5">
        <v>121</v>
      </c>
      <c r="L5">
        <v>1084</v>
      </c>
      <c r="M5">
        <v>518</v>
      </c>
      <c r="N5">
        <v>404</v>
      </c>
      <c r="O5">
        <f t="shared" si="1"/>
        <v>6324</v>
      </c>
      <c r="P5">
        <f t="shared" si="2"/>
        <v>612</v>
      </c>
      <c r="Q5" s="2">
        <f t="shared" si="0"/>
        <v>1839</v>
      </c>
      <c r="R5" s="2">
        <f t="shared" si="0"/>
        <v>357</v>
      </c>
      <c r="S5" s="2">
        <f t="shared" si="0"/>
        <v>4331</v>
      </c>
      <c r="T5" s="2">
        <f t="shared" si="0"/>
        <v>3170</v>
      </c>
      <c r="U5" s="2">
        <f t="shared" si="0"/>
        <v>1048</v>
      </c>
      <c r="V5" s="2">
        <f t="shared" si="0"/>
        <v>70</v>
      </c>
      <c r="W5" s="2">
        <f t="shared" si="0"/>
        <v>551</v>
      </c>
      <c r="X5" s="2">
        <f t="shared" si="0"/>
        <v>285</v>
      </c>
      <c r="Y5" s="2">
        <f t="shared" si="0"/>
        <v>2722</v>
      </c>
      <c r="Z5" s="2">
        <f t="shared" si="0"/>
        <v>1351</v>
      </c>
      <c r="AA5" s="2">
        <f t="shared" si="0"/>
        <v>886</v>
      </c>
      <c r="AB5" s="2">
        <f t="shared" si="3"/>
        <v>16610</v>
      </c>
    </row>
    <row r="6" spans="1:29" x14ac:dyDescent="0.25">
      <c r="A6" t="s">
        <v>16</v>
      </c>
      <c r="B6" t="s">
        <v>66</v>
      </c>
      <c r="C6" t="s">
        <v>67</v>
      </c>
      <c r="D6">
        <v>673</v>
      </c>
      <c r="E6">
        <v>92</v>
      </c>
      <c r="F6">
        <v>1449</v>
      </c>
      <c r="G6">
        <v>770</v>
      </c>
      <c r="H6">
        <v>356</v>
      </c>
      <c r="I6">
        <v>58</v>
      </c>
      <c r="J6">
        <v>55</v>
      </c>
      <c r="K6">
        <v>95</v>
      </c>
      <c r="L6">
        <v>827</v>
      </c>
      <c r="M6">
        <v>238</v>
      </c>
      <c r="N6">
        <v>232</v>
      </c>
      <c r="O6">
        <f t="shared" si="1"/>
        <v>4845</v>
      </c>
      <c r="P6">
        <f t="shared" si="2"/>
        <v>97</v>
      </c>
      <c r="Q6" s="2">
        <f t="shared" si="0"/>
        <v>2153</v>
      </c>
      <c r="R6" s="2">
        <f t="shared" si="0"/>
        <v>304</v>
      </c>
      <c r="S6" s="2">
        <f t="shared" si="0"/>
        <v>3915</v>
      </c>
      <c r="T6" s="2">
        <f t="shared" si="0"/>
        <v>2021</v>
      </c>
      <c r="U6" s="2">
        <f t="shared" si="0"/>
        <v>911</v>
      </c>
      <c r="V6" s="2">
        <f t="shared" si="0"/>
        <v>191</v>
      </c>
      <c r="W6" s="2">
        <f t="shared" si="0"/>
        <v>211</v>
      </c>
      <c r="X6" s="2">
        <f t="shared" si="0"/>
        <v>267</v>
      </c>
      <c r="Y6" s="2">
        <f t="shared" si="0"/>
        <v>2190</v>
      </c>
      <c r="Z6" s="2">
        <f t="shared" si="0"/>
        <v>559</v>
      </c>
      <c r="AA6" s="2">
        <f t="shared" si="0"/>
        <v>698</v>
      </c>
      <c r="AB6" s="2">
        <f t="shared" si="3"/>
        <v>13420</v>
      </c>
    </row>
    <row r="7" spans="1:29" x14ac:dyDescent="0.25">
      <c r="A7" t="s">
        <v>17</v>
      </c>
      <c r="B7" t="s">
        <v>66</v>
      </c>
      <c r="C7" t="s">
        <v>67</v>
      </c>
      <c r="D7">
        <v>1795</v>
      </c>
      <c r="E7">
        <v>891</v>
      </c>
      <c r="F7">
        <v>4086</v>
      </c>
      <c r="G7">
        <v>2811</v>
      </c>
      <c r="H7">
        <v>577</v>
      </c>
      <c r="I7">
        <v>222</v>
      </c>
      <c r="J7">
        <v>188</v>
      </c>
      <c r="K7">
        <v>124</v>
      </c>
      <c r="L7">
        <v>2850</v>
      </c>
      <c r="M7">
        <v>1239</v>
      </c>
      <c r="N7">
        <v>1110</v>
      </c>
      <c r="O7">
        <f t="shared" si="1"/>
        <v>15893</v>
      </c>
      <c r="P7">
        <f t="shared" si="2"/>
        <v>1016</v>
      </c>
      <c r="Q7" s="2">
        <f t="shared" si="0"/>
        <v>5325</v>
      </c>
      <c r="R7" s="2">
        <f t="shared" si="0"/>
        <v>2430</v>
      </c>
      <c r="S7" s="2">
        <f t="shared" si="0"/>
        <v>9775</v>
      </c>
      <c r="T7" s="2">
        <f t="shared" si="0"/>
        <v>7387</v>
      </c>
      <c r="U7" s="2">
        <f t="shared" si="0"/>
        <v>1532</v>
      </c>
      <c r="V7" s="2">
        <f t="shared" si="0"/>
        <v>601</v>
      </c>
      <c r="W7" s="2">
        <f t="shared" si="0"/>
        <v>643</v>
      </c>
      <c r="X7" s="2">
        <f t="shared" si="0"/>
        <v>400</v>
      </c>
      <c r="Y7" s="2">
        <f t="shared" si="0"/>
        <v>7559</v>
      </c>
      <c r="Z7" s="2">
        <f t="shared" si="0"/>
        <v>3113</v>
      </c>
      <c r="AA7" s="2">
        <f t="shared" si="0"/>
        <v>2751</v>
      </c>
      <c r="AB7" s="2">
        <f t="shared" si="3"/>
        <v>41516</v>
      </c>
    </row>
    <row r="8" spans="1:29" x14ac:dyDescent="0.25">
      <c r="A8" t="s">
        <v>22</v>
      </c>
      <c r="B8" t="s">
        <v>70</v>
      </c>
      <c r="C8" t="s">
        <v>67</v>
      </c>
      <c r="D8">
        <v>1673</v>
      </c>
      <c r="E8">
        <v>694</v>
      </c>
      <c r="F8">
        <v>3425</v>
      </c>
      <c r="G8">
        <v>2216</v>
      </c>
      <c r="H8">
        <v>621</v>
      </c>
      <c r="I8">
        <v>136</v>
      </c>
      <c r="J8">
        <v>121</v>
      </c>
      <c r="K8">
        <v>58</v>
      </c>
      <c r="L8">
        <v>3093</v>
      </c>
      <c r="M8">
        <v>1300</v>
      </c>
      <c r="N8">
        <v>934</v>
      </c>
      <c r="O8">
        <f t="shared" si="1"/>
        <v>14271</v>
      </c>
      <c r="P8">
        <f t="shared" si="2"/>
        <v>543</v>
      </c>
      <c r="Q8" s="2">
        <f t="shared" si="0"/>
        <v>4860</v>
      </c>
      <c r="R8" s="2">
        <f t="shared" si="0"/>
        <v>1908</v>
      </c>
      <c r="S8" s="2">
        <f t="shared" si="0"/>
        <v>8221</v>
      </c>
      <c r="T8" s="2">
        <f t="shared" si="0"/>
        <v>5641</v>
      </c>
      <c r="U8" s="2">
        <f t="shared" si="0"/>
        <v>1598</v>
      </c>
      <c r="V8" s="2">
        <f t="shared" si="0"/>
        <v>260</v>
      </c>
      <c r="W8" s="2">
        <f t="shared" si="0"/>
        <v>444</v>
      </c>
      <c r="X8" s="2">
        <f t="shared" si="0"/>
        <v>196</v>
      </c>
      <c r="Y8" s="2">
        <f t="shared" si="0"/>
        <v>8295</v>
      </c>
      <c r="Z8" s="2">
        <f t="shared" si="0"/>
        <v>3200</v>
      </c>
      <c r="AA8" s="2">
        <f t="shared" si="0"/>
        <v>2155</v>
      </c>
      <c r="AB8" s="2">
        <f t="shared" si="3"/>
        <v>36778</v>
      </c>
    </row>
    <row r="9" spans="1:29" x14ac:dyDescent="0.25">
      <c r="A9" t="s">
        <v>23</v>
      </c>
      <c r="B9" t="s">
        <v>70</v>
      </c>
      <c r="C9" t="s">
        <v>67</v>
      </c>
      <c r="D9">
        <v>1870</v>
      </c>
      <c r="E9">
        <v>1073</v>
      </c>
      <c r="F9">
        <v>4516</v>
      </c>
      <c r="G9">
        <v>2787</v>
      </c>
      <c r="H9">
        <v>989</v>
      </c>
      <c r="I9">
        <v>335</v>
      </c>
      <c r="J9">
        <v>250</v>
      </c>
      <c r="K9">
        <v>92</v>
      </c>
      <c r="L9">
        <v>3737</v>
      </c>
      <c r="M9">
        <v>1654</v>
      </c>
      <c r="N9">
        <v>808</v>
      </c>
      <c r="O9">
        <f t="shared" si="1"/>
        <v>18111</v>
      </c>
      <c r="P9">
        <f t="shared" si="2"/>
        <v>917</v>
      </c>
      <c r="Q9" s="2">
        <f t="shared" si="0"/>
        <v>5538</v>
      </c>
      <c r="R9" s="2">
        <f t="shared" si="0"/>
        <v>2918</v>
      </c>
      <c r="S9" s="2">
        <f t="shared" si="0"/>
        <v>11130</v>
      </c>
      <c r="T9" s="2">
        <f t="shared" si="0"/>
        <v>7288</v>
      </c>
      <c r="U9" s="2">
        <f t="shared" si="0"/>
        <v>2586</v>
      </c>
      <c r="V9" s="2">
        <f t="shared" si="0"/>
        <v>882</v>
      </c>
      <c r="W9" s="2">
        <f t="shared" si="0"/>
        <v>711</v>
      </c>
      <c r="X9" s="2">
        <f t="shared" si="0"/>
        <v>309</v>
      </c>
      <c r="Y9" s="2">
        <f t="shared" si="0"/>
        <v>9425</v>
      </c>
      <c r="Z9" s="2">
        <f t="shared" si="0"/>
        <v>3857</v>
      </c>
      <c r="AA9" s="2">
        <f t="shared" si="0"/>
        <v>1908</v>
      </c>
      <c r="AB9" s="2">
        <f t="shared" si="3"/>
        <v>46552</v>
      </c>
    </row>
    <row r="10" spans="1:29" x14ac:dyDescent="0.25">
      <c r="A10" t="s">
        <v>24</v>
      </c>
      <c r="B10" t="s">
        <v>70</v>
      </c>
      <c r="C10" t="s">
        <v>67</v>
      </c>
      <c r="D10">
        <v>2578</v>
      </c>
      <c r="E10">
        <v>1418</v>
      </c>
      <c r="F10">
        <v>7190</v>
      </c>
      <c r="G10">
        <v>4400</v>
      </c>
      <c r="H10">
        <v>1537</v>
      </c>
      <c r="I10">
        <v>382</v>
      </c>
      <c r="J10">
        <v>387</v>
      </c>
      <c r="K10">
        <v>266</v>
      </c>
      <c r="L10">
        <v>5418</v>
      </c>
      <c r="M10">
        <v>2286</v>
      </c>
      <c r="N10">
        <v>1684</v>
      </c>
      <c r="O10">
        <f t="shared" si="1"/>
        <v>27546</v>
      </c>
      <c r="P10">
        <f t="shared" si="2"/>
        <v>1822</v>
      </c>
      <c r="Q10" s="2">
        <f t="shared" si="0"/>
        <v>7567</v>
      </c>
      <c r="R10" s="2">
        <f t="shared" si="0"/>
        <v>3850</v>
      </c>
      <c r="S10" s="2">
        <f t="shared" si="0"/>
        <v>17546</v>
      </c>
      <c r="T10" s="2">
        <f t="shared" si="0"/>
        <v>11375</v>
      </c>
      <c r="U10" s="2">
        <f t="shared" si="0"/>
        <v>3990</v>
      </c>
      <c r="V10" s="2">
        <f t="shared" si="0"/>
        <v>979</v>
      </c>
      <c r="W10" s="2">
        <f t="shared" si="0"/>
        <v>1159</v>
      </c>
      <c r="X10" s="2">
        <f t="shared" si="0"/>
        <v>696</v>
      </c>
      <c r="Y10" s="2">
        <f t="shared" si="0"/>
        <v>13631</v>
      </c>
      <c r="Z10" s="2">
        <f t="shared" si="0"/>
        <v>5451</v>
      </c>
      <c r="AA10" s="2">
        <f t="shared" si="0"/>
        <v>4076</v>
      </c>
      <c r="AB10" s="2">
        <f t="shared" si="3"/>
        <v>70320</v>
      </c>
    </row>
    <row r="11" spans="1:29" x14ac:dyDescent="0.25">
      <c r="A11" t="s">
        <v>25</v>
      </c>
      <c r="B11" t="s">
        <v>70</v>
      </c>
      <c r="C11" t="s">
        <v>67</v>
      </c>
      <c r="D11">
        <v>1705</v>
      </c>
      <c r="E11">
        <v>597</v>
      </c>
      <c r="F11">
        <v>2886</v>
      </c>
      <c r="G11">
        <v>2159</v>
      </c>
      <c r="H11">
        <v>392</v>
      </c>
      <c r="I11">
        <v>125</v>
      </c>
      <c r="J11">
        <v>118</v>
      </c>
      <c r="K11">
        <v>121</v>
      </c>
      <c r="L11">
        <v>1929</v>
      </c>
      <c r="M11">
        <v>882</v>
      </c>
      <c r="N11">
        <v>598</v>
      </c>
      <c r="O11">
        <f t="shared" si="1"/>
        <v>11512</v>
      </c>
      <c r="P11">
        <f t="shared" si="2"/>
        <v>454</v>
      </c>
      <c r="Q11" s="2">
        <f t="shared" si="0"/>
        <v>4989</v>
      </c>
      <c r="R11" s="2">
        <f t="shared" si="0"/>
        <v>1546</v>
      </c>
      <c r="S11" s="2">
        <f t="shared" si="0"/>
        <v>6907</v>
      </c>
      <c r="T11" s="2">
        <f t="shared" si="0"/>
        <v>5570</v>
      </c>
      <c r="U11" s="2">
        <f t="shared" si="0"/>
        <v>920</v>
      </c>
      <c r="V11" s="2">
        <f t="shared" si="0"/>
        <v>308</v>
      </c>
      <c r="W11" s="2">
        <f t="shared" si="0"/>
        <v>278</v>
      </c>
      <c r="X11" s="2">
        <f t="shared" si="0"/>
        <v>373</v>
      </c>
      <c r="Y11" s="2">
        <f t="shared" si="0"/>
        <v>5271</v>
      </c>
      <c r="Z11" s="2">
        <f t="shared" si="0"/>
        <v>2309</v>
      </c>
      <c r="AA11" s="2">
        <f t="shared" si="0"/>
        <v>1276</v>
      </c>
      <c r="AB11" s="2">
        <f t="shared" si="3"/>
        <v>29747</v>
      </c>
    </row>
    <row r="12" spans="1:29" x14ac:dyDescent="0.25">
      <c r="A12" t="s">
        <v>27</v>
      </c>
      <c r="B12" t="s">
        <v>70</v>
      </c>
      <c r="C12" t="s">
        <v>67</v>
      </c>
      <c r="D12">
        <v>1590</v>
      </c>
      <c r="E12">
        <v>532</v>
      </c>
      <c r="F12">
        <v>3507</v>
      </c>
      <c r="G12">
        <v>2103</v>
      </c>
      <c r="H12">
        <v>751</v>
      </c>
      <c r="I12">
        <v>142</v>
      </c>
      <c r="J12">
        <v>222</v>
      </c>
      <c r="K12">
        <v>35</v>
      </c>
      <c r="L12">
        <v>1876</v>
      </c>
      <c r="M12">
        <v>764</v>
      </c>
      <c r="N12">
        <v>761</v>
      </c>
      <c r="O12">
        <f t="shared" si="1"/>
        <v>12283</v>
      </c>
      <c r="P12">
        <f t="shared" si="2"/>
        <v>513</v>
      </c>
      <c r="Q12" s="2">
        <f t="shared" si="0"/>
        <v>4653</v>
      </c>
      <c r="R12" s="2">
        <f t="shared" si="0"/>
        <v>1634</v>
      </c>
      <c r="S12" s="2">
        <f t="shared" si="0"/>
        <v>8436</v>
      </c>
      <c r="T12" s="2">
        <f t="shared" si="0"/>
        <v>5870</v>
      </c>
      <c r="U12" s="2">
        <f t="shared" si="0"/>
        <v>1926</v>
      </c>
      <c r="V12" s="2">
        <f t="shared" si="0"/>
        <v>321</v>
      </c>
      <c r="W12" s="2">
        <f t="shared" si="0"/>
        <v>673</v>
      </c>
      <c r="X12" s="2">
        <f t="shared" si="0"/>
        <v>76</v>
      </c>
      <c r="Y12" s="2">
        <f t="shared" si="0"/>
        <v>4884</v>
      </c>
      <c r="Z12" s="2">
        <f t="shared" si="0"/>
        <v>2038</v>
      </c>
      <c r="AA12" s="2">
        <f t="shared" si="0"/>
        <v>1899</v>
      </c>
      <c r="AB12" s="2">
        <f t="shared" si="3"/>
        <v>32410</v>
      </c>
    </row>
    <row r="13" spans="1:29" x14ac:dyDescent="0.25">
      <c r="A13" t="s">
        <v>28</v>
      </c>
      <c r="B13" t="s">
        <v>70</v>
      </c>
      <c r="C13" t="s">
        <v>67</v>
      </c>
      <c r="D13">
        <v>2386</v>
      </c>
      <c r="E13">
        <v>1196</v>
      </c>
      <c r="F13">
        <v>5333</v>
      </c>
      <c r="G13">
        <v>3420</v>
      </c>
      <c r="H13">
        <v>1230</v>
      </c>
      <c r="I13">
        <v>317</v>
      </c>
      <c r="J13">
        <v>268</v>
      </c>
      <c r="K13">
        <v>180</v>
      </c>
      <c r="L13">
        <v>4202</v>
      </c>
      <c r="M13">
        <v>1783</v>
      </c>
      <c r="N13">
        <v>1330</v>
      </c>
      <c r="O13">
        <f t="shared" si="1"/>
        <v>21645</v>
      </c>
      <c r="P13">
        <f t="shared" si="2"/>
        <v>1034</v>
      </c>
      <c r="Q13" s="2">
        <f t="shared" si="0"/>
        <v>6753</v>
      </c>
      <c r="R13" s="2">
        <f t="shared" si="0"/>
        <v>3214</v>
      </c>
      <c r="S13" s="2">
        <f t="shared" si="0"/>
        <v>13341</v>
      </c>
      <c r="T13" s="2">
        <f t="shared" si="0"/>
        <v>8767</v>
      </c>
      <c r="U13" s="2">
        <f t="shared" si="0"/>
        <v>3201</v>
      </c>
      <c r="V13" s="2">
        <f t="shared" si="0"/>
        <v>880</v>
      </c>
      <c r="W13" s="2">
        <f t="shared" si="0"/>
        <v>786</v>
      </c>
      <c r="X13" s="2">
        <f t="shared" si="0"/>
        <v>487</v>
      </c>
      <c r="Y13" s="2">
        <f t="shared" si="0"/>
        <v>10726</v>
      </c>
      <c r="Z13" s="2">
        <f t="shared" si="0"/>
        <v>4414</v>
      </c>
      <c r="AA13" s="2">
        <f t="shared" si="0"/>
        <v>3203</v>
      </c>
      <c r="AB13" s="2">
        <f t="shared" si="3"/>
        <v>55772</v>
      </c>
    </row>
    <row r="14" spans="1:29" x14ac:dyDescent="0.25">
      <c r="A14" t="s">
        <v>29</v>
      </c>
      <c r="B14" t="s">
        <v>70</v>
      </c>
      <c r="C14" t="s">
        <v>67</v>
      </c>
      <c r="D14">
        <v>2216</v>
      </c>
      <c r="E14">
        <v>1193</v>
      </c>
      <c r="F14">
        <v>5255</v>
      </c>
      <c r="G14">
        <v>3021</v>
      </c>
      <c r="H14">
        <v>671</v>
      </c>
      <c r="I14">
        <v>178</v>
      </c>
      <c r="J14">
        <v>279</v>
      </c>
      <c r="K14">
        <v>205</v>
      </c>
      <c r="L14">
        <v>3912</v>
      </c>
      <c r="M14">
        <v>1464</v>
      </c>
      <c r="N14">
        <v>1028</v>
      </c>
      <c r="O14">
        <f t="shared" si="1"/>
        <v>19422</v>
      </c>
      <c r="P14">
        <f t="shared" si="2"/>
        <v>805</v>
      </c>
      <c r="Q14" s="2">
        <f t="shared" si="0"/>
        <v>6844</v>
      </c>
      <c r="R14" s="2">
        <f t="shared" si="0"/>
        <v>2944</v>
      </c>
      <c r="S14" s="2">
        <f t="shared" si="0"/>
        <v>13110</v>
      </c>
      <c r="T14" s="2">
        <f t="shared" si="0"/>
        <v>8242</v>
      </c>
      <c r="U14" s="2">
        <f t="shared" si="0"/>
        <v>1925</v>
      </c>
      <c r="V14" s="2">
        <f t="shared" si="0"/>
        <v>440</v>
      </c>
      <c r="W14" s="2">
        <f t="shared" si="0"/>
        <v>864</v>
      </c>
      <c r="X14" s="2">
        <f t="shared" si="0"/>
        <v>570</v>
      </c>
      <c r="Y14" s="2">
        <f t="shared" si="0"/>
        <v>9789</v>
      </c>
      <c r="Z14" s="2">
        <f t="shared" si="0"/>
        <v>3679</v>
      </c>
      <c r="AA14" s="2">
        <f t="shared" si="0"/>
        <v>2514</v>
      </c>
      <c r="AB14" s="2">
        <f t="shared" si="3"/>
        <v>50921</v>
      </c>
    </row>
    <row r="15" spans="1:29" x14ac:dyDescent="0.25">
      <c r="A15" t="s">
        <v>30</v>
      </c>
      <c r="B15" t="s">
        <v>70</v>
      </c>
      <c r="C15" t="s">
        <v>67</v>
      </c>
      <c r="D15">
        <v>2659</v>
      </c>
      <c r="E15">
        <v>1578</v>
      </c>
      <c r="F15">
        <v>7546</v>
      </c>
      <c r="G15">
        <v>4386</v>
      </c>
      <c r="H15">
        <v>1456</v>
      </c>
      <c r="I15">
        <v>390</v>
      </c>
      <c r="J15">
        <v>387</v>
      </c>
      <c r="K15">
        <v>226</v>
      </c>
      <c r="L15">
        <v>5687</v>
      </c>
      <c r="M15">
        <v>2411</v>
      </c>
      <c r="N15">
        <v>1718</v>
      </c>
      <c r="O15">
        <f t="shared" si="1"/>
        <v>28444</v>
      </c>
      <c r="P15">
        <f t="shared" si="2"/>
        <v>1727</v>
      </c>
      <c r="Q15" s="2">
        <f t="shared" si="0"/>
        <v>7605</v>
      </c>
      <c r="R15" s="2">
        <f t="shared" si="0"/>
        <v>4194</v>
      </c>
      <c r="S15" s="2">
        <f t="shared" si="0"/>
        <v>18400</v>
      </c>
      <c r="T15" s="2">
        <f t="shared" si="0"/>
        <v>11286</v>
      </c>
      <c r="U15" s="2">
        <f t="shared" si="0"/>
        <v>3755</v>
      </c>
      <c r="V15" s="2">
        <f t="shared" si="0"/>
        <v>1019</v>
      </c>
      <c r="W15" s="2">
        <f t="shared" si="0"/>
        <v>1159</v>
      </c>
      <c r="X15" s="2">
        <f t="shared" si="0"/>
        <v>534</v>
      </c>
      <c r="Y15" s="2">
        <f t="shared" si="0"/>
        <v>14364</v>
      </c>
      <c r="Z15" s="2">
        <f t="shared" si="0"/>
        <v>5946</v>
      </c>
      <c r="AA15" s="2">
        <f t="shared" si="0"/>
        <v>4139</v>
      </c>
      <c r="AB15" s="2">
        <f t="shared" si="3"/>
        <v>72401</v>
      </c>
    </row>
    <row r="16" spans="1:29" x14ac:dyDescent="0.25">
      <c r="A16" t="s">
        <v>31</v>
      </c>
      <c r="B16" t="s">
        <v>70</v>
      </c>
      <c r="C16" t="s">
        <v>67</v>
      </c>
      <c r="D16">
        <v>1817</v>
      </c>
      <c r="E16">
        <v>810</v>
      </c>
      <c r="F16">
        <v>3562</v>
      </c>
      <c r="G16">
        <v>2481</v>
      </c>
      <c r="H16">
        <v>811</v>
      </c>
      <c r="I16">
        <v>219</v>
      </c>
      <c r="J16">
        <v>155</v>
      </c>
      <c r="K16">
        <v>81</v>
      </c>
      <c r="L16">
        <v>2271</v>
      </c>
      <c r="M16">
        <v>1097</v>
      </c>
      <c r="N16">
        <v>683</v>
      </c>
      <c r="O16">
        <f t="shared" si="1"/>
        <v>13987</v>
      </c>
      <c r="P16">
        <f t="shared" si="2"/>
        <v>664</v>
      </c>
      <c r="Q16" s="2">
        <f t="shared" si="0"/>
        <v>5133</v>
      </c>
      <c r="R16" s="2">
        <f t="shared" si="0"/>
        <v>2083</v>
      </c>
      <c r="S16" s="2">
        <f t="shared" si="0"/>
        <v>8710</v>
      </c>
      <c r="T16" s="2">
        <f t="shared" si="0"/>
        <v>6282</v>
      </c>
      <c r="U16" s="2">
        <f t="shared" si="0"/>
        <v>2163</v>
      </c>
      <c r="V16" s="2">
        <f t="shared" si="0"/>
        <v>533</v>
      </c>
      <c r="W16" s="2">
        <f t="shared" si="0"/>
        <v>405</v>
      </c>
      <c r="X16" s="2">
        <f t="shared" si="0"/>
        <v>195</v>
      </c>
      <c r="Y16" s="2">
        <f t="shared" si="0"/>
        <v>5865</v>
      </c>
      <c r="Z16" s="2">
        <f t="shared" si="0"/>
        <v>2762</v>
      </c>
      <c r="AA16" s="2">
        <f t="shared" si="0"/>
        <v>1673</v>
      </c>
      <c r="AB16" s="2">
        <f t="shared" si="3"/>
        <v>35804</v>
      </c>
    </row>
    <row r="17" spans="1:28" x14ac:dyDescent="0.25">
      <c r="A17" t="s">
        <v>32</v>
      </c>
      <c r="B17" t="s">
        <v>70</v>
      </c>
      <c r="C17" t="s">
        <v>67</v>
      </c>
      <c r="D17">
        <v>1840</v>
      </c>
      <c r="E17">
        <v>884</v>
      </c>
      <c r="F17">
        <v>4321</v>
      </c>
      <c r="G17">
        <v>2857</v>
      </c>
      <c r="H17">
        <v>819</v>
      </c>
      <c r="I17">
        <v>220</v>
      </c>
      <c r="J17">
        <v>200</v>
      </c>
      <c r="K17">
        <v>184</v>
      </c>
      <c r="L17">
        <v>3210</v>
      </c>
      <c r="M17">
        <v>1514</v>
      </c>
      <c r="N17">
        <v>1042</v>
      </c>
      <c r="O17">
        <f t="shared" si="1"/>
        <v>17091</v>
      </c>
      <c r="P17">
        <f t="shared" si="2"/>
        <v>1017</v>
      </c>
      <c r="Q17" s="2">
        <f t="shared" si="0"/>
        <v>5460</v>
      </c>
      <c r="R17" s="2">
        <f t="shared" si="0"/>
        <v>2381</v>
      </c>
      <c r="S17" s="2">
        <f t="shared" si="0"/>
        <v>10892</v>
      </c>
      <c r="T17" s="2">
        <f t="shared" si="0"/>
        <v>7700</v>
      </c>
      <c r="U17" s="2">
        <f t="shared" si="0"/>
        <v>2228</v>
      </c>
      <c r="V17" s="2">
        <f t="shared" si="0"/>
        <v>489</v>
      </c>
      <c r="W17" s="2">
        <f t="shared" si="0"/>
        <v>706</v>
      </c>
      <c r="X17" s="2">
        <f t="shared" si="0"/>
        <v>423</v>
      </c>
      <c r="Y17" s="2">
        <f t="shared" si="0"/>
        <v>8447</v>
      </c>
      <c r="Z17" s="2">
        <f t="shared" si="0"/>
        <v>3650</v>
      </c>
      <c r="AA17" s="2">
        <f t="shared" si="0"/>
        <v>2623</v>
      </c>
      <c r="AB17" s="2">
        <f t="shared" si="3"/>
        <v>44999</v>
      </c>
    </row>
    <row r="18" spans="1:28" x14ac:dyDescent="0.25">
      <c r="A18" t="s">
        <v>18</v>
      </c>
      <c r="B18" t="s">
        <v>68</v>
      </c>
      <c r="C18" t="s">
        <v>69</v>
      </c>
      <c r="D18">
        <v>600</v>
      </c>
      <c r="E18">
        <v>299</v>
      </c>
      <c r="F18">
        <v>1504</v>
      </c>
      <c r="G18">
        <v>756</v>
      </c>
      <c r="H18">
        <v>237</v>
      </c>
      <c r="I18">
        <v>21</v>
      </c>
      <c r="J18">
        <v>36</v>
      </c>
      <c r="K18">
        <v>103</v>
      </c>
      <c r="L18">
        <v>943</v>
      </c>
      <c r="M18">
        <v>388</v>
      </c>
      <c r="N18">
        <v>214</v>
      </c>
      <c r="O18">
        <f t="shared" si="1"/>
        <v>5101</v>
      </c>
      <c r="P18">
        <f t="shared" si="2"/>
        <v>156</v>
      </c>
      <c r="Q18" s="2">
        <f t="shared" si="0"/>
        <v>1872</v>
      </c>
      <c r="R18" s="2">
        <f t="shared" si="0"/>
        <v>859</v>
      </c>
      <c r="S18" s="2">
        <f t="shared" si="0"/>
        <v>3848</v>
      </c>
      <c r="T18" s="2">
        <f t="shared" si="0"/>
        <v>2084</v>
      </c>
      <c r="U18" s="2">
        <f t="shared" si="0"/>
        <v>571</v>
      </c>
      <c r="V18" s="2">
        <f t="shared" si="0"/>
        <v>133</v>
      </c>
      <c r="W18" s="2">
        <f t="shared" si="0"/>
        <v>202</v>
      </c>
      <c r="X18" s="2">
        <f t="shared" si="0"/>
        <v>345</v>
      </c>
      <c r="Y18" s="2">
        <f t="shared" si="0"/>
        <v>2721</v>
      </c>
      <c r="Z18" s="2">
        <f t="shared" si="0"/>
        <v>945</v>
      </c>
      <c r="AA18" s="2">
        <f t="shared" si="0"/>
        <v>494</v>
      </c>
      <c r="AB18" s="2">
        <f t="shared" si="3"/>
        <v>14074</v>
      </c>
    </row>
    <row r="19" spans="1:28" x14ac:dyDescent="0.25">
      <c r="A19" t="s">
        <v>19</v>
      </c>
      <c r="B19" t="s">
        <v>68</v>
      </c>
      <c r="C19" t="s">
        <v>69</v>
      </c>
      <c r="D19">
        <v>414</v>
      </c>
      <c r="E19">
        <v>182</v>
      </c>
      <c r="F19">
        <v>1019</v>
      </c>
      <c r="G19">
        <v>772</v>
      </c>
      <c r="H19">
        <v>226</v>
      </c>
      <c r="I19">
        <v>0</v>
      </c>
      <c r="J19">
        <v>77</v>
      </c>
      <c r="K19">
        <v>41</v>
      </c>
      <c r="L19">
        <v>538</v>
      </c>
      <c r="M19">
        <v>235</v>
      </c>
      <c r="N19">
        <v>351</v>
      </c>
      <c r="O19">
        <f t="shared" si="1"/>
        <v>3855</v>
      </c>
      <c r="P19">
        <f t="shared" si="2"/>
        <v>358</v>
      </c>
      <c r="Q19" s="2">
        <f t="shared" ref="Q19:AA23" si="4">D19+D43+D67+D91+D115+D139+D163+D187+D211</f>
        <v>1117</v>
      </c>
      <c r="R19" s="2">
        <f t="shared" si="4"/>
        <v>586</v>
      </c>
      <c r="S19" s="2">
        <f t="shared" si="4"/>
        <v>2910</v>
      </c>
      <c r="T19" s="2">
        <f t="shared" si="4"/>
        <v>2355</v>
      </c>
      <c r="U19" s="2">
        <f t="shared" si="4"/>
        <v>452</v>
      </c>
      <c r="V19" s="2">
        <f t="shared" si="4"/>
        <v>0</v>
      </c>
      <c r="W19" s="2">
        <f t="shared" si="4"/>
        <v>313</v>
      </c>
      <c r="X19" s="2">
        <f t="shared" si="4"/>
        <v>138</v>
      </c>
      <c r="Y19" s="2">
        <f t="shared" si="4"/>
        <v>1515</v>
      </c>
      <c r="Z19" s="2">
        <f t="shared" si="4"/>
        <v>715</v>
      </c>
      <c r="AA19" s="2">
        <f t="shared" si="4"/>
        <v>978</v>
      </c>
      <c r="AB19" s="2">
        <f t="shared" si="3"/>
        <v>11079</v>
      </c>
    </row>
    <row r="20" spans="1:28" x14ac:dyDescent="0.25">
      <c r="A20" t="s">
        <v>20</v>
      </c>
      <c r="B20" t="s">
        <v>68</v>
      </c>
      <c r="C20" t="s">
        <v>69</v>
      </c>
      <c r="D20">
        <v>819</v>
      </c>
      <c r="E20">
        <v>227</v>
      </c>
      <c r="F20">
        <v>1228</v>
      </c>
      <c r="G20">
        <v>1593</v>
      </c>
      <c r="H20">
        <v>398</v>
      </c>
      <c r="I20">
        <v>52</v>
      </c>
      <c r="J20">
        <v>116</v>
      </c>
      <c r="K20">
        <v>88</v>
      </c>
      <c r="L20">
        <v>912</v>
      </c>
      <c r="M20">
        <v>558</v>
      </c>
      <c r="N20">
        <v>415</v>
      </c>
      <c r="O20">
        <f t="shared" si="1"/>
        <v>6406</v>
      </c>
      <c r="P20">
        <f t="shared" si="2"/>
        <v>774</v>
      </c>
      <c r="Q20" s="2">
        <f t="shared" si="4"/>
        <v>2267</v>
      </c>
      <c r="R20" s="2">
        <f t="shared" si="4"/>
        <v>586</v>
      </c>
      <c r="S20" s="2">
        <f t="shared" si="4"/>
        <v>3615</v>
      </c>
      <c r="T20" s="2">
        <f t="shared" si="4"/>
        <v>4376</v>
      </c>
      <c r="U20" s="2">
        <f t="shared" si="4"/>
        <v>1085</v>
      </c>
      <c r="V20" s="2">
        <f t="shared" si="4"/>
        <v>114</v>
      </c>
      <c r="W20" s="2">
        <f t="shared" si="4"/>
        <v>464</v>
      </c>
      <c r="X20" s="2">
        <f t="shared" si="4"/>
        <v>234</v>
      </c>
      <c r="Y20" s="2">
        <f t="shared" si="4"/>
        <v>2435</v>
      </c>
      <c r="Z20" s="2">
        <f t="shared" si="4"/>
        <v>1360</v>
      </c>
      <c r="AA20" s="2">
        <f t="shared" si="4"/>
        <v>1049</v>
      </c>
      <c r="AB20" s="2">
        <f t="shared" si="3"/>
        <v>17585</v>
      </c>
    </row>
    <row r="21" spans="1:28" x14ac:dyDescent="0.25">
      <c r="A21" t="s">
        <v>21</v>
      </c>
      <c r="B21" t="s">
        <v>68</v>
      </c>
      <c r="C21" t="s">
        <v>69</v>
      </c>
      <c r="D21">
        <v>804</v>
      </c>
      <c r="E21">
        <v>228</v>
      </c>
      <c r="F21">
        <v>1975</v>
      </c>
      <c r="G21">
        <v>1794</v>
      </c>
      <c r="H21">
        <v>261</v>
      </c>
      <c r="I21">
        <v>141</v>
      </c>
      <c r="J21">
        <v>99</v>
      </c>
      <c r="K21">
        <v>105</v>
      </c>
      <c r="L21">
        <v>1404</v>
      </c>
      <c r="M21">
        <v>400</v>
      </c>
      <c r="N21">
        <v>387</v>
      </c>
      <c r="O21">
        <f t="shared" si="1"/>
        <v>7598</v>
      </c>
      <c r="P21">
        <f t="shared" si="2"/>
        <v>990</v>
      </c>
      <c r="Q21" s="2">
        <f t="shared" si="4"/>
        <v>2394</v>
      </c>
      <c r="R21" s="2">
        <f t="shared" si="4"/>
        <v>717</v>
      </c>
      <c r="S21" s="2">
        <f t="shared" si="4"/>
        <v>5451</v>
      </c>
      <c r="T21" s="2">
        <f t="shared" si="4"/>
        <v>4517</v>
      </c>
      <c r="U21" s="2">
        <f t="shared" si="4"/>
        <v>744</v>
      </c>
      <c r="V21" s="2">
        <f t="shared" si="4"/>
        <v>339</v>
      </c>
      <c r="W21" s="2">
        <f t="shared" si="4"/>
        <v>425</v>
      </c>
      <c r="X21" s="2">
        <f t="shared" si="4"/>
        <v>344</v>
      </c>
      <c r="Y21" s="2">
        <f t="shared" si="4"/>
        <v>3614</v>
      </c>
      <c r="Z21" s="2">
        <f t="shared" si="4"/>
        <v>1053</v>
      </c>
      <c r="AA21" s="2">
        <f t="shared" si="4"/>
        <v>1193</v>
      </c>
      <c r="AB21" s="2">
        <f t="shared" si="3"/>
        <v>20791</v>
      </c>
    </row>
    <row r="22" spans="1:28" x14ac:dyDescent="0.25">
      <c r="A22" t="s">
        <v>26</v>
      </c>
      <c r="B22" t="s">
        <v>68</v>
      </c>
      <c r="C22" t="s">
        <v>69</v>
      </c>
      <c r="D22">
        <v>484</v>
      </c>
      <c r="E22">
        <v>126</v>
      </c>
      <c r="F22">
        <v>1113</v>
      </c>
      <c r="G22">
        <v>1090</v>
      </c>
      <c r="H22">
        <v>317</v>
      </c>
      <c r="I22">
        <v>26</v>
      </c>
      <c r="J22">
        <v>36</v>
      </c>
      <c r="K22">
        <v>28</v>
      </c>
      <c r="L22">
        <v>600</v>
      </c>
      <c r="M22">
        <v>350</v>
      </c>
      <c r="N22">
        <v>247</v>
      </c>
      <c r="O22">
        <f t="shared" si="1"/>
        <v>4417</v>
      </c>
      <c r="P22">
        <f t="shared" si="2"/>
        <v>606</v>
      </c>
      <c r="Q22" s="2">
        <f t="shared" si="4"/>
        <v>1610</v>
      </c>
      <c r="R22" s="2">
        <f t="shared" si="4"/>
        <v>386</v>
      </c>
      <c r="S22" s="2">
        <f t="shared" si="4"/>
        <v>2869</v>
      </c>
      <c r="T22" s="2">
        <f t="shared" si="4"/>
        <v>2948</v>
      </c>
      <c r="U22" s="2">
        <f t="shared" si="4"/>
        <v>798</v>
      </c>
      <c r="V22" s="2">
        <f t="shared" si="4"/>
        <v>82</v>
      </c>
      <c r="W22" s="2">
        <f t="shared" si="4"/>
        <v>202</v>
      </c>
      <c r="X22" s="2">
        <f t="shared" si="4"/>
        <v>57</v>
      </c>
      <c r="Y22" s="2">
        <f t="shared" si="4"/>
        <v>1634</v>
      </c>
      <c r="Z22" s="2">
        <f t="shared" si="4"/>
        <v>915</v>
      </c>
      <c r="AA22" s="2">
        <f t="shared" si="4"/>
        <v>444</v>
      </c>
      <c r="AB22" s="2">
        <f t="shared" si="3"/>
        <v>11945</v>
      </c>
    </row>
    <row r="23" spans="1:28" x14ac:dyDescent="0.25">
      <c r="A23" t="s">
        <v>12</v>
      </c>
      <c r="B23" t="s">
        <v>64</v>
      </c>
      <c r="C23" t="s">
        <v>65</v>
      </c>
      <c r="D23">
        <v>1105</v>
      </c>
      <c r="E23">
        <v>664</v>
      </c>
      <c r="F23">
        <v>2345</v>
      </c>
      <c r="G23">
        <v>1567</v>
      </c>
      <c r="H23">
        <v>176</v>
      </c>
      <c r="I23">
        <v>60</v>
      </c>
      <c r="J23">
        <v>201</v>
      </c>
      <c r="K23">
        <v>125</v>
      </c>
      <c r="L23">
        <v>2210</v>
      </c>
      <c r="M23">
        <v>715</v>
      </c>
      <c r="N23">
        <v>671</v>
      </c>
      <c r="O23">
        <f t="shared" si="1"/>
        <v>9839</v>
      </c>
      <c r="P23">
        <f t="shared" si="2"/>
        <v>462</v>
      </c>
      <c r="Q23" s="2">
        <f t="shared" si="4"/>
        <v>3471</v>
      </c>
      <c r="R23" s="2">
        <f t="shared" si="4"/>
        <v>1809</v>
      </c>
      <c r="S23" s="2">
        <f t="shared" si="4"/>
        <v>5839</v>
      </c>
      <c r="T23" s="2">
        <f t="shared" si="4"/>
        <v>4195</v>
      </c>
      <c r="U23" s="2">
        <f t="shared" si="4"/>
        <v>551</v>
      </c>
      <c r="V23" s="2">
        <f t="shared" si="4"/>
        <v>120</v>
      </c>
      <c r="W23" s="2">
        <f t="shared" si="4"/>
        <v>667</v>
      </c>
      <c r="X23" s="2">
        <f t="shared" si="4"/>
        <v>301</v>
      </c>
      <c r="Y23" s="2">
        <f t="shared" si="4"/>
        <v>5456</v>
      </c>
      <c r="Z23" s="2">
        <f t="shared" si="4"/>
        <v>1933</v>
      </c>
      <c r="AA23" s="2">
        <f t="shared" si="4"/>
        <v>1688</v>
      </c>
      <c r="AB23" s="2">
        <f t="shared" si="3"/>
        <v>26030</v>
      </c>
    </row>
    <row r="24" spans="1:28" x14ac:dyDescent="0.25">
      <c r="O24">
        <f t="shared" si="1"/>
        <v>0</v>
      </c>
      <c r="P24">
        <f t="shared" si="2"/>
        <v>0</v>
      </c>
    </row>
    <row r="25" spans="1:28" x14ac:dyDescent="0.25">
      <c r="A25" t="s">
        <v>33</v>
      </c>
      <c r="O25">
        <f t="shared" si="1"/>
        <v>0</v>
      </c>
      <c r="P25">
        <f t="shared" si="2"/>
        <v>0</v>
      </c>
    </row>
    <row r="26" spans="1:28" x14ac:dyDescent="0.25">
      <c r="D26" t="s">
        <v>1</v>
      </c>
      <c r="E26" t="s">
        <v>2</v>
      </c>
      <c r="F26" t="s">
        <v>3</v>
      </c>
      <c r="G26" t="s">
        <v>4</v>
      </c>
      <c r="H26" t="s">
        <v>5</v>
      </c>
      <c r="I26" t="s">
        <v>6</v>
      </c>
      <c r="J26" t="s">
        <v>7</v>
      </c>
      <c r="K26" t="s">
        <v>8</v>
      </c>
      <c r="L26" t="s">
        <v>9</v>
      </c>
      <c r="M26" t="s">
        <v>10</v>
      </c>
      <c r="N26" t="s">
        <v>11</v>
      </c>
      <c r="O26">
        <f t="shared" si="1"/>
        <v>0</v>
      </c>
      <c r="P26" t="e">
        <f t="shared" si="2"/>
        <v>#VALUE!</v>
      </c>
    </row>
    <row r="27" spans="1:28" x14ac:dyDescent="0.25">
      <c r="A27" t="s">
        <v>13</v>
      </c>
      <c r="B27" t="s">
        <v>66</v>
      </c>
      <c r="C27" t="s">
        <v>67</v>
      </c>
      <c r="D27">
        <v>37</v>
      </c>
      <c r="E27">
        <v>11</v>
      </c>
      <c r="F27">
        <v>49</v>
      </c>
      <c r="G27">
        <v>53</v>
      </c>
      <c r="H27">
        <v>17</v>
      </c>
      <c r="I27">
        <v>0</v>
      </c>
      <c r="J27">
        <v>0</v>
      </c>
      <c r="K27">
        <v>12</v>
      </c>
      <c r="L27">
        <v>48</v>
      </c>
      <c r="M27">
        <v>18</v>
      </c>
      <c r="N27">
        <v>22</v>
      </c>
      <c r="O27">
        <f t="shared" si="1"/>
        <v>267</v>
      </c>
      <c r="P27">
        <f t="shared" si="2"/>
        <v>16</v>
      </c>
    </row>
    <row r="28" spans="1:28" x14ac:dyDescent="0.25">
      <c r="A28" t="s">
        <v>14</v>
      </c>
      <c r="B28" t="s">
        <v>66</v>
      </c>
      <c r="C28" t="s">
        <v>67</v>
      </c>
      <c r="D28">
        <v>58</v>
      </c>
      <c r="E28">
        <v>19</v>
      </c>
      <c r="F28">
        <v>76</v>
      </c>
      <c r="G28">
        <v>114</v>
      </c>
      <c r="H28">
        <v>28</v>
      </c>
      <c r="I28">
        <v>0</v>
      </c>
      <c r="J28">
        <v>0</v>
      </c>
      <c r="K28">
        <v>0</v>
      </c>
      <c r="L28">
        <v>80</v>
      </c>
      <c r="M28">
        <v>27</v>
      </c>
      <c r="N28">
        <v>54</v>
      </c>
      <c r="O28">
        <f t="shared" si="1"/>
        <v>456</v>
      </c>
      <c r="P28">
        <f t="shared" si="2"/>
        <v>56</v>
      </c>
    </row>
    <row r="29" spans="1:28" x14ac:dyDescent="0.25">
      <c r="A29" t="s">
        <v>15</v>
      </c>
      <c r="B29" t="s">
        <v>66</v>
      </c>
      <c r="C29" t="s">
        <v>67</v>
      </c>
      <c r="D29">
        <v>37</v>
      </c>
      <c r="E29">
        <v>8</v>
      </c>
      <c r="F29">
        <v>46</v>
      </c>
      <c r="G29">
        <v>60</v>
      </c>
      <c r="H29">
        <v>18</v>
      </c>
      <c r="I29">
        <v>0</v>
      </c>
      <c r="J29">
        <v>0</v>
      </c>
      <c r="K29">
        <v>12</v>
      </c>
      <c r="L29">
        <v>55</v>
      </c>
      <c r="M29">
        <v>17</v>
      </c>
      <c r="N29">
        <v>21</v>
      </c>
      <c r="O29">
        <f t="shared" si="1"/>
        <v>274</v>
      </c>
      <c r="P29">
        <f t="shared" si="2"/>
        <v>23</v>
      </c>
    </row>
    <row r="30" spans="1:28" x14ac:dyDescent="0.25">
      <c r="A30" t="s">
        <v>16</v>
      </c>
      <c r="B30" t="s">
        <v>66</v>
      </c>
      <c r="C30" t="s">
        <v>67</v>
      </c>
      <c r="D30">
        <v>24</v>
      </c>
      <c r="E30">
        <v>0</v>
      </c>
      <c r="F30">
        <v>38</v>
      </c>
      <c r="G30">
        <v>37</v>
      </c>
      <c r="H30">
        <v>18</v>
      </c>
      <c r="I30">
        <v>0</v>
      </c>
      <c r="J30">
        <v>0</v>
      </c>
      <c r="K30">
        <v>0</v>
      </c>
      <c r="L30">
        <v>49</v>
      </c>
      <c r="M30">
        <v>8</v>
      </c>
      <c r="N30">
        <v>17</v>
      </c>
      <c r="O30">
        <f t="shared" si="1"/>
        <v>191</v>
      </c>
      <c r="P30">
        <f t="shared" si="2"/>
        <v>13</v>
      </c>
    </row>
    <row r="31" spans="1:28" x14ac:dyDescent="0.25">
      <c r="A31" t="s">
        <v>17</v>
      </c>
      <c r="B31" t="s">
        <v>66</v>
      </c>
      <c r="C31" t="s">
        <v>67</v>
      </c>
      <c r="D31">
        <v>55</v>
      </c>
      <c r="E31">
        <v>38</v>
      </c>
      <c r="F31">
        <v>117</v>
      </c>
      <c r="G31">
        <v>117</v>
      </c>
      <c r="H31">
        <v>16</v>
      </c>
      <c r="I31">
        <v>6</v>
      </c>
      <c r="J31">
        <v>0</v>
      </c>
      <c r="K31">
        <v>10</v>
      </c>
      <c r="L31">
        <v>121</v>
      </c>
      <c r="M31">
        <v>37</v>
      </c>
      <c r="N31">
        <v>75</v>
      </c>
      <c r="O31">
        <f t="shared" si="1"/>
        <v>592</v>
      </c>
      <c r="P31">
        <f t="shared" si="2"/>
        <v>62</v>
      </c>
    </row>
    <row r="32" spans="1:28" x14ac:dyDescent="0.25">
      <c r="A32" t="s">
        <v>22</v>
      </c>
      <c r="B32" t="s">
        <v>70</v>
      </c>
      <c r="C32" t="s">
        <v>67</v>
      </c>
      <c r="D32">
        <v>57</v>
      </c>
      <c r="E32">
        <v>23</v>
      </c>
      <c r="F32">
        <v>95</v>
      </c>
      <c r="G32">
        <v>87</v>
      </c>
      <c r="H32">
        <v>29</v>
      </c>
      <c r="I32">
        <v>0</v>
      </c>
      <c r="J32">
        <v>0</v>
      </c>
      <c r="K32">
        <v>0</v>
      </c>
      <c r="L32">
        <v>92</v>
      </c>
      <c r="M32">
        <v>49</v>
      </c>
      <c r="N32">
        <v>48</v>
      </c>
      <c r="O32">
        <f t="shared" si="1"/>
        <v>480</v>
      </c>
      <c r="P32">
        <f t="shared" si="2"/>
        <v>30</v>
      </c>
    </row>
    <row r="33" spans="1:16" x14ac:dyDescent="0.25">
      <c r="A33" t="s">
        <v>23</v>
      </c>
      <c r="B33" t="s">
        <v>70</v>
      </c>
      <c r="C33" t="s">
        <v>67</v>
      </c>
      <c r="D33">
        <v>71</v>
      </c>
      <c r="E33">
        <v>47</v>
      </c>
      <c r="F33">
        <v>143</v>
      </c>
      <c r="G33">
        <v>120</v>
      </c>
      <c r="H33">
        <v>21</v>
      </c>
      <c r="I33">
        <v>7</v>
      </c>
      <c r="J33">
        <v>0</v>
      </c>
      <c r="K33">
        <v>12</v>
      </c>
      <c r="L33">
        <v>119</v>
      </c>
      <c r="M33">
        <v>59</v>
      </c>
      <c r="N33">
        <v>44</v>
      </c>
      <c r="O33">
        <f t="shared" si="1"/>
        <v>643</v>
      </c>
      <c r="P33">
        <f t="shared" si="2"/>
        <v>49</v>
      </c>
    </row>
    <row r="34" spans="1:16" x14ac:dyDescent="0.25">
      <c r="A34" t="s">
        <v>24</v>
      </c>
      <c r="B34" t="s">
        <v>70</v>
      </c>
      <c r="C34" t="s">
        <v>67</v>
      </c>
      <c r="D34">
        <v>110</v>
      </c>
      <c r="E34">
        <v>75</v>
      </c>
      <c r="F34">
        <v>253</v>
      </c>
      <c r="G34">
        <v>204</v>
      </c>
      <c r="H34">
        <v>67</v>
      </c>
      <c r="I34">
        <v>7</v>
      </c>
      <c r="J34">
        <v>16</v>
      </c>
      <c r="K34">
        <v>22</v>
      </c>
      <c r="L34">
        <v>174</v>
      </c>
      <c r="M34">
        <v>63</v>
      </c>
      <c r="N34">
        <v>93</v>
      </c>
      <c r="O34">
        <f t="shared" si="1"/>
        <v>1084</v>
      </c>
      <c r="P34">
        <f t="shared" si="2"/>
        <v>94</v>
      </c>
    </row>
    <row r="35" spans="1:16" x14ac:dyDescent="0.25">
      <c r="A35" t="s">
        <v>25</v>
      </c>
      <c r="B35" t="s">
        <v>70</v>
      </c>
      <c r="C35" t="s">
        <v>67</v>
      </c>
      <c r="D35">
        <v>63</v>
      </c>
      <c r="E35">
        <v>25</v>
      </c>
      <c r="F35">
        <v>92</v>
      </c>
      <c r="G35">
        <v>71</v>
      </c>
      <c r="H35">
        <v>22</v>
      </c>
      <c r="I35">
        <v>0</v>
      </c>
      <c r="J35">
        <v>0</v>
      </c>
      <c r="K35">
        <v>14</v>
      </c>
      <c r="L35">
        <v>50</v>
      </c>
      <c r="M35">
        <v>20</v>
      </c>
      <c r="N35">
        <v>30</v>
      </c>
      <c r="O35">
        <f t="shared" si="1"/>
        <v>387</v>
      </c>
      <c r="P35">
        <f t="shared" si="2"/>
        <v>8</v>
      </c>
    </row>
    <row r="36" spans="1:16" x14ac:dyDescent="0.25">
      <c r="A36" t="s">
        <v>27</v>
      </c>
      <c r="B36" t="s">
        <v>70</v>
      </c>
      <c r="C36" t="s">
        <v>67</v>
      </c>
      <c r="D36">
        <v>44</v>
      </c>
      <c r="E36">
        <v>28</v>
      </c>
      <c r="F36">
        <v>86</v>
      </c>
      <c r="G36">
        <v>109</v>
      </c>
      <c r="H36">
        <v>30</v>
      </c>
      <c r="I36">
        <v>0</v>
      </c>
      <c r="J36">
        <v>15</v>
      </c>
      <c r="K36">
        <v>0</v>
      </c>
      <c r="L36">
        <v>55</v>
      </c>
      <c r="M36">
        <v>24</v>
      </c>
      <c r="N36">
        <v>60</v>
      </c>
      <c r="O36">
        <f t="shared" si="1"/>
        <v>451</v>
      </c>
      <c r="P36">
        <f t="shared" si="2"/>
        <v>65</v>
      </c>
    </row>
    <row r="37" spans="1:16" x14ac:dyDescent="0.25">
      <c r="A37" t="s">
        <v>28</v>
      </c>
      <c r="B37" t="s">
        <v>70</v>
      </c>
      <c r="C37" t="s">
        <v>67</v>
      </c>
      <c r="D37">
        <v>74</v>
      </c>
      <c r="E37">
        <v>54</v>
      </c>
      <c r="F37">
        <v>189</v>
      </c>
      <c r="G37">
        <v>136</v>
      </c>
      <c r="H37">
        <v>45</v>
      </c>
      <c r="I37">
        <v>7</v>
      </c>
      <c r="J37">
        <v>0</v>
      </c>
      <c r="K37">
        <v>9</v>
      </c>
      <c r="L37">
        <v>127</v>
      </c>
      <c r="M37">
        <v>49</v>
      </c>
      <c r="N37">
        <v>78</v>
      </c>
      <c r="O37">
        <f t="shared" si="1"/>
        <v>768</v>
      </c>
      <c r="P37">
        <f t="shared" si="2"/>
        <v>62</v>
      </c>
    </row>
    <row r="38" spans="1:16" x14ac:dyDescent="0.25">
      <c r="A38" t="s">
        <v>29</v>
      </c>
      <c r="B38" t="s">
        <v>70</v>
      </c>
      <c r="C38" t="s">
        <v>67</v>
      </c>
      <c r="D38">
        <v>94</v>
      </c>
      <c r="E38">
        <v>52</v>
      </c>
      <c r="F38">
        <v>180</v>
      </c>
      <c r="G38">
        <v>152</v>
      </c>
      <c r="H38">
        <v>39</v>
      </c>
      <c r="I38">
        <v>0</v>
      </c>
      <c r="J38">
        <v>15</v>
      </c>
      <c r="K38">
        <v>18</v>
      </c>
      <c r="L38">
        <v>123</v>
      </c>
      <c r="M38">
        <v>47</v>
      </c>
      <c r="N38">
        <v>47</v>
      </c>
      <c r="O38">
        <f t="shared" si="1"/>
        <v>767</v>
      </c>
      <c r="P38">
        <f t="shared" si="2"/>
        <v>58</v>
      </c>
    </row>
    <row r="39" spans="1:16" x14ac:dyDescent="0.25">
      <c r="A39" t="s">
        <v>30</v>
      </c>
      <c r="B39" t="s">
        <v>70</v>
      </c>
      <c r="C39" t="s">
        <v>67</v>
      </c>
      <c r="D39">
        <v>93</v>
      </c>
      <c r="E39">
        <v>72</v>
      </c>
      <c r="F39">
        <v>258</v>
      </c>
      <c r="G39">
        <v>195</v>
      </c>
      <c r="H39">
        <v>66</v>
      </c>
      <c r="I39">
        <v>8</v>
      </c>
      <c r="J39">
        <v>16</v>
      </c>
      <c r="K39">
        <v>9</v>
      </c>
      <c r="L39">
        <v>186</v>
      </c>
      <c r="M39">
        <v>72</v>
      </c>
      <c r="N39">
        <v>91</v>
      </c>
      <c r="O39">
        <f t="shared" si="1"/>
        <v>1066</v>
      </c>
      <c r="P39">
        <f t="shared" si="2"/>
        <v>102</v>
      </c>
    </row>
    <row r="40" spans="1:16" x14ac:dyDescent="0.25">
      <c r="A40" t="s">
        <v>31</v>
      </c>
      <c r="B40" t="s">
        <v>70</v>
      </c>
      <c r="C40" t="s">
        <v>67</v>
      </c>
      <c r="D40">
        <v>61</v>
      </c>
      <c r="E40">
        <v>30</v>
      </c>
      <c r="F40">
        <v>137</v>
      </c>
      <c r="G40">
        <v>82</v>
      </c>
      <c r="H40">
        <v>20</v>
      </c>
      <c r="I40">
        <v>0</v>
      </c>
      <c r="J40">
        <v>0</v>
      </c>
      <c r="K40">
        <v>6</v>
      </c>
      <c r="L40">
        <v>77</v>
      </c>
      <c r="M40">
        <v>25</v>
      </c>
      <c r="N40">
        <v>46</v>
      </c>
      <c r="O40">
        <f t="shared" si="1"/>
        <v>484</v>
      </c>
      <c r="P40">
        <f t="shared" si="2"/>
        <v>21</v>
      </c>
    </row>
    <row r="41" spans="1:16" x14ac:dyDescent="0.25">
      <c r="A41" t="s">
        <v>32</v>
      </c>
      <c r="B41" t="s">
        <v>70</v>
      </c>
      <c r="C41" t="s">
        <v>67</v>
      </c>
      <c r="D41">
        <v>70</v>
      </c>
      <c r="E41">
        <v>43</v>
      </c>
      <c r="F41">
        <v>151</v>
      </c>
      <c r="G41">
        <v>123</v>
      </c>
      <c r="H41">
        <v>50</v>
      </c>
      <c r="I41">
        <v>0</v>
      </c>
      <c r="J41">
        <v>0</v>
      </c>
      <c r="K41">
        <v>0</v>
      </c>
      <c r="L41">
        <v>105</v>
      </c>
      <c r="M41">
        <v>54</v>
      </c>
      <c r="N41">
        <v>65</v>
      </c>
      <c r="O41">
        <f t="shared" si="1"/>
        <v>661</v>
      </c>
      <c r="P41">
        <f t="shared" si="2"/>
        <v>53</v>
      </c>
    </row>
    <row r="42" spans="1:16" x14ac:dyDescent="0.25">
      <c r="A42" t="s">
        <v>18</v>
      </c>
      <c r="B42" t="s">
        <v>68</v>
      </c>
      <c r="C42" t="s">
        <v>69</v>
      </c>
      <c r="D42">
        <v>26</v>
      </c>
      <c r="E42">
        <v>9</v>
      </c>
      <c r="F42">
        <v>42</v>
      </c>
      <c r="G42">
        <v>35</v>
      </c>
      <c r="H42">
        <v>0</v>
      </c>
      <c r="I42">
        <v>0</v>
      </c>
      <c r="J42">
        <v>0</v>
      </c>
      <c r="K42">
        <v>15</v>
      </c>
      <c r="L42">
        <v>42</v>
      </c>
      <c r="M42">
        <v>12</v>
      </c>
      <c r="N42">
        <v>10</v>
      </c>
      <c r="O42">
        <f t="shared" si="1"/>
        <v>191</v>
      </c>
      <c r="P42">
        <f t="shared" si="2"/>
        <v>9</v>
      </c>
    </row>
    <row r="43" spans="1:16" x14ac:dyDescent="0.25">
      <c r="A43" t="s">
        <v>19</v>
      </c>
      <c r="B43" t="s">
        <v>68</v>
      </c>
      <c r="C43" t="s">
        <v>69</v>
      </c>
      <c r="D43">
        <v>15</v>
      </c>
      <c r="E43">
        <v>19</v>
      </c>
      <c r="F43">
        <v>34</v>
      </c>
      <c r="G43">
        <v>41</v>
      </c>
      <c r="H43">
        <v>0</v>
      </c>
      <c r="I43">
        <v>0</v>
      </c>
      <c r="J43">
        <v>0</v>
      </c>
      <c r="K43">
        <v>0</v>
      </c>
      <c r="L43">
        <v>26</v>
      </c>
      <c r="M43">
        <v>13</v>
      </c>
      <c r="N43">
        <v>21</v>
      </c>
      <c r="O43">
        <f t="shared" si="1"/>
        <v>169</v>
      </c>
      <c r="P43">
        <f t="shared" si="2"/>
        <v>26</v>
      </c>
    </row>
    <row r="44" spans="1:16" x14ac:dyDescent="0.25">
      <c r="A44" t="s">
        <v>20</v>
      </c>
      <c r="B44" t="s">
        <v>68</v>
      </c>
      <c r="C44" t="s">
        <v>69</v>
      </c>
      <c r="D44">
        <v>24</v>
      </c>
      <c r="E44">
        <v>5</v>
      </c>
      <c r="F44">
        <v>51</v>
      </c>
      <c r="G44">
        <v>94</v>
      </c>
      <c r="H44">
        <v>10</v>
      </c>
      <c r="I44">
        <v>0</v>
      </c>
      <c r="J44">
        <v>0</v>
      </c>
      <c r="K44">
        <v>13</v>
      </c>
      <c r="L44">
        <v>46</v>
      </c>
      <c r="M44">
        <v>10</v>
      </c>
      <c r="N44">
        <v>29</v>
      </c>
      <c r="O44">
        <f t="shared" si="1"/>
        <v>282</v>
      </c>
      <c r="P44">
        <f t="shared" si="2"/>
        <v>70</v>
      </c>
    </row>
    <row r="45" spans="1:16" x14ac:dyDescent="0.25">
      <c r="A45" t="s">
        <v>21</v>
      </c>
      <c r="B45" t="s">
        <v>68</v>
      </c>
      <c r="C45" t="s">
        <v>69</v>
      </c>
      <c r="D45">
        <v>18</v>
      </c>
      <c r="E45">
        <v>16</v>
      </c>
      <c r="F45">
        <v>87</v>
      </c>
      <c r="G45">
        <v>92</v>
      </c>
      <c r="H45">
        <v>20</v>
      </c>
      <c r="I45">
        <v>0</v>
      </c>
      <c r="J45">
        <v>0</v>
      </c>
      <c r="K45">
        <v>13</v>
      </c>
      <c r="L45">
        <v>42</v>
      </c>
      <c r="M45">
        <v>12</v>
      </c>
      <c r="N45">
        <v>26</v>
      </c>
      <c r="O45">
        <f t="shared" si="1"/>
        <v>326</v>
      </c>
      <c r="P45">
        <f t="shared" si="2"/>
        <v>74</v>
      </c>
    </row>
    <row r="46" spans="1:16" x14ac:dyDescent="0.25">
      <c r="A46" t="s">
        <v>26</v>
      </c>
      <c r="B46" t="s">
        <v>68</v>
      </c>
      <c r="C46" t="s">
        <v>69</v>
      </c>
      <c r="D46">
        <v>27</v>
      </c>
      <c r="E46">
        <v>5</v>
      </c>
      <c r="F46">
        <v>41</v>
      </c>
      <c r="G46">
        <v>81</v>
      </c>
      <c r="H46">
        <v>8</v>
      </c>
      <c r="I46">
        <v>0</v>
      </c>
      <c r="J46">
        <v>0</v>
      </c>
      <c r="K46">
        <v>0</v>
      </c>
      <c r="L46">
        <v>36</v>
      </c>
      <c r="M46">
        <v>5</v>
      </c>
      <c r="N46">
        <v>25</v>
      </c>
      <c r="O46">
        <f t="shared" si="1"/>
        <v>228</v>
      </c>
      <c r="P46">
        <f t="shared" si="2"/>
        <v>54</v>
      </c>
    </row>
    <row r="47" spans="1:16" x14ac:dyDescent="0.25">
      <c r="A47" t="s">
        <v>12</v>
      </c>
      <c r="B47" t="s">
        <v>64</v>
      </c>
      <c r="C47" t="s">
        <v>65</v>
      </c>
      <c r="D47">
        <v>50</v>
      </c>
      <c r="E47">
        <v>26</v>
      </c>
      <c r="F47">
        <v>90</v>
      </c>
      <c r="G47">
        <v>68</v>
      </c>
      <c r="H47">
        <v>6</v>
      </c>
      <c r="I47">
        <v>0</v>
      </c>
      <c r="J47">
        <v>12</v>
      </c>
      <c r="K47">
        <v>11</v>
      </c>
      <c r="L47">
        <v>79</v>
      </c>
      <c r="M47">
        <v>24</v>
      </c>
      <c r="N47">
        <v>38</v>
      </c>
      <c r="O47">
        <f t="shared" si="1"/>
        <v>404</v>
      </c>
      <c r="P47">
        <f t="shared" si="2"/>
        <v>18</v>
      </c>
    </row>
    <row r="48" spans="1:16" x14ac:dyDescent="0.25">
      <c r="O48">
        <f t="shared" si="1"/>
        <v>0</v>
      </c>
      <c r="P48">
        <f t="shared" si="2"/>
        <v>0</v>
      </c>
    </row>
    <row r="49" spans="1:16" x14ac:dyDescent="0.25">
      <c r="A49" t="s">
        <v>36</v>
      </c>
      <c r="O49">
        <f t="shared" si="1"/>
        <v>0</v>
      </c>
      <c r="P49">
        <f t="shared" si="2"/>
        <v>0</v>
      </c>
    </row>
    <row r="50" spans="1:16" x14ac:dyDescent="0.25">
      <c r="D50" t="s">
        <v>1</v>
      </c>
      <c r="E50" t="s">
        <v>2</v>
      </c>
      <c r="F50" t="s">
        <v>3</v>
      </c>
      <c r="G50" t="s">
        <v>4</v>
      </c>
      <c r="H50" t="s">
        <v>5</v>
      </c>
      <c r="I50" t="s">
        <v>6</v>
      </c>
      <c r="J50" t="s">
        <v>7</v>
      </c>
      <c r="K50" t="s">
        <v>8</v>
      </c>
      <c r="L50" t="s">
        <v>9</v>
      </c>
      <c r="M50" t="s">
        <v>10</v>
      </c>
      <c r="N50" t="s">
        <v>11</v>
      </c>
      <c r="O50">
        <f t="shared" si="1"/>
        <v>0</v>
      </c>
      <c r="P50" t="e">
        <f t="shared" si="2"/>
        <v>#VALUE!</v>
      </c>
    </row>
    <row r="51" spans="1:16" x14ac:dyDescent="0.25">
      <c r="A51" t="s">
        <v>13</v>
      </c>
      <c r="B51" t="s">
        <v>66</v>
      </c>
      <c r="C51" t="s">
        <v>67</v>
      </c>
      <c r="D51">
        <v>221</v>
      </c>
      <c r="E51">
        <v>46</v>
      </c>
      <c r="F51">
        <v>286</v>
      </c>
      <c r="G51">
        <v>343</v>
      </c>
      <c r="H51">
        <v>50</v>
      </c>
      <c r="I51">
        <v>0</v>
      </c>
      <c r="J51">
        <v>48</v>
      </c>
      <c r="K51">
        <v>15</v>
      </c>
      <c r="L51">
        <v>177</v>
      </c>
      <c r="M51">
        <v>81</v>
      </c>
      <c r="N51">
        <v>47</v>
      </c>
      <c r="O51">
        <f t="shared" si="1"/>
        <v>1314</v>
      </c>
      <c r="P51">
        <f t="shared" si="2"/>
        <v>122</v>
      </c>
    </row>
    <row r="52" spans="1:16" x14ac:dyDescent="0.25">
      <c r="A52" t="s">
        <v>14</v>
      </c>
      <c r="B52" t="s">
        <v>66</v>
      </c>
      <c r="C52" t="s">
        <v>67</v>
      </c>
      <c r="D52">
        <v>447</v>
      </c>
      <c r="E52">
        <v>43</v>
      </c>
      <c r="F52">
        <v>495</v>
      </c>
      <c r="G52">
        <v>559</v>
      </c>
      <c r="H52">
        <v>87</v>
      </c>
      <c r="I52">
        <v>6</v>
      </c>
      <c r="J52">
        <v>19</v>
      </c>
      <c r="K52">
        <v>9</v>
      </c>
      <c r="L52">
        <v>344</v>
      </c>
      <c r="M52">
        <v>69</v>
      </c>
      <c r="N52">
        <v>32</v>
      </c>
      <c r="O52">
        <f t="shared" si="1"/>
        <v>2110</v>
      </c>
      <c r="P52">
        <f t="shared" si="2"/>
        <v>112</v>
      </c>
    </row>
    <row r="53" spans="1:16" x14ac:dyDescent="0.25">
      <c r="A53" t="s">
        <v>15</v>
      </c>
      <c r="B53" t="s">
        <v>66</v>
      </c>
      <c r="C53" t="s">
        <v>67</v>
      </c>
      <c r="D53">
        <v>220</v>
      </c>
      <c r="E53">
        <v>16</v>
      </c>
      <c r="F53">
        <v>353</v>
      </c>
      <c r="G53">
        <v>359</v>
      </c>
      <c r="H53">
        <v>45</v>
      </c>
      <c r="I53">
        <v>0</v>
      </c>
      <c r="J53">
        <v>45</v>
      </c>
      <c r="K53">
        <v>15</v>
      </c>
      <c r="L53">
        <v>165</v>
      </c>
      <c r="M53">
        <v>74</v>
      </c>
      <c r="N53">
        <v>32</v>
      </c>
      <c r="O53">
        <f t="shared" si="1"/>
        <v>1324</v>
      </c>
      <c r="P53">
        <f t="shared" si="2"/>
        <v>139</v>
      </c>
    </row>
    <row r="54" spans="1:16" x14ac:dyDescent="0.25">
      <c r="A54" t="s">
        <v>16</v>
      </c>
      <c r="B54" t="s">
        <v>66</v>
      </c>
      <c r="C54" t="s">
        <v>67</v>
      </c>
      <c r="D54">
        <v>282</v>
      </c>
      <c r="E54">
        <v>16</v>
      </c>
      <c r="F54">
        <v>267</v>
      </c>
      <c r="G54">
        <v>214</v>
      </c>
      <c r="H54">
        <v>39</v>
      </c>
      <c r="I54">
        <v>0</v>
      </c>
      <c r="J54">
        <v>21</v>
      </c>
      <c r="K54">
        <v>13</v>
      </c>
      <c r="L54">
        <v>118</v>
      </c>
      <c r="M54">
        <v>32</v>
      </c>
      <c r="N54">
        <v>26</v>
      </c>
      <c r="O54">
        <f t="shared" si="1"/>
        <v>1028</v>
      </c>
      <c r="P54">
        <f t="shared" si="2"/>
        <v>-68</v>
      </c>
    </row>
    <row r="55" spans="1:16" x14ac:dyDescent="0.25">
      <c r="A55" t="s">
        <v>17</v>
      </c>
      <c r="B55" t="s">
        <v>66</v>
      </c>
      <c r="C55" t="s">
        <v>67</v>
      </c>
      <c r="D55">
        <v>658</v>
      </c>
      <c r="E55">
        <v>83</v>
      </c>
      <c r="F55">
        <v>634</v>
      </c>
      <c r="G55">
        <v>805</v>
      </c>
      <c r="H55">
        <v>78</v>
      </c>
      <c r="I55">
        <v>15</v>
      </c>
      <c r="J55">
        <v>55</v>
      </c>
      <c r="K55">
        <v>15</v>
      </c>
      <c r="L55">
        <v>423</v>
      </c>
      <c r="M55">
        <v>151</v>
      </c>
      <c r="N55">
        <v>98</v>
      </c>
      <c r="O55">
        <f t="shared" si="1"/>
        <v>3015</v>
      </c>
      <c r="P55">
        <f t="shared" si="2"/>
        <v>147</v>
      </c>
    </row>
    <row r="56" spans="1:16" x14ac:dyDescent="0.25">
      <c r="A56" t="s">
        <v>22</v>
      </c>
      <c r="B56" t="s">
        <v>70</v>
      </c>
      <c r="C56" t="s">
        <v>67</v>
      </c>
      <c r="D56">
        <v>540</v>
      </c>
      <c r="E56">
        <v>84</v>
      </c>
      <c r="F56">
        <v>560</v>
      </c>
      <c r="G56">
        <v>614</v>
      </c>
      <c r="H56">
        <v>87</v>
      </c>
      <c r="I56">
        <v>0</v>
      </c>
      <c r="J56">
        <v>32</v>
      </c>
      <c r="K56">
        <v>7</v>
      </c>
      <c r="L56">
        <v>474</v>
      </c>
      <c r="M56">
        <v>152</v>
      </c>
      <c r="N56">
        <v>67</v>
      </c>
      <c r="O56">
        <f t="shared" si="1"/>
        <v>2617</v>
      </c>
      <c r="P56">
        <f t="shared" si="2"/>
        <v>74</v>
      </c>
    </row>
    <row r="57" spans="1:16" x14ac:dyDescent="0.25">
      <c r="A57" t="s">
        <v>23</v>
      </c>
      <c r="B57" t="s">
        <v>70</v>
      </c>
      <c r="C57" t="s">
        <v>67</v>
      </c>
      <c r="D57">
        <v>599</v>
      </c>
      <c r="E57">
        <v>118</v>
      </c>
      <c r="F57">
        <v>704</v>
      </c>
      <c r="G57">
        <v>763</v>
      </c>
      <c r="H57">
        <v>140</v>
      </c>
      <c r="I57">
        <v>27</v>
      </c>
      <c r="J57">
        <v>75</v>
      </c>
      <c r="K57">
        <v>10</v>
      </c>
      <c r="L57">
        <v>537</v>
      </c>
      <c r="M57">
        <v>151</v>
      </c>
      <c r="N57">
        <v>57</v>
      </c>
      <c r="O57">
        <f t="shared" si="1"/>
        <v>3181</v>
      </c>
      <c r="P57">
        <f t="shared" si="2"/>
        <v>164</v>
      </c>
    </row>
    <row r="58" spans="1:16" x14ac:dyDescent="0.25">
      <c r="A58" t="s">
        <v>24</v>
      </c>
      <c r="B58" t="s">
        <v>70</v>
      </c>
      <c r="C58" t="s">
        <v>67</v>
      </c>
      <c r="D58">
        <v>774</v>
      </c>
      <c r="E58">
        <v>154</v>
      </c>
      <c r="F58">
        <v>1092</v>
      </c>
      <c r="G58">
        <v>1183</v>
      </c>
      <c r="H58">
        <v>217</v>
      </c>
      <c r="I58">
        <v>29</v>
      </c>
      <c r="J58">
        <v>102</v>
      </c>
      <c r="K58">
        <v>23</v>
      </c>
      <c r="L58">
        <v>786</v>
      </c>
      <c r="M58">
        <v>231</v>
      </c>
      <c r="N58">
        <v>126</v>
      </c>
      <c r="O58">
        <f t="shared" si="1"/>
        <v>4717</v>
      </c>
      <c r="P58">
        <f t="shared" si="2"/>
        <v>409</v>
      </c>
    </row>
    <row r="59" spans="1:16" x14ac:dyDescent="0.25">
      <c r="A59" t="s">
        <v>25</v>
      </c>
      <c r="B59" t="s">
        <v>70</v>
      </c>
      <c r="C59" t="s">
        <v>67</v>
      </c>
      <c r="D59">
        <v>579</v>
      </c>
      <c r="E59">
        <v>79</v>
      </c>
      <c r="F59">
        <v>415</v>
      </c>
      <c r="G59">
        <v>663</v>
      </c>
      <c r="H59">
        <v>51</v>
      </c>
      <c r="I59">
        <v>8</v>
      </c>
      <c r="J59">
        <v>25</v>
      </c>
      <c r="K59">
        <v>12</v>
      </c>
      <c r="L59">
        <v>344</v>
      </c>
      <c r="M59">
        <v>101</v>
      </c>
      <c r="N59">
        <v>32</v>
      </c>
      <c r="O59">
        <f t="shared" si="1"/>
        <v>2309</v>
      </c>
      <c r="P59">
        <f t="shared" si="2"/>
        <v>84</v>
      </c>
    </row>
    <row r="60" spans="1:16" x14ac:dyDescent="0.25">
      <c r="A60" t="s">
        <v>27</v>
      </c>
      <c r="B60" t="s">
        <v>70</v>
      </c>
      <c r="C60" t="s">
        <v>67</v>
      </c>
      <c r="D60">
        <v>582</v>
      </c>
      <c r="E60">
        <v>51</v>
      </c>
      <c r="F60">
        <v>559</v>
      </c>
      <c r="G60">
        <v>678</v>
      </c>
      <c r="H60">
        <v>102</v>
      </c>
      <c r="I60">
        <v>5</v>
      </c>
      <c r="J60">
        <v>56</v>
      </c>
      <c r="K60">
        <v>0</v>
      </c>
      <c r="L60">
        <v>318</v>
      </c>
      <c r="M60">
        <v>90</v>
      </c>
      <c r="N60">
        <v>58</v>
      </c>
      <c r="O60">
        <f t="shared" si="1"/>
        <v>2499</v>
      </c>
      <c r="P60">
        <f t="shared" si="2"/>
        <v>96</v>
      </c>
    </row>
    <row r="61" spans="1:16" x14ac:dyDescent="0.25">
      <c r="A61" t="s">
        <v>28</v>
      </c>
      <c r="B61" t="s">
        <v>70</v>
      </c>
      <c r="C61" t="s">
        <v>67</v>
      </c>
      <c r="D61">
        <v>725</v>
      </c>
      <c r="E61">
        <v>132</v>
      </c>
      <c r="F61">
        <v>842</v>
      </c>
      <c r="G61">
        <v>927</v>
      </c>
      <c r="H61">
        <v>176</v>
      </c>
      <c r="I61">
        <v>27</v>
      </c>
      <c r="J61">
        <v>71</v>
      </c>
      <c r="K61">
        <v>13</v>
      </c>
      <c r="L61">
        <v>635</v>
      </c>
      <c r="M61">
        <v>196</v>
      </c>
      <c r="N61">
        <v>91</v>
      </c>
      <c r="O61">
        <f t="shared" si="1"/>
        <v>3835</v>
      </c>
      <c r="P61">
        <f t="shared" si="2"/>
        <v>202</v>
      </c>
    </row>
    <row r="62" spans="1:16" x14ac:dyDescent="0.25">
      <c r="A62" t="s">
        <v>29</v>
      </c>
      <c r="B62" t="s">
        <v>70</v>
      </c>
      <c r="C62" t="s">
        <v>67</v>
      </c>
      <c r="D62">
        <v>730</v>
      </c>
      <c r="E62">
        <v>127</v>
      </c>
      <c r="F62">
        <v>877</v>
      </c>
      <c r="G62">
        <v>923</v>
      </c>
      <c r="H62">
        <v>111</v>
      </c>
      <c r="I62">
        <v>10</v>
      </c>
      <c r="J62">
        <v>73</v>
      </c>
      <c r="K62">
        <v>19</v>
      </c>
      <c r="L62">
        <v>508</v>
      </c>
      <c r="M62">
        <v>164</v>
      </c>
      <c r="N62">
        <v>92</v>
      </c>
      <c r="O62">
        <f t="shared" si="1"/>
        <v>3634</v>
      </c>
      <c r="P62">
        <f t="shared" si="2"/>
        <v>193</v>
      </c>
    </row>
    <row r="63" spans="1:16" x14ac:dyDescent="0.25">
      <c r="A63" t="s">
        <v>30</v>
      </c>
      <c r="B63" t="s">
        <v>70</v>
      </c>
      <c r="C63" t="s">
        <v>67</v>
      </c>
      <c r="D63">
        <v>765</v>
      </c>
      <c r="E63">
        <v>166</v>
      </c>
      <c r="F63">
        <v>1151</v>
      </c>
      <c r="G63">
        <v>1163</v>
      </c>
      <c r="H63">
        <v>208</v>
      </c>
      <c r="I63">
        <v>29</v>
      </c>
      <c r="J63">
        <v>102</v>
      </c>
      <c r="K63">
        <v>15</v>
      </c>
      <c r="L63">
        <v>805</v>
      </c>
      <c r="M63">
        <v>262</v>
      </c>
      <c r="N63">
        <v>137</v>
      </c>
      <c r="O63">
        <f t="shared" si="1"/>
        <v>4803</v>
      </c>
      <c r="P63">
        <f t="shared" si="2"/>
        <v>398</v>
      </c>
    </row>
    <row r="64" spans="1:16" x14ac:dyDescent="0.25">
      <c r="A64" t="s">
        <v>31</v>
      </c>
      <c r="B64" t="s">
        <v>70</v>
      </c>
      <c r="C64" t="s">
        <v>67</v>
      </c>
      <c r="D64">
        <v>617</v>
      </c>
      <c r="E64">
        <v>104</v>
      </c>
      <c r="F64">
        <v>564</v>
      </c>
      <c r="G64">
        <v>649</v>
      </c>
      <c r="H64">
        <v>106</v>
      </c>
      <c r="I64">
        <v>16</v>
      </c>
      <c r="J64">
        <v>33</v>
      </c>
      <c r="K64">
        <v>6</v>
      </c>
      <c r="L64">
        <v>326</v>
      </c>
      <c r="M64">
        <v>145</v>
      </c>
      <c r="N64">
        <v>41</v>
      </c>
      <c r="O64">
        <f t="shared" si="1"/>
        <v>2607</v>
      </c>
      <c r="P64">
        <f t="shared" si="2"/>
        <v>32</v>
      </c>
    </row>
    <row r="65" spans="1:16" x14ac:dyDescent="0.25">
      <c r="A65" t="s">
        <v>32</v>
      </c>
      <c r="B65" t="s">
        <v>70</v>
      </c>
      <c r="C65" t="s">
        <v>67</v>
      </c>
      <c r="D65">
        <v>602</v>
      </c>
      <c r="E65">
        <v>101</v>
      </c>
      <c r="F65">
        <v>706</v>
      </c>
      <c r="G65">
        <v>860</v>
      </c>
      <c r="H65">
        <v>132</v>
      </c>
      <c r="I65">
        <v>11</v>
      </c>
      <c r="J65">
        <v>66</v>
      </c>
      <c r="K65">
        <v>19</v>
      </c>
      <c r="L65">
        <v>535</v>
      </c>
      <c r="M65">
        <v>171</v>
      </c>
      <c r="N65">
        <v>100</v>
      </c>
      <c r="O65">
        <f t="shared" si="1"/>
        <v>3303</v>
      </c>
      <c r="P65">
        <f t="shared" si="2"/>
        <v>258</v>
      </c>
    </row>
    <row r="66" spans="1:16" x14ac:dyDescent="0.25">
      <c r="A66" t="s">
        <v>18</v>
      </c>
      <c r="B66" t="s">
        <v>68</v>
      </c>
      <c r="C66" t="s">
        <v>69</v>
      </c>
      <c r="D66">
        <v>208</v>
      </c>
      <c r="E66">
        <v>55</v>
      </c>
      <c r="F66">
        <v>263</v>
      </c>
      <c r="G66">
        <v>242</v>
      </c>
      <c r="H66">
        <v>27</v>
      </c>
      <c r="I66">
        <v>0</v>
      </c>
      <c r="J66">
        <v>11</v>
      </c>
      <c r="K66">
        <v>10</v>
      </c>
      <c r="L66">
        <v>214</v>
      </c>
      <c r="M66">
        <v>51</v>
      </c>
      <c r="N66">
        <v>21</v>
      </c>
      <c r="O66">
        <f t="shared" si="1"/>
        <v>1102</v>
      </c>
      <c r="P66">
        <f t="shared" si="2"/>
        <v>34</v>
      </c>
    </row>
    <row r="67" spans="1:16" x14ac:dyDescent="0.25">
      <c r="A67" t="s">
        <v>19</v>
      </c>
      <c r="B67" t="s">
        <v>68</v>
      </c>
      <c r="C67" t="s">
        <v>69</v>
      </c>
      <c r="D67">
        <v>121</v>
      </c>
      <c r="E67">
        <v>21</v>
      </c>
      <c r="F67">
        <v>232</v>
      </c>
      <c r="G67">
        <v>255</v>
      </c>
      <c r="H67">
        <v>23</v>
      </c>
      <c r="I67">
        <v>0</v>
      </c>
      <c r="J67">
        <v>19</v>
      </c>
      <c r="K67">
        <v>0</v>
      </c>
      <c r="L67">
        <v>74</v>
      </c>
      <c r="M67">
        <v>26</v>
      </c>
      <c r="N67">
        <v>28</v>
      </c>
      <c r="O67">
        <f t="shared" si="1"/>
        <v>799</v>
      </c>
      <c r="P67">
        <f t="shared" si="2"/>
        <v>134</v>
      </c>
    </row>
    <row r="68" spans="1:16" x14ac:dyDescent="0.25">
      <c r="A68" t="s">
        <v>20</v>
      </c>
      <c r="B68" t="s">
        <v>68</v>
      </c>
      <c r="C68" t="s">
        <v>69</v>
      </c>
      <c r="D68">
        <v>234</v>
      </c>
      <c r="E68">
        <v>19</v>
      </c>
      <c r="F68">
        <v>319</v>
      </c>
      <c r="G68">
        <v>504</v>
      </c>
      <c r="H68">
        <v>48</v>
      </c>
      <c r="I68">
        <v>0</v>
      </c>
      <c r="J68">
        <v>40</v>
      </c>
      <c r="K68">
        <v>12</v>
      </c>
      <c r="L68">
        <v>187</v>
      </c>
      <c r="M68">
        <v>67</v>
      </c>
      <c r="N68">
        <v>33</v>
      </c>
      <c r="O68">
        <f t="shared" ref="O68:O131" si="5">SUM(D68:N68)</f>
        <v>1463</v>
      </c>
      <c r="P68">
        <f t="shared" ref="P68:P131" si="6">G68-D68</f>
        <v>270</v>
      </c>
    </row>
    <row r="69" spans="1:16" x14ac:dyDescent="0.25">
      <c r="A69" t="s">
        <v>21</v>
      </c>
      <c r="B69" t="s">
        <v>68</v>
      </c>
      <c r="C69" t="s">
        <v>69</v>
      </c>
      <c r="D69">
        <v>293</v>
      </c>
      <c r="E69">
        <v>34</v>
      </c>
      <c r="F69">
        <v>408</v>
      </c>
      <c r="G69">
        <v>553</v>
      </c>
      <c r="H69">
        <v>40</v>
      </c>
      <c r="I69">
        <v>8</v>
      </c>
      <c r="J69">
        <v>42</v>
      </c>
      <c r="K69">
        <v>14</v>
      </c>
      <c r="L69">
        <v>240</v>
      </c>
      <c r="M69">
        <v>56</v>
      </c>
      <c r="N69">
        <v>43</v>
      </c>
      <c r="O69">
        <f t="shared" si="5"/>
        <v>1731</v>
      </c>
      <c r="P69">
        <f t="shared" si="6"/>
        <v>260</v>
      </c>
    </row>
    <row r="70" spans="1:16" x14ac:dyDescent="0.25">
      <c r="A70" t="s">
        <v>26</v>
      </c>
      <c r="B70" t="s">
        <v>68</v>
      </c>
      <c r="C70" t="s">
        <v>69</v>
      </c>
      <c r="D70">
        <v>191</v>
      </c>
      <c r="E70">
        <v>12</v>
      </c>
      <c r="F70">
        <v>186</v>
      </c>
      <c r="G70">
        <v>340</v>
      </c>
      <c r="H70">
        <v>36</v>
      </c>
      <c r="I70">
        <v>0</v>
      </c>
      <c r="J70">
        <v>11</v>
      </c>
      <c r="K70">
        <v>0</v>
      </c>
      <c r="L70">
        <v>122</v>
      </c>
      <c r="M70">
        <v>45</v>
      </c>
      <c r="N70">
        <v>0</v>
      </c>
      <c r="O70">
        <f t="shared" si="5"/>
        <v>943</v>
      </c>
      <c r="P70">
        <f t="shared" si="6"/>
        <v>149</v>
      </c>
    </row>
    <row r="71" spans="1:16" x14ac:dyDescent="0.25">
      <c r="A71" t="s">
        <v>12</v>
      </c>
      <c r="B71" t="s">
        <v>64</v>
      </c>
      <c r="C71" t="s">
        <v>65</v>
      </c>
      <c r="D71">
        <v>448</v>
      </c>
      <c r="E71">
        <v>82</v>
      </c>
      <c r="F71">
        <v>392</v>
      </c>
      <c r="G71">
        <v>490</v>
      </c>
      <c r="H71">
        <v>23</v>
      </c>
      <c r="I71">
        <v>6</v>
      </c>
      <c r="J71">
        <v>60</v>
      </c>
      <c r="K71">
        <v>14</v>
      </c>
      <c r="L71">
        <v>313</v>
      </c>
      <c r="M71">
        <v>92</v>
      </c>
      <c r="N71">
        <v>63</v>
      </c>
      <c r="O71">
        <f t="shared" si="5"/>
        <v>1983</v>
      </c>
      <c r="P71">
        <f t="shared" si="6"/>
        <v>42</v>
      </c>
    </row>
    <row r="72" spans="1:16" x14ac:dyDescent="0.25">
      <c r="O72">
        <f t="shared" si="5"/>
        <v>0</v>
      </c>
      <c r="P72">
        <f t="shared" si="6"/>
        <v>0</v>
      </c>
    </row>
    <row r="73" spans="1:16" x14ac:dyDescent="0.25">
      <c r="A73" t="s">
        <v>39</v>
      </c>
      <c r="O73">
        <f t="shared" si="5"/>
        <v>0</v>
      </c>
      <c r="P73">
        <f t="shared" si="6"/>
        <v>0</v>
      </c>
    </row>
    <row r="74" spans="1:16" x14ac:dyDescent="0.25">
      <c r="D74" t="s">
        <v>1</v>
      </c>
      <c r="E74" t="s">
        <v>2</v>
      </c>
      <c r="F74" t="s">
        <v>3</v>
      </c>
      <c r="G74" t="s">
        <v>4</v>
      </c>
      <c r="H74" t="s">
        <v>5</v>
      </c>
      <c r="I74" t="s">
        <v>6</v>
      </c>
      <c r="J74" t="s">
        <v>7</v>
      </c>
      <c r="K74" t="s">
        <v>8</v>
      </c>
      <c r="L74" t="s">
        <v>9</v>
      </c>
      <c r="M74" t="s">
        <v>10</v>
      </c>
      <c r="N74" t="s">
        <v>11</v>
      </c>
      <c r="O74">
        <f t="shared" si="5"/>
        <v>0</v>
      </c>
      <c r="P74" t="e">
        <f t="shared" si="6"/>
        <v>#VALUE!</v>
      </c>
    </row>
    <row r="75" spans="1:16" x14ac:dyDescent="0.25">
      <c r="A75" t="s">
        <v>13</v>
      </c>
      <c r="B75" t="s">
        <v>66</v>
      </c>
      <c r="C75" t="s">
        <v>67</v>
      </c>
      <c r="D75">
        <v>163</v>
      </c>
      <c r="E75">
        <v>48</v>
      </c>
      <c r="F75">
        <v>271</v>
      </c>
      <c r="G75">
        <v>288</v>
      </c>
      <c r="H75">
        <v>63</v>
      </c>
      <c r="I75">
        <v>0</v>
      </c>
      <c r="J75">
        <v>58</v>
      </c>
      <c r="K75">
        <v>21</v>
      </c>
      <c r="L75">
        <v>194</v>
      </c>
      <c r="M75">
        <v>44</v>
      </c>
      <c r="N75">
        <v>80</v>
      </c>
      <c r="O75">
        <f t="shared" si="5"/>
        <v>1230</v>
      </c>
      <c r="P75">
        <f t="shared" si="6"/>
        <v>125</v>
      </c>
    </row>
    <row r="76" spans="1:16" x14ac:dyDescent="0.25">
      <c r="A76" t="s">
        <v>14</v>
      </c>
      <c r="B76" t="s">
        <v>66</v>
      </c>
      <c r="C76" t="s">
        <v>67</v>
      </c>
      <c r="D76">
        <v>299</v>
      </c>
      <c r="E76">
        <v>44</v>
      </c>
      <c r="F76">
        <v>484</v>
      </c>
      <c r="G76">
        <v>423</v>
      </c>
      <c r="H76">
        <v>86</v>
      </c>
      <c r="I76">
        <v>9</v>
      </c>
      <c r="J76">
        <v>22</v>
      </c>
      <c r="K76">
        <v>6</v>
      </c>
      <c r="L76">
        <v>283</v>
      </c>
      <c r="M76">
        <v>43</v>
      </c>
      <c r="N76">
        <v>65</v>
      </c>
      <c r="O76">
        <f t="shared" si="5"/>
        <v>1764</v>
      </c>
      <c r="P76">
        <f t="shared" si="6"/>
        <v>124</v>
      </c>
    </row>
    <row r="77" spans="1:16" x14ac:dyDescent="0.25">
      <c r="A77" t="s">
        <v>15</v>
      </c>
      <c r="B77" t="s">
        <v>66</v>
      </c>
      <c r="C77" t="s">
        <v>67</v>
      </c>
      <c r="D77">
        <v>146</v>
      </c>
      <c r="E77">
        <v>24</v>
      </c>
      <c r="F77">
        <v>306</v>
      </c>
      <c r="G77">
        <v>289</v>
      </c>
      <c r="H77">
        <v>62</v>
      </c>
      <c r="I77">
        <v>0</v>
      </c>
      <c r="J77">
        <v>52</v>
      </c>
      <c r="K77">
        <v>21</v>
      </c>
      <c r="L77">
        <v>190</v>
      </c>
      <c r="M77">
        <v>34</v>
      </c>
      <c r="N77">
        <v>51</v>
      </c>
      <c r="O77">
        <f t="shared" si="5"/>
        <v>1175</v>
      </c>
      <c r="P77">
        <f t="shared" si="6"/>
        <v>143</v>
      </c>
    </row>
    <row r="78" spans="1:16" x14ac:dyDescent="0.25">
      <c r="A78" t="s">
        <v>16</v>
      </c>
      <c r="B78" t="s">
        <v>66</v>
      </c>
      <c r="C78" t="s">
        <v>67</v>
      </c>
      <c r="D78">
        <v>180</v>
      </c>
      <c r="E78">
        <v>11</v>
      </c>
      <c r="F78">
        <v>253</v>
      </c>
      <c r="G78">
        <v>161</v>
      </c>
      <c r="H78">
        <v>36</v>
      </c>
      <c r="I78">
        <v>0</v>
      </c>
      <c r="J78">
        <v>16</v>
      </c>
      <c r="K78">
        <v>8</v>
      </c>
      <c r="L78">
        <v>139</v>
      </c>
      <c r="M78">
        <v>36</v>
      </c>
      <c r="N78">
        <v>50</v>
      </c>
      <c r="O78">
        <f t="shared" si="5"/>
        <v>890</v>
      </c>
      <c r="P78">
        <f t="shared" si="6"/>
        <v>-19</v>
      </c>
    </row>
    <row r="79" spans="1:16" x14ac:dyDescent="0.25">
      <c r="A79" t="s">
        <v>17</v>
      </c>
      <c r="B79" t="s">
        <v>66</v>
      </c>
      <c r="C79" t="s">
        <v>67</v>
      </c>
      <c r="D79">
        <v>354</v>
      </c>
      <c r="E79">
        <v>112</v>
      </c>
      <c r="F79">
        <v>589</v>
      </c>
      <c r="G79">
        <v>562</v>
      </c>
      <c r="H79">
        <v>65</v>
      </c>
      <c r="I79">
        <v>17</v>
      </c>
      <c r="J79">
        <v>61</v>
      </c>
      <c r="K79">
        <v>22</v>
      </c>
      <c r="L79">
        <v>365</v>
      </c>
      <c r="M79">
        <v>105</v>
      </c>
      <c r="N79">
        <v>141</v>
      </c>
      <c r="O79">
        <f t="shared" si="5"/>
        <v>2393</v>
      </c>
      <c r="P79">
        <f t="shared" si="6"/>
        <v>208</v>
      </c>
    </row>
    <row r="80" spans="1:16" x14ac:dyDescent="0.25">
      <c r="A80" t="s">
        <v>22</v>
      </c>
      <c r="B80" t="s">
        <v>70</v>
      </c>
      <c r="C80" t="s">
        <v>67</v>
      </c>
      <c r="D80">
        <v>298</v>
      </c>
      <c r="E80">
        <v>76</v>
      </c>
      <c r="F80">
        <v>444</v>
      </c>
      <c r="G80">
        <v>439</v>
      </c>
      <c r="H80">
        <v>69</v>
      </c>
      <c r="I80">
        <v>0</v>
      </c>
      <c r="J80">
        <v>33</v>
      </c>
      <c r="K80">
        <v>5</v>
      </c>
      <c r="L80">
        <v>423</v>
      </c>
      <c r="M80">
        <v>98</v>
      </c>
      <c r="N80">
        <v>83</v>
      </c>
      <c r="O80">
        <f t="shared" si="5"/>
        <v>1968</v>
      </c>
      <c r="P80">
        <f t="shared" si="6"/>
        <v>141</v>
      </c>
    </row>
    <row r="81" spans="1:16" x14ac:dyDescent="0.25">
      <c r="A81" t="s">
        <v>23</v>
      </c>
      <c r="B81" t="s">
        <v>70</v>
      </c>
      <c r="C81" t="s">
        <v>67</v>
      </c>
      <c r="D81">
        <v>356</v>
      </c>
      <c r="E81">
        <v>132</v>
      </c>
      <c r="F81">
        <v>633</v>
      </c>
      <c r="G81">
        <v>549</v>
      </c>
      <c r="H81">
        <v>129</v>
      </c>
      <c r="I81">
        <v>15</v>
      </c>
      <c r="J81">
        <v>54</v>
      </c>
      <c r="K81">
        <v>22</v>
      </c>
      <c r="L81">
        <v>452</v>
      </c>
      <c r="M81">
        <v>101</v>
      </c>
      <c r="N81">
        <v>73</v>
      </c>
      <c r="O81">
        <f t="shared" si="5"/>
        <v>2516</v>
      </c>
      <c r="P81">
        <f t="shared" si="6"/>
        <v>193</v>
      </c>
    </row>
    <row r="82" spans="1:16" x14ac:dyDescent="0.25">
      <c r="A82" t="s">
        <v>24</v>
      </c>
      <c r="B82" t="s">
        <v>70</v>
      </c>
      <c r="C82" t="s">
        <v>67</v>
      </c>
      <c r="D82">
        <v>509</v>
      </c>
      <c r="E82">
        <v>171</v>
      </c>
      <c r="F82">
        <v>973</v>
      </c>
      <c r="G82">
        <v>851</v>
      </c>
      <c r="H82">
        <v>205</v>
      </c>
      <c r="I82">
        <v>17</v>
      </c>
      <c r="J82">
        <v>93</v>
      </c>
      <c r="K82">
        <v>34</v>
      </c>
      <c r="L82">
        <v>691</v>
      </c>
      <c r="M82">
        <v>136</v>
      </c>
      <c r="N82">
        <v>208</v>
      </c>
      <c r="O82">
        <f t="shared" si="5"/>
        <v>3888</v>
      </c>
      <c r="P82">
        <f t="shared" si="6"/>
        <v>342</v>
      </c>
    </row>
    <row r="83" spans="1:16" x14ac:dyDescent="0.25">
      <c r="A83" t="s">
        <v>25</v>
      </c>
      <c r="B83" t="s">
        <v>70</v>
      </c>
      <c r="C83" t="s">
        <v>67</v>
      </c>
      <c r="D83">
        <v>373</v>
      </c>
      <c r="E83">
        <v>76</v>
      </c>
      <c r="F83">
        <v>412</v>
      </c>
      <c r="G83">
        <v>415</v>
      </c>
      <c r="H83">
        <v>64</v>
      </c>
      <c r="I83">
        <v>7</v>
      </c>
      <c r="J83">
        <v>26</v>
      </c>
      <c r="K83">
        <v>23</v>
      </c>
      <c r="L83">
        <v>261</v>
      </c>
      <c r="M83">
        <v>63</v>
      </c>
      <c r="N83">
        <v>53</v>
      </c>
      <c r="O83">
        <f t="shared" si="5"/>
        <v>1773</v>
      </c>
      <c r="P83">
        <f t="shared" si="6"/>
        <v>42</v>
      </c>
    </row>
    <row r="84" spans="1:16" x14ac:dyDescent="0.25">
      <c r="A84" t="s">
        <v>27</v>
      </c>
      <c r="B84" t="s">
        <v>70</v>
      </c>
      <c r="C84" t="s">
        <v>67</v>
      </c>
      <c r="D84">
        <v>310</v>
      </c>
      <c r="E84">
        <v>82</v>
      </c>
      <c r="F84">
        <v>498</v>
      </c>
      <c r="G84">
        <v>439</v>
      </c>
      <c r="H84">
        <v>84</v>
      </c>
      <c r="I84">
        <v>6</v>
      </c>
      <c r="J84">
        <v>56</v>
      </c>
      <c r="K84">
        <v>0</v>
      </c>
      <c r="L84">
        <v>276</v>
      </c>
      <c r="M84">
        <v>57</v>
      </c>
      <c r="N84">
        <v>88</v>
      </c>
      <c r="O84">
        <f t="shared" si="5"/>
        <v>1896</v>
      </c>
      <c r="P84">
        <f t="shared" si="6"/>
        <v>129</v>
      </c>
    </row>
    <row r="85" spans="1:16" x14ac:dyDescent="0.25">
      <c r="A85" t="s">
        <v>28</v>
      </c>
      <c r="B85" t="s">
        <v>70</v>
      </c>
      <c r="C85" t="s">
        <v>67</v>
      </c>
      <c r="D85">
        <v>438</v>
      </c>
      <c r="E85">
        <v>108</v>
      </c>
      <c r="F85">
        <v>766</v>
      </c>
      <c r="G85">
        <v>613</v>
      </c>
      <c r="H85">
        <v>159</v>
      </c>
      <c r="I85">
        <v>16</v>
      </c>
      <c r="J85">
        <v>63</v>
      </c>
      <c r="K85">
        <v>13</v>
      </c>
      <c r="L85">
        <v>572</v>
      </c>
      <c r="M85">
        <v>122</v>
      </c>
      <c r="N85">
        <v>165</v>
      </c>
      <c r="O85">
        <f t="shared" si="5"/>
        <v>3035</v>
      </c>
      <c r="P85">
        <f t="shared" si="6"/>
        <v>175</v>
      </c>
    </row>
    <row r="86" spans="1:16" x14ac:dyDescent="0.25">
      <c r="A86" t="s">
        <v>29</v>
      </c>
      <c r="B86" t="s">
        <v>70</v>
      </c>
      <c r="C86" t="s">
        <v>67</v>
      </c>
      <c r="D86">
        <v>492</v>
      </c>
      <c r="E86">
        <v>99</v>
      </c>
      <c r="F86">
        <v>698</v>
      </c>
      <c r="G86">
        <v>592</v>
      </c>
      <c r="H86">
        <v>100</v>
      </c>
      <c r="I86">
        <v>8</v>
      </c>
      <c r="J86">
        <v>71</v>
      </c>
      <c r="K86">
        <v>30</v>
      </c>
      <c r="L86">
        <v>446</v>
      </c>
      <c r="M86">
        <v>105</v>
      </c>
      <c r="N86">
        <v>102</v>
      </c>
      <c r="O86">
        <f t="shared" si="5"/>
        <v>2743</v>
      </c>
      <c r="P86">
        <f t="shared" si="6"/>
        <v>100</v>
      </c>
    </row>
    <row r="87" spans="1:16" x14ac:dyDescent="0.25">
      <c r="A87" t="s">
        <v>30</v>
      </c>
      <c r="B87" t="s">
        <v>70</v>
      </c>
      <c r="C87" t="s">
        <v>67</v>
      </c>
      <c r="D87">
        <v>496</v>
      </c>
      <c r="E87">
        <v>173</v>
      </c>
      <c r="F87">
        <v>1029</v>
      </c>
      <c r="G87">
        <v>824</v>
      </c>
      <c r="H87">
        <v>189</v>
      </c>
      <c r="I87">
        <v>20</v>
      </c>
      <c r="J87">
        <v>93</v>
      </c>
      <c r="K87">
        <v>15</v>
      </c>
      <c r="L87">
        <v>691</v>
      </c>
      <c r="M87">
        <v>159</v>
      </c>
      <c r="N87">
        <v>215</v>
      </c>
      <c r="O87">
        <f t="shared" si="5"/>
        <v>3904</v>
      </c>
      <c r="P87">
        <f t="shared" si="6"/>
        <v>328</v>
      </c>
    </row>
    <row r="88" spans="1:16" x14ac:dyDescent="0.25">
      <c r="A88" t="s">
        <v>31</v>
      </c>
      <c r="B88" t="s">
        <v>70</v>
      </c>
      <c r="C88" t="s">
        <v>67</v>
      </c>
      <c r="D88">
        <v>313</v>
      </c>
      <c r="E88">
        <v>90</v>
      </c>
      <c r="F88">
        <v>557</v>
      </c>
      <c r="G88">
        <v>433</v>
      </c>
      <c r="H88">
        <v>107</v>
      </c>
      <c r="I88">
        <v>7</v>
      </c>
      <c r="J88">
        <v>36</v>
      </c>
      <c r="K88">
        <v>5</v>
      </c>
      <c r="L88">
        <v>301</v>
      </c>
      <c r="M88">
        <v>81</v>
      </c>
      <c r="N88">
        <v>87</v>
      </c>
      <c r="O88">
        <f t="shared" si="5"/>
        <v>2017</v>
      </c>
      <c r="P88">
        <f t="shared" si="6"/>
        <v>120</v>
      </c>
    </row>
    <row r="89" spans="1:16" x14ac:dyDescent="0.25">
      <c r="A89" t="s">
        <v>32</v>
      </c>
      <c r="B89" t="s">
        <v>70</v>
      </c>
      <c r="C89" t="s">
        <v>67</v>
      </c>
      <c r="D89">
        <v>373</v>
      </c>
      <c r="E89">
        <v>115</v>
      </c>
      <c r="F89">
        <v>617</v>
      </c>
      <c r="G89">
        <v>571</v>
      </c>
      <c r="H89">
        <v>120</v>
      </c>
      <c r="I89">
        <v>7</v>
      </c>
      <c r="J89">
        <v>49</v>
      </c>
      <c r="K89">
        <v>12</v>
      </c>
      <c r="L89">
        <v>460</v>
      </c>
      <c r="M89">
        <v>94</v>
      </c>
      <c r="N89">
        <v>124</v>
      </c>
      <c r="O89">
        <f t="shared" si="5"/>
        <v>2542</v>
      </c>
      <c r="P89">
        <f t="shared" si="6"/>
        <v>198</v>
      </c>
    </row>
    <row r="90" spans="1:16" x14ac:dyDescent="0.25">
      <c r="A90" t="s">
        <v>18</v>
      </c>
      <c r="B90" t="s">
        <v>68</v>
      </c>
      <c r="C90" t="s">
        <v>69</v>
      </c>
      <c r="D90">
        <v>119</v>
      </c>
      <c r="E90">
        <v>58</v>
      </c>
      <c r="F90">
        <v>211</v>
      </c>
      <c r="G90">
        <v>178</v>
      </c>
      <c r="H90">
        <v>31</v>
      </c>
      <c r="I90">
        <v>0</v>
      </c>
      <c r="J90">
        <v>17</v>
      </c>
      <c r="K90">
        <v>24</v>
      </c>
      <c r="L90">
        <v>200</v>
      </c>
      <c r="M90">
        <v>26</v>
      </c>
      <c r="N90">
        <v>17</v>
      </c>
      <c r="O90">
        <f t="shared" si="5"/>
        <v>881</v>
      </c>
      <c r="P90">
        <f t="shared" si="6"/>
        <v>59</v>
      </c>
    </row>
    <row r="91" spans="1:16" x14ac:dyDescent="0.25">
      <c r="A91" t="s">
        <v>19</v>
      </c>
      <c r="B91" t="s">
        <v>68</v>
      </c>
      <c r="C91" t="s">
        <v>69</v>
      </c>
      <c r="D91">
        <v>61</v>
      </c>
      <c r="E91">
        <v>33</v>
      </c>
      <c r="F91">
        <v>221</v>
      </c>
      <c r="G91">
        <v>157</v>
      </c>
      <c r="H91">
        <v>31</v>
      </c>
      <c r="I91">
        <v>0</v>
      </c>
      <c r="J91">
        <v>22</v>
      </c>
      <c r="K91">
        <v>0</v>
      </c>
      <c r="L91">
        <v>72</v>
      </c>
      <c r="M91">
        <v>17</v>
      </c>
      <c r="N91">
        <v>46</v>
      </c>
      <c r="O91">
        <f t="shared" si="5"/>
        <v>660</v>
      </c>
      <c r="P91">
        <f t="shared" si="6"/>
        <v>96</v>
      </c>
    </row>
    <row r="92" spans="1:16" x14ac:dyDescent="0.25">
      <c r="A92" t="s">
        <v>20</v>
      </c>
      <c r="B92" t="s">
        <v>68</v>
      </c>
      <c r="C92" t="s">
        <v>69</v>
      </c>
      <c r="D92">
        <v>167</v>
      </c>
      <c r="E92">
        <v>28</v>
      </c>
      <c r="F92">
        <v>280</v>
      </c>
      <c r="G92">
        <v>354</v>
      </c>
      <c r="H92">
        <v>58</v>
      </c>
      <c r="I92">
        <v>0</v>
      </c>
      <c r="J92">
        <v>33</v>
      </c>
      <c r="K92">
        <v>21</v>
      </c>
      <c r="L92">
        <v>153</v>
      </c>
      <c r="M92">
        <v>27</v>
      </c>
      <c r="N92">
        <v>37</v>
      </c>
      <c r="O92">
        <f t="shared" si="5"/>
        <v>1158</v>
      </c>
      <c r="P92">
        <f t="shared" si="6"/>
        <v>187</v>
      </c>
    </row>
    <row r="93" spans="1:16" x14ac:dyDescent="0.25">
      <c r="A93" t="s">
        <v>21</v>
      </c>
      <c r="B93" t="s">
        <v>68</v>
      </c>
      <c r="C93" t="s">
        <v>69</v>
      </c>
      <c r="D93">
        <v>151</v>
      </c>
      <c r="E93">
        <v>48</v>
      </c>
      <c r="F93">
        <v>411</v>
      </c>
      <c r="G93">
        <v>345</v>
      </c>
      <c r="H93">
        <v>56</v>
      </c>
      <c r="I93">
        <v>8</v>
      </c>
      <c r="J93">
        <v>32</v>
      </c>
      <c r="K93">
        <v>24</v>
      </c>
      <c r="L93">
        <v>211</v>
      </c>
      <c r="M93">
        <v>27</v>
      </c>
      <c r="N93">
        <v>67</v>
      </c>
      <c r="O93">
        <f t="shared" si="5"/>
        <v>1380</v>
      </c>
      <c r="P93">
        <f t="shared" si="6"/>
        <v>194</v>
      </c>
    </row>
    <row r="94" spans="1:16" x14ac:dyDescent="0.25">
      <c r="A94" t="s">
        <v>26</v>
      </c>
      <c r="B94" t="s">
        <v>68</v>
      </c>
      <c r="C94" t="s">
        <v>69</v>
      </c>
      <c r="D94">
        <v>110</v>
      </c>
      <c r="E94">
        <v>18</v>
      </c>
      <c r="F94">
        <v>188</v>
      </c>
      <c r="G94">
        <v>248</v>
      </c>
      <c r="H94">
        <v>43</v>
      </c>
      <c r="I94">
        <v>0</v>
      </c>
      <c r="J94">
        <v>17</v>
      </c>
      <c r="K94">
        <v>0</v>
      </c>
      <c r="L94">
        <v>143</v>
      </c>
      <c r="M94">
        <v>35</v>
      </c>
      <c r="N94">
        <v>10</v>
      </c>
      <c r="O94">
        <f t="shared" si="5"/>
        <v>812</v>
      </c>
      <c r="P94">
        <f t="shared" si="6"/>
        <v>138</v>
      </c>
    </row>
    <row r="95" spans="1:16" x14ac:dyDescent="0.25">
      <c r="A95" t="s">
        <v>12</v>
      </c>
      <c r="B95" t="s">
        <v>64</v>
      </c>
      <c r="C95" t="s">
        <v>65</v>
      </c>
      <c r="D95">
        <v>256</v>
      </c>
      <c r="E95">
        <v>104</v>
      </c>
      <c r="F95">
        <v>373</v>
      </c>
      <c r="G95">
        <v>309</v>
      </c>
      <c r="H95">
        <v>25</v>
      </c>
      <c r="I95">
        <v>0</v>
      </c>
      <c r="J95">
        <v>48</v>
      </c>
      <c r="K95">
        <v>20</v>
      </c>
      <c r="L95">
        <v>251</v>
      </c>
      <c r="M95">
        <v>84</v>
      </c>
      <c r="N95">
        <v>65</v>
      </c>
      <c r="O95">
        <f t="shared" si="5"/>
        <v>1535</v>
      </c>
      <c r="P95">
        <f t="shared" si="6"/>
        <v>53</v>
      </c>
    </row>
    <row r="96" spans="1:16" x14ac:dyDescent="0.25">
      <c r="O96">
        <f t="shared" si="5"/>
        <v>0</v>
      </c>
      <c r="P96">
        <f t="shared" si="6"/>
        <v>0</v>
      </c>
    </row>
    <row r="97" spans="1:16" x14ac:dyDescent="0.25">
      <c r="A97" t="s">
        <v>35</v>
      </c>
      <c r="O97">
        <f t="shared" si="5"/>
        <v>0</v>
      </c>
      <c r="P97">
        <f t="shared" si="6"/>
        <v>0</v>
      </c>
    </row>
    <row r="98" spans="1:16" x14ac:dyDescent="0.25">
      <c r="D98" t="s">
        <v>1</v>
      </c>
      <c r="E98" t="s">
        <v>2</v>
      </c>
      <c r="F98" t="s">
        <v>3</v>
      </c>
      <c r="G98" t="s">
        <v>4</v>
      </c>
      <c r="H98" t="s">
        <v>5</v>
      </c>
      <c r="I98" t="s">
        <v>6</v>
      </c>
      <c r="J98" t="s">
        <v>7</v>
      </c>
      <c r="K98" t="s">
        <v>8</v>
      </c>
      <c r="L98" t="s">
        <v>9</v>
      </c>
      <c r="M98" t="s">
        <v>10</v>
      </c>
      <c r="N98" t="s">
        <v>11</v>
      </c>
      <c r="O98">
        <f t="shared" si="5"/>
        <v>0</v>
      </c>
      <c r="P98" t="e">
        <f t="shared" si="6"/>
        <v>#VALUE!</v>
      </c>
    </row>
    <row r="99" spans="1:16" x14ac:dyDescent="0.25">
      <c r="A99" t="s">
        <v>13</v>
      </c>
      <c r="B99" t="s">
        <v>66</v>
      </c>
      <c r="C99" t="s">
        <v>67</v>
      </c>
      <c r="D99">
        <v>221</v>
      </c>
      <c r="E99">
        <v>68</v>
      </c>
      <c r="F99">
        <v>219</v>
      </c>
      <c r="G99">
        <v>182</v>
      </c>
      <c r="H99">
        <v>38</v>
      </c>
      <c r="I99">
        <v>0</v>
      </c>
      <c r="J99">
        <v>131</v>
      </c>
      <c r="K99">
        <v>48</v>
      </c>
      <c r="L99">
        <v>334</v>
      </c>
      <c r="M99">
        <v>136</v>
      </c>
      <c r="N99">
        <v>81</v>
      </c>
      <c r="O99">
        <f t="shared" si="5"/>
        <v>1458</v>
      </c>
      <c r="P99">
        <f t="shared" si="6"/>
        <v>-39</v>
      </c>
    </row>
    <row r="100" spans="1:16" x14ac:dyDescent="0.25">
      <c r="A100" t="s">
        <v>14</v>
      </c>
      <c r="B100" t="s">
        <v>66</v>
      </c>
      <c r="C100" t="s">
        <v>67</v>
      </c>
      <c r="D100">
        <v>305</v>
      </c>
      <c r="E100">
        <v>174</v>
      </c>
      <c r="F100">
        <v>517</v>
      </c>
      <c r="G100">
        <v>341</v>
      </c>
      <c r="H100">
        <v>61</v>
      </c>
      <c r="I100">
        <v>49</v>
      </c>
      <c r="J100">
        <v>72</v>
      </c>
      <c r="K100">
        <v>21</v>
      </c>
      <c r="L100">
        <v>547</v>
      </c>
      <c r="M100">
        <v>91</v>
      </c>
      <c r="N100">
        <v>162</v>
      </c>
      <c r="O100">
        <f t="shared" si="5"/>
        <v>2340</v>
      </c>
      <c r="P100">
        <f t="shared" si="6"/>
        <v>36</v>
      </c>
    </row>
    <row r="101" spans="1:16" x14ac:dyDescent="0.25">
      <c r="A101" t="s">
        <v>15</v>
      </c>
      <c r="B101" t="s">
        <v>66</v>
      </c>
      <c r="C101" t="s">
        <v>67</v>
      </c>
      <c r="D101">
        <v>176</v>
      </c>
      <c r="E101">
        <v>20</v>
      </c>
      <c r="F101">
        <v>202</v>
      </c>
      <c r="G101">
        <v>159</v>
      </c>
      <c r="H101">
        <v>46</v>
      </c>
      <c r="I101">
        <v>0</v>
      </c>
      <c r="J101">
        <v>124</v>
      </c>
      <c r="K101">
        <v>48</v>
      </c>
      <c r="L101">
        <v>297</v>
      </c>
      <c r="M101">
        <v>131</v>
      </c>
      <c r="N101">
        <v>49</v>
      </c>
      <c r="O101">
        <f t="shared" si="5"/>
        <v>1252</v>
      </c>
      <c r="P101">
        <f t="shared" si="6"/>
        <v>-17</v>
      </c>
    </row>
    <row r="102" spans="1:16" x14ac:dyDescent="0.25">
      <c r="A102" t="s">
        <v>16</v>
      </c>
      <c r="B102" t="s">
        <v>66</v>
      </c>
      <c r="C102" t="s">
        <v>67</v>
      </c>
      <c r="D102">
        <v>160</v>
      </c>
      <c r="E102">
        <v>8</v>
      </c>
      <c r="F102">
        <v>320</v>
      </c>
      <c r="G102">
        <v>134</v>
      </c>
      <c r="H102">
        <v>35</v>
      </c>
      <c r="I102">
        <v>19</v>
      </c>
      <c r="J102">
        <v>19</v>
      </c>
      <c r="K102">
        <v>55</v>
      </c>
      <c r="L102">
        <v>199</v>
      </c>
      <c r="M102">
        <v>47</v>
      </c>
      <c r="N102">
        <v>51</v>
      </c>
      <c r="O102">
        <f t="shared" si="5"/>
        <v>1047</v>
      </c>
      <c r="P102">
        <f t="shared" si="6"/>
        <v>-26</v>
      </c>
    </row>
    <row r="103" spans="1:16" x14ac:dyDescent="0.25">
      <c r="A103" t="s">
        <v>17</v>
      </c>
      <c r="B103" t="s">
        <v>66</v>
      </c>
      <c r="C103" t="s">
        <v>67</v>
      </c>
      <c r="D103">
        <v>529</v>
      </c>
      <c r="E103">
        <v>291</v>
      </c>
      <c r="F103">
        <v>591</v>
      </c>
      <c r="G103">
        <v>456</v>
      </c>
      <c r="H103">
        <v>71</v>
      </c>
      <c r="I103">
        <v>67</v>
      </c>
      <c r="J103">
        <v>132</v>
      </c>
      <c r="K103">
        <v>81</v>
      </c>
      <c r="L103">
        <v>893</v>
      </c>
      <c r="M103">
        <v>214</v>
      </c>
      <c r="N103">
        <v>261</v>
      </c>
      <c r="O103">
        <f t="shared" si="5"/>
        <v>3586</v>
      </c>
      <c r="P103">
        <f t="shared" si="6"/>
        <v>-73</v>
      </c>
    </row>
    <row r="104" spans="1:16" x14ac:dyDescent="0.25">
      <c r="A104" t="s">
        <v>22</v>
      </c>
      <c r="B104" t="s">
        <v>70</v>
      </c>
      <c r="C104" t="s">
        <v>67</v>
      </c>
      <c r="D104">
        <v>458</v>
      </c>
      <c r="E104">
        <v>232</v>
      </c>
      <c r="F104">
        <v>420</v>
      </c>
      <c r="G104">
        <v>375</v>
      </c>
      <c r="H104">
        <v>53</v>
      </c>
      <c r="I104">
        <v>33</v>
      </c>
      <c r="J104">
        <v>83</v>
      </c>
      <c r="K104">
        <v>44</v>
      </c>
      <c r="L104">
        <v>811</v>
      </c>
      <c r="M104">
        <v>231</v>
      </c>
      <c r="N104">
        <v>218</v>
      </c>
      <c r="O104">
        <f t="shared" si="5"/>
        <v>2958</v>
      </c>
      <c r="P104">
        <f t="shared" si="6"/>
        <v>-83</v>
      </c>
    </row>
    <row r="105" spans="1:16" x14ac:dyDescent="0.25">
      <c r="A105" t="s">
        <v>23</v>
      </c>
      <c r="B105" t="s">
        <v>70</v>
      </c>
      <c r="C105" t="s">
        <v>67</v>
      </c>
      <c r="D105">
        <v>519</v>
      </c>
      <c r="E105">
        <v>309</v>
      </c>
      <c r="F105">
        <v>750</v>
      </c>
      <c r="G105">
        <v>435</v>
      </c>
      <c r="H105">
        <v>86</v>
      </c>
      <c r="I105">
        <v>72</v>
      </c>
      <c r="J105">
        <v>70</v>
      </c>
      <c r="K105">
        <v>76</v>
      </c>
      <c r="L105">
        <v>938</v>
      </c>
      <c r="M105">
        <v>292</v>
      </c>
      <c r="N105">
        <v>177</v>
      </c>
      <c r="O105">
        <f t="shared" si="5"/>
        <v>3724</v>
      </c>
      <c r="P105">
        <f t="shared" si="6"/>
        <v>-84</v>
      </c>
    </row>
    <row r="106" spans="1:16" x14ac:dyDescent="0.25">
      <c r="A106" t="s">
        <v>24</v>
      </c>
      <c r="B106" t="s">
        <v>70</v>
      </c>
      <c r="C106" t="s">
        <v>67</v>
      </c>
      <c r="D106">
        <v>731</v>
      </c>
      <c r="E106">
        <v>402</v>
      </c>
      <c r="F106">
        <v>1160</v>
      </c>
      <c r="G106">
        <v>665</v>
      </c>
      <c r="H106">
        <v>159</v>
      </c>
      <c r="I106">
        <v>80</v>
      </c>
      <c r="J106">
        <v>186</v>
      </c>
      <c r="K106">
        <v>118</v>
      </c>
      <c r="L106">
        <v>1168</v>
      </c>
      <c r="M106">
        <v>378</v>
      </c>
      <c r="N106">
        <v>344</v>
      </c>
      <c r="O106">
        <f t="shared" si="5"/>
        <v>5391</v>
      </c>
      <c r="P106">
        <f t="shared" si="6"/>
        <v>-66</v>
      </c>
    </row>
    <row r="107" spans="1:16" x14ac:dyDescent="0.25">
      <c r="A107" t="s">
        <v>25</v>
      </c>
      <c r="B107" t="s">
        <v>70</v>
      </c>
      <c r="C107" t="s">
        <v>67</v>
      </c>
      <c r="D107">
        <v>468</v>
      </c>
      <c r="E107">
        <v>143</v>
      </c>
      <c r="F107">
        <v>562</v>
      </c>
      <c r="G107">
        <v>292</v>
      </c>
      <c r="H107">
        <v>32</v>
      </c>
      <c r="I107">
        <v>47</v>
      </c>
      <c r="J107">
        <v>54</v>
      </c>
      <c r="K107">
        <v>79</v>
      </c>
      <c r="L107">
        <v>519</v>
      </c>
      <c r="M107">
        <v>185</v>
      </c>
      <c r="N107">
        <v>105</v>
      </c>
      <c r="O107">
        <f t="shared" si="5"/>
        <v>2486</v>
      </c>
      <c r="P107">
        <f t="shared" si="6"/>
        <v>-176</v>
      </c>
    </row>
    <row r="108" spans="1:16" x14ac:dyDescent="0.25">
      <c r="A108" t="s">
        <v>27</v>
      </c>
      <c r="B108" t="s">
        <v>70</v>
      </c>
      <c r="C108" t="s">
        <v>67</v>
      </c>
      <c r="D108">
        <v>463</v>
      </c>
      <c r="E108">
        <v>191</v>
      </c>
      <c r="F108">
        <v>476</v>
      </c>
      <c r="G108">
        <v>380</v>
      </c>
      <c r="H108">
        <v>60</v>
      </c>
      <c r="I108">
        <v>19</v>
      </c>
      <c r="J108">
        <v>130</v>
      </c>
      <c r="K108">
        <v>18</v>
      </c>
      <c r="L108">
        <v>573</v>
      </c>
      <c r="M108">
        <v>174</v>
      </c>
      <c r="N108">
        <v>215</v>
      </c>
      <c r="O108">
        <f t="shared" si="5"/>
        <v>2699</v>
      </c>
      <c r="P108">
        <f t="shared" si="6"/>
        <v>-83</v>
      </c>
    </row>
    <row r="109" spans="1:16" x14ac:dyDescent="0.25">
      <c r="A109" t="s">
        <v>28</v>
      </c>
      <c r="B109" t="s">
        <v>70</v>
      </c>
      <c r="C109" t="s">
        <v>67</v>
      </c>
      <c r="D109">
        <v>697</v>
      </c>
      <c r="E109">
        <v>336</v>
      </c>
      <c r="F109">
        <v>873</v>
      </c>
      <c r="G109">
        <v>483</v>
      </c>
      <c r="H109">
        <v>132</v>
      </c>
      <c r="I109">
        <v>76</v>
      </c>
      <c r="J109">
        <v>159</v>
      </c>
      <c r="K109">
        <v>78</v>
      </c>
      <c r="L109">
        <v>922</v>
      </c>
      <c r="M109">
        <v>362</v>
      </c>
      <c r="N109">
        <v>284</v>
      </c>
      <c r="O109">
        <f t="shared" si="5"/>
        <v>4402</v>
      </c>
      <c r="P109">
        <f t="shared" si="6"/>
        <v>-214</v>
      </c>
    </row>
    <row r="110" spans="1:16" x14ac:dyDescent="0.25">
      <c r="A110" t="s">
        <v>29</v>
      </c>
      <c r="B110" t="s">
        <v>70</v>
      </c>
      <c r="C110" t="s">
        <v>67</v>
      </c>
      <c r="D110">
        <v>678</v>
      </c>
      <c r="E110">
        <v>307</v>
      </c>
      <c r="F110">
        <v>785</v>
      </c>
      <c r="G110">
        <v>516</v>
      </c>
      <c r="H110">
        <v>89</v>
      </c>
      <c r="I110">
        <v>30</v>
      </c>
      <c r="J110">
        <v>166</v>
      </c>
      <c r="K110">
        <v>111</v>
      </c>
      <c r="L110">
        <v>988</v>
      </c>
      <c r="M110">
        <v>287</v>
      </c>
      <c r="N110">
        <v>217</v>
      </c>
      <c r="O110">
        <f t="shared" si="5"/>
        <v>4174</v>
      </c>
      <c r="P110">
        <f t="shared" si="6"/>
        <v>-162</v>
      </c>
    </row>
    <row r="111" spans="1:16" x14ac:dyDescent="0.25">
      <c r="A111" t="s">
        <v>30</v>
      </c>
      <c r="B111" t="s">
        <v>70</v>
      </c>
      <c r="C111" t="s">
        <v>67</v>
      </c>
      <c r="D111">
        <v>774</v>
      </c>
      <c r="E111">
        <v>428</v>
      </c>
      <c r="F111">
        <v>1165</v>
      </c>
      <c r="G111">
        <v>658</v>
      </c>
      <c r="H111">
        <v>145</v>
      </c>
      <c r="I111">
        <v>93</v>
      </c>
      <c r="J111">
        <v>186</v>
      </c>
      <c r="K111">
        <v>80</v>
      </c>
      <c r="L111">
        <v>1291</v>
      </c>
      <c r="M111">
        <v>418</v>
      </c>
      <c r="N111">
        <v>338</v>
      </c>
      <c r="O111">
        <f t="shared" si="5"/>
        <v>5576</v>
      </c>
      <c r="P111">
        <f t="shared" si="6"/>
        <v>-116</v>
      </c>
    </row>
    <row r="112" spans="1:16" x14ac:dyDescent="0.25">
      <c r="A112" t="s">
        <v>31</v>
      </c>
      <c r="B112" t="s">
        <v>70</v>
      </c>
      <c r="C112" t="s">
        <v>67</v>
      </c>
      <c r="D112">
        <v>420</v>
      </c>
      <c r="E112">
        <v>218</v>
      </c>
      <c r="F112">
        <v>537</v>
      </c>
      <c r="G112">
        <v>371</v>
      </c>
      <c r="H112">
        <v>89</v>
      </c>
      <c r="I112">
        <v>38</v>
      </c>
      <c r="J112">
        <v>63</v>
      </c>
      <c r="K112">
        <v>29</v>
      </c>
      <c r="L112">
        <v>525</v>
      </c>
      <c r="M112">
        <v>175</v>
      </c>
      <c r="N112">
        <v>144</v>
      </c>
      <c r="O112">
        <f t="shared" si="5"/>
        <v>2609</v>
      </c>
      <c r="P112">
        <f t="shared" si="6"/>
        <v>-49</v>
      </c>
    </row>
    <row r="113" spans="1:16" x14ac:dyDescent="0.25">
      <c r="A113" t="s">
        <v>32</v>
      </c>
      <c r="B113" t="s">
        <v>70</v>
      </c>
      <c r="C113" t="s">
        <v>67</v>
      </c>
      <c r="D113">
        <v>522</v>
      </c>
      <c r="E113">
        <v>293</v>
      </c>
      <c r="F113">
        <v>672</v>
      </c>
      <c r="G113">
        <v>453</v>
      </c>
      <c r="H113">
        <v>81</v>
      </c>
      <c r="I113">
        <v>48</v>
      </c>
      <c r="J113">
        <v>105</v>
      </c>
      <c r="K113">
        <v>70</v>
      </c>
      <c r="L113">
        <v>719</v>
      </c>
      <c r="M113">
        <v>280</v>
      </c>
      <c r="N113">
        <v>247</v>
      </c>
      <c r="O113">
        <f t="shared" si="5"/>
        <v>3490</v>
      </c>
      <c r="P113">
        <f t="shared" si="6"/>
        <v>-69</v>
      </c>
    </row>
    <row r="114" spans="1:16" x14ac:dyDescent="0.25">
      <c r="A114" t="s">
        <v>18</v>
      </c>
      <c r="B114" t="s">
        <v>68</v>
      </c>
      <c r="C114" t="s">
        <v>69</v>
      </c>
      <c r="D114">
        <v>186</v>
      </c>
      <c r="E114">
        <v>114</v>
      </c>
      <c r="F114">
        <v>224</v>
      </c>
      <c r="G114">
        <v>146</v>
      </c>
      <c r="H114">
        <v>45</v>
      </c>
      <c r="I114">
        <v>9</v>
      </c>
      <c r="J114">
        <v>66</v>
      </c>
      <c r="K114">
        <v>76</v>
      </c>
      <c r="L114">
        <v>216</v>
      </c>
      <c r="M114">
        <v>65</v>
      </c>
      <c r="N114">
        <v>10</v>
      </c>
      <c r="O114">
        <f t="shared" si="5"/>
        <v>1157</v>
      </c>
      <c r="P114">
        <f t="shared" si="6"/>
        <v>-40</v>
      </c>
    </row>
    <row r="115" spans="1:16" x14ac:dyDescent="0.25">
      <c r="A115" t="s">
        <v>19</v>
      </c>
      <c r="B115" t="s">
        <v>68</v>
      </c>
      <c r="C115" t="s">
        <v>69</v>
      </c>
      <c r="D115">
        <v>84</v>
      </c>
      <c r="E115">
        <v>101</v>
      </c>
      <c r="F115">
        <v>84</v>
      </c>
      <c r="G115">
        <v>165</v>
      </c>
      <c r="H115">
        <v>20</v>
      </c>
      <c r="I115">
        <v>0</v>
      </c>
      <c r="J115">
        <v>72</v>
      </c>
      <c r="K115">
        <v>39</v>
      </c>
      <c r="L115">
        <v>231</v>
      </c>
      <c r="M115">
        <v>84</v>
      </c>
      <c r="N115">
        <v>102</v>
      </c>
      <c r="O115">
        <f t="shared" si="5"/>
        <v>982</v>
      </c>
      <c r="P115">
        <f t="shared" si="6"/>
        <v>81</v>
      </c>
    </row>
    <row r="116" spans="1:16" x14ac:dyDescent="0.25">
      <c r="A116" t="s">
        <v>20</v>
      </c>
      <c r="B116" t="s">
        <v>68</v>
      </c>
      <c r="C116" t="s">
        <v>69</v>
      </c>
      <c r="D116">
        <v>207</v>
      </c>
      <c r="E116">
        <v>87</v>
      </c>
      <c r="F116">
        <v>240</v>
      </c>
      <c r="G116">
        <v>288</v>
      </c>
      <c r="H116">
        <v>43</v>
      </c>
      <c r="I116">
        <v>23</v>
      </c>
      <c r="J116">
        <v>84</v>
      </c>
      <c r="K116">
        <v>48</v>
      </c>
      <c r="L116">
        <v>278</v>
      </c>
      <c r="M116">
        <v>96</v>
      </c>
      <c r="N116">
        <v>157</v>
      </c>
      <c r="O116">
        <f t="shared" si="5"/>
        <v>1551</v>
      </c>
      <c r="P116">
        <f t="shared" si="6"/>
        <v>81</v>
      </c>
    </row>
    <row r="117" spans="1:16" x14ac:dyDescent="0.25">
      <c r="A117" t="s">
        <v>21</v>
      </c>
      <c r="B117" t="s">
        <v>68</v>
      </c>
      <c r="C117" t="s">
        <v>69</v>
      </c>
      <c r="D117">
        <v>207</v>
      </c>
      <c r="E117">
        <v>71</v>
      </c>
      <c r="F117">
        <v>426</v>
      </c>
      <c r="G117">
        <v>220</v>
      </c>
      <c r="H117">
        <v>27</v>
      </c>
      <c r="I117">
        <v>44</v>
      </c>
      <c r="J117">
        <v>84</v>
      </c>
      <c r="K117">
        <v>82</v>
      </c>
      <c r="L117">
        <v>347</v>
      </c>
      <c r="M117">
        <v>102</v>
      </c>
      <c r="N117">
        <v>128</v>
      </c>
      <c r="O117">
        <f t="shared" si="5"/>
        <v>1738</v>
      </c>
      <c r="P117">
        <f t="shared" si="6"/>
        <v>13</v>
      </c>
    </row>
    <row r="118" spans="1:16" x14ac:dyDescent="0.25">
      <c r="A118" t="s">
        <v>26</v>
      </c>
      <c r="B118" t="s">
        <v>68</v>
      </c>
      <c r="C118" t="s">
        <v>69</v>
      </c>
      <c r="D118">
        <v>187</v>
      </c>
      <c r="E118">
        <v>45</v>
      </c>
      <c r="F118">
        <v>163</v>
      </c>
      <c r="G118">
        <v>168</v>
      </c>
      <c r="H118">
        <v>38</v>
      </c>
      <c r="I118">
        <v>13</v>
      </c>
      <c r="J118">
        <v>66</v>
      </c>
      <c r="K118">
        <v>9</v>
      </c>
      <c r="L118">
        <v>245</v>
      </c>
      <c r="M118">
        <v>91</v>
      </c>
      <c r="N118">
        <v>32</v>
      </c>
      <c r="O118">
        <f t="shared" si="5"/>
        <v>1057</v>
      </c>
      <c r="P118">
        <f t="shared" si="6"/>
        <v>-19</v>
      </c>
    </row>
    <row r="119" spans="1:16" x14ac:dyDescent="0.25">
      <c r="A119" t="s">
        <v>12</v>
      </c>
      <c r="B119" t="s">
        <v>64</v>
      </c>
      <c r="C119" t="s">
        <v>65</v>
      </c>
      <c r="D119">
        <v>301</v>
      </c>
      <c r="E119">
        <v>219</v>
      </c>
      <c r="F119">
        <v>442</v>
      </c>
      <c r="G119">
        <v>276</v>
      </c>
      <c r="H119">
        <v>33</v>
      </c>
      <c r="I119">
        <v>0</v>
      </c>
      <c r="J119">
        <v>118</v>
      </c>
      <c r="K119">
        <v>47</v>
      </c>
      <c r="L119">
        <v>562</v>
      </c>
      <c r="M119">
        <v>179</v>
      </c>
      <c r="N119">
        <v>158</v>
      </c>
      <c r="O119">
        <f t="shared" si="5"/>
        <v>2335</v>
      </c>
      <c r="P119">
        <f t="shared" si="6"/>
        <v>-25</v>
      </c>
    </row>
    <row r="120" spans="1:16" x14ac:dyDescent="0.25">
      <c r="O120">
        <f t="shared" si="5"/>
        <v>0</v>
      </c>
      <c r="P120">
        <f t="shared" si="6"/>
        <v>0</v>
      </c>
    </row>
    <row r="121" spans="1:16" x14ac:dyDescent="0.25">
      <c r="A121" t="s">
        <v>38</v>
      </c>
      <c r="O121">
        <f t="shared" si="5"/>
        <v>0</v>
      </c>
      <c r="P121">
        <f t="shared" si="6"/>
        <v>0</v>
      </c>
    </row>
    <row r="122" spans="1:16" x14ac:dyDescent="0.25">
      <c r="D122" t="s">
        <v>1</v>
      </c>
      <c r="E122" t="s">
        <v>2</v>
      </c>
      <c r="F122" t="s">
        <v>3</v>
      </c>
      <c r="G122" t="s">
        <v>4</v>
      </c>
      <c r="H122" t="s">
        <v>5</v>
      </c>
      <c r="I122" t="s">
        <v>6</v>
      </c>
      <c r="J122" t="s">
        <v>7</v>
      </c>
      <c r="K122" t="s">
        <v>8</v>
      </c>
      <c r="L122" t="s">
        <v>9</v>
      </c>
      <c r="M122" t="s">
        <v>10</v>
      </c>
      <c r="N122" t="s">
        <v>11</v>
      </c>
      <c r="O122">
        <f t="shared" si="5"/>
        <v>0</v>
      </c>
      <c r="P122" t="e">
        <f t="shared" si="6"/>
        <v>#VALUE!</v>
      </c>
    </row>
    <row r="123" spans="1:16" x14ac:dyDescent="0.25">
      <c r="A123" t="s">
        <v>13</v>
      </c>
      <c r="B123" t="s">
        <v>66</v>
      </c>
      <c r="C123" t="s">
        <v>67</v>
      </c>
      <c r="D123">
        <v>6</v>
      </c>
      <c r="E123">
        <v>0</v>
      </c>
      <c r="F123">
        <v>5</v>
      </c>
      <c r="G123">
        <v>10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6</v>
      </c>
      <c r="N123">
        <v>0</v>
      </c>
      <c r="O123">
        <f t="shared" si="5"/>
        <v>27</v>
      </c>
      <c r="P123">
        <f t="shared" si="6"/>
        <v>4</v>
      </c>
    </row>
    <row r="124" spans="1:16" x14ac:dyDescent="0.25">
      <c r="A124" t="s">
        <v>14</v>
      </c>
      <c r="B124" t="s">
        <v>66</v>
      </c>
      <c r="C124" t="s">
        <v>67</v>
      </c>
      <c r="D124">
        <v>8</v>
      </c>
      <c r="E124">
        <v>0</v>
      </c>
      <c r="F124">
        <v>14</v>
      </c>
      <c r="G124">
        <v>15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f t="shared" si="5"/>
        <v>37</v>
      </c>
      <c r="P124">
        <f t="shared" si="6"/>
        <v>7</v>
      </c>
    </row>
    <row r="125" spans="1:16" x14ac:dyDescent="0.25">
      <c r="A125" t="s">
        <v>15</v>
      </c>
      <c r="B125" t="s">
        <v>66</v>
      </c>
      <c r="C125" t="s">
        <v>67</v>
      </c>
      <c r="D125">
        <v>6</v>
      </c>
      <c r="E125">
        <v>0</v>
      </c>
      <c r="F125">
        <v>6</v>
      </c>
      <c r="G125">
        <v>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6</v>
      </c>
      <c r="N125">
        <v>0</v>
      </c>
      <c r="O125">
        <f t="shared" si="5"/>
        <v>27</v>
      </c>
      <c r="P125">
        <f t="shared" si="6"/>
        <v>3</v>
      </c>
    </row>
    <row r="126" spans="1:16" x14ac:dyDescent="0.25">
      <c r="A126" t="s">
        <v>16</v>
      </c>
      <c r="B126" t="s">
        <v>66</v>
      </c>
      <c r="C126" t="s">
        <v>67</v>
      </c>
      <c r="D126">
        <v>7</v>
      </c>
      <c r="E126">
        <v>0</v>
      </c>
      <c r="F126">
        <v>7</v>
      </c>
      <c r="G126">
        <v>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f t="shared" si="5"/>
        <v>20</v>
      </c>
      <c r="P126">
        <f t="shared" si="6"/>
        <v>-1</v>
      </c>
    </row>
    <row r="127" spans="1:16" x14ac:dyDescent="0.25">
      <c r="A127" t="s">
        <v>17</v>
      </c>
      <c r="B127" t="s">
        <v>66</v>
      </c>
      <c r="C127" t="s">
        <v>67</v>
      </c>
      <c r="D127">
        <v>15</v>
      </c>
      <c r="E127">
        <v>0</v>
      </c>
      <c r="F127">
        <v>14</v>
      </c>
      <c r="G127">
        <v>19</v>
      </c>
      <c r="H127">
        <v>5</v>
      </c>
      <c r="I127">
        <v>0</v>
      </c>
      <c r="J127">
        <v>0</v>
      </c>
      <c r="K127">
        <v>0</v>
      </c>
      <c r="L127">
        <v>8</v>
      </c>
      <c r="M127">
        <v>6</v>
      </c>
      <c r="N127">
        <v>0</v>
      </c>
      <c r="O127">
        <f t="shared" si="5"/>
        <v>67</v>
      </c>
      <c r="P127">
        <f t="shared" si="6"/>
        <v>4</v>
      </c>
    </row>
    <row r="128" spans="1:16" x14ac:dyDescent="0.25">
      <c r="A128" t="s">
        <v>22</v>
      </c>
      <c r="B128" t="s">
        <v>70</v>
      </c>
      <c r="C128" t="s">
        <v>67</v>
      </c>
      <c r="D128">
        <v>9</v>
      </c>
      <c r="E128">
        <v>0</v>
      </c>
      <c r="F128">
        <v>18</v>
      </c>
      <c r="G128">
        <v>16</v>
      </c>
      <c r="H128">
        <v>0</v>
      </c>
      <c r="I128">
        <v>0</v>
      </c>
      <c r="J128">
        <v>0</v>
      </c>
      <c r="K128">
        <v>0</v>
      </c>
      <c r="L128">
        <v>7</v>
      </c>
      <c r="M128">
        <v>0</v>
      </c>
      <c r="N128">
        <v>0</v>
      </c>
      <c r="O128">
        <f t="shared" si="5"/>
        <v>50</v>
      </c>
      <c r="P128">
        <f t="shared" si="6"/>
        <v>7</v>
      </c>
    </row>
    <row r="129" spans="1:16" x14ac:dyDescent="0.25">
      <c r="A129" t="s">
        <v>23</v>
      </c>
      <c r="B129" t="s">
        <v>70</v>
      </c>
      <c r="C129" t="s">
        <v>67</v>
      </c>
      <c r="D129">
        <v>17</v>
      </c>
      <c r="E129">
        <v>5</v>
      </c>
      <c r="F129">
        <v>23</v>
      </c>
      <c r="G129">
        <v>11</v>
      </c>
      <c r="H129">
        <v>5</v>
      </c>
      <c r="I129">
        <v>0</v>
      </c>
      <c r="J129">
        <v>0</v>
      </c>
      <c r="K129">
        <v>0</v>
      </c>
      <c r="L129">
        <v>8</v>
      </c>
      <c r="M129">
        <v>0</v>
      </c>
      <c r="N129">
        <v>0</v>
      </c>
      <c r="O129">
        <f t="shared" si="5"/>
        <v>69</v>
      </c>
      <c r="P129">
        <f t="shared" si="6"/>
        <v>-6</v>
      </c>
    </row>
    <row r="130" spans="1:16" x14ac:dyDescent="0.25">
      <c r="A130" t="s">
        <v>24</v>
      </c>
      <c r="B130" t="s">
        <v>70</v>
      </c>
      <c r="C130" t="s">
        <v>67</v>
      </c>
      <c r="D130">
        <v>18</v>
      </c>
      <c r="E130">
        <v>5</v>
      </c>
      <c r="F130">
        <v>27</v>
      </c>
      <c r="G130">
        <v>25</v>
      </c>
      <c r="H130">
        <v>0</v>
      </c>
      <c r="I130">
        <v>0</v>
      </c>
      <c r="J130">
        <v>0</v>
      </c>
      <c r="K130">
        <v>0</v>
      </c>
      <c r="L130">
        <v>11</v>
      </c>
      <c r="M130">
        <v>5</v>
      </c>
      <c r="N130">
        <v>0</v>
      </c>
      <c r="O130">
        <f t="shared" si="5"/>
        <v>91</v>
      </c>
      <c r="P130">
        <f t="shared" si="6"/>
        <v>7</v>
      </c>
    </row>
    <row r="131" spans="1:16" x14ac:dyDescent="0.25">
      <c r="A131" t="s">
        <v>25</v>
      </c>
      <c r="B131" t="s">
        <v>70</v>
      </c>
      <c r="C131" t="s">
        <v>67</v>
      </c>
      <c r="D131">
        <v>15</v>
      </c>
      <c r="E131">
        <v>0</v>
      </c>
      <c r="F131">
        <v>9</v>
      </c>
      <c r="G131">
        <v>16</v>
      </c>
      <c r="H131">
        <v>0</v>
      </c>
      <c r="I131">
        <v>0</v>
      </c>
      <c r="J131">
        <v>0</v>
      </c>
      <c r="K131">
        <v>0</v>
      </c>
      <c r="L131">
        <v>9</v>
      </c>
      <c r="M131">
        <v>7</v>
      </c>
      <c r="N131">
        <v>0</v>
      </c>
      <c r="O131">
        <f t="shared" si="5"/>
        <v>56</v>
      </c>
      <c r="P131">
        <f t="shared" si="6"/>
        <v>1</v>
      </c>
    </row>
    <row r="132" spans="1:16" x14ac:dyDescent="0.25">
      <c r="A132" t="s">
        <v>27</v>
      </c>
      <c r="B132" t="s">
        <v>70</v>
      </c>
      <c r="C132" t="s">
        <v>67</v>
      </c>
      <c r="D132">
        <v>14</v>
      </c>
      <c r="E132">
        <v>0</v>
      </c>
      <c r="F132">
        <v>11</v>
      </c>
      <c r="G132">
        <v>20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f t="shared" ref="O132:O195" si="7">SUM(D132:N132)</f>
        <v>45</v>
      </c>
      <c r="P132">
        <f t="shared" ref="P132:P195" si="8">G132-D132</f>
        <v>6</v>
      </c>
    </row>
    <row r="133" spans="1:16" x14ac:dyDescent="0.25">
      <c r="A133" t="s">
        <v>28</v>
      </c>
      <c r="B133" t="s">
        <v>70</v>
      </c>
      <c r="C133" t="s">
        <v>67</v>
      </c>
      <c r="D133">
        <v>17</v>
      </c>
      <c r="E133">
        <v>5</v>
      </c>
      <c r="F133">
        <v>18</v>
      </c>
      <c r="G133">
        <v>16</v>
      </c>
      <c r="H133">
        <v>5</v>
      </c>
      <c r="I133">
        <v>0</v>
      </c>
      <c r="J133">
        <v>0</v>
      </c>
      <c r="K133">
        <v>0</v>
      </c>
      <c r="L133">
        <v>9</v>
      </c>
      <c r="M133">
        <v>6</v>
      </c>
      <c r="N133">
        <v>0</v>
      </c>
      <c r="O133">
        <f t="shared" si="7"/>
        <v>76</v>
      </c>
      <c r="P133">
        <f t="shared" si="8"/>
        <v>-1</v>
      </c>
    </row>
    <row r="134" spans="1:16" x14ac:dyDescent="0.25">
      <c r="A134" t="s">
        <v>29</v>
      </c>
      <c r="B134" t="s">
        <v>70</v>
      </c>
      <c r="C134" t="s">
        <v>67</v>
      </c>
      <c r="D134">
        <v>16</v>
      </c>
      <c r="E134">
        <v>0</v>
      </c>
      <c r="F134">
        <v>18</v>
      </c>
      <c r="G134">
        <v>21</v>
      </c>
      <c r="H134">
        <v>0</v>
      </c>
      <c r="I134">
        <v>0</v>
      </c>
      <c r="J134">
        <v>0</v>
      </c>
      <c r="K134">
        <v>0</v>
      </c>
      <c r="L134">
        <v>6</v>
      </c>
      <c r="M134">
        <v>0</v>
      </c>
      <c r="N134">
        <v>0</v>
      </c>
      <c r="O134">
        <f t="shared" si="7"/>
        <v>61</v>
      </c>
      <c r="P134">
        <f t="shared" si="8"/>
        <v>5</v>
      </c>
    </row>
    <row r="135" spans="1:16" x14ac:dyDescent="0.25">
      <c r="A135" t="s">
        <v>30</v>
      </c>
      <c r="B135" t="s">
        <v>70</v>
      </c>
      <c r="C135" t="s">
        <v>67</v>
      </c>
      <c r="D135">
        <v>17</v>
      </c>
      <c r="E135">
        <v>6</v>
      </c>
      <c r="F135">
        <v>27</v>
      </c>
      <c r="G135">
        <v>23</v>
      </c>
      <c r="H135">
        <v>5</v>
      </c>
      <c r="I135">
        <v>0</v>
      </c>
      <c r="J135">
        <v>0</v>
      </c>
      <c r="K135">
        <v>0</v>
      </c>
      <c r="L135">
        <v>10</v>
      </c>
      <c r="M135">
        <v>7</v>
      </c>
      <c r="N135">
        <v>0</v>
      </c>
      <c r="O135">
        <f t="shared" si="7"/>
        <v>95</v>
      </c>
      <c r="P135">
        <f t="shared" si="8"/>
        <v>6</v>
      </c>
    </row>
    <row r="136" spans="1:16" x14ac:dyDescent="0.25">
      <c r="A136" t="s">
        <v>31</v>
      </c>
      <c r="B136" t="s">
        <v>70</v>
      </c>
      <c r="C136" t="s">
        <v>67</v>
      </c>
      <c r="D136">
        <v>14</v>
      </c>
      <c r="E136">
        <v>0</v>
      </c>
      <c r="F136">
        <v>13</v>
      </c>
      <c r="G136">
        <v>13</v>
      </c>
      <c r="H136">
        <v>0</v>
      </c>
      <c r="I136">
        <v>0</v>
      </c>
      <c r="J136">
        <v>0</v>
      </c>
      <c r="K136">
        <v>0</v>
      </c>
      <c r="L136">
        <v>8</v>
      </c>
      <c r="M136">
        <v>6</v>
      </c>
      <c r="N136">
        <v>0</v>
      </c>
      <c r="O136">
        <f t="shared" si="7"/>
        <v>54</v>
      </c>
      <c r="P136">
        <f t="shared" si="8"/>
        <v>-1</v>
      </c>
    </row>
    <row r="137" spans="1:16" x14ac:dyDescent="0.25">
      <c r="A137" t="s">
        <v>32</v>
      </c>
      <c r="B137" t="s">
        <v>70</v>
      </c>
      <c r="C137" t="s">
        <v>67</v>
      </c>
      <c r="D137">
        <v>13</v>
      </c>
      <c r="E137">
        <v>0</v>
      </c>
      <c r="F137">
        <v>19</v>
      </c>
      <c r="G137">
        <v>19</v>
      </c>
      <c r="H137">
        <v>0</v>
      </c>
      <c r="I137">
        <v>0</v>
      </c>
      <c r="J137">
        <v>0</v>
      </c>
      <c r="K137">
        <v>0</v>
      </c>
      <c r="L137">
        <v>9</v>
      </c>
      <c r="M137">
        <v>6</v>
      </c>
      <c r="N137">
        <v>0</v>
      </c>
      <c r="O137">
        <f t="shared" si="7"/>
        <v>66</v>
      </c>
      <c r="P137">
        <f t="shared" si="8"/>
        <v>6</v>
      </c>
    </row>
    <row r="138" spans="1:16" x14ac:dyDescent="0.25">
      <c r="A138" t="s">
        <v>18</v>
      </c>
      <c r="B138" t="s">
        <v>68</v>
      </c>
      <c r="C138" t="s">
        <v>69</v>
      </c>
      <c r="D138">
        <v>0</v>
      </c>
      <c r="E138">
        <v>0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f t="shared" si="7"/>
        <v>14</v>
      </c>
      <c r="P138">
        <f t="shared" si="8"/>
        <v>7</v>
      </c>
    </row>
    <row r="139" spans="1:16" x14ac:dyDescent="0.25">
      <c r="A139" t="s">
        <v>19</v>
      </c>
      <c r="B139" t="s">
        <v>68</v>
      </c>
      <c r="C139" t="s">
        <v>69</v>
      </c>
      <c r="D139">
        <v>0</v>
      </c>
      <c r="E139">
        <v>0</v>
      </c>
      <c r="F139">
        <v>6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f t="shared" si="7"/>
        <v>14</v>
      </c>
      <c r="P139">
        <f t="shared" si="8"/>
        <v>8</v>
      </c>
    </row>
    <row r="140" spans="1:16" x14ac:dyDescent="0.25">
      <c r="A140" t="s">
        <v>20</v>
      </c>
      <c r="B140" t="s">
        <v>68</v>
      </c>
      <c r="C140" t="s">
        <v>69</v>
      </c>
      <c r="D140">
        <v>0</v>
      </c>
      <c r="E140">
        <v>0</v>
      </c>
      <c r="F140">
        <v>0</v>
      </c>
      <c r="G140">
        <v>13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f t="shared" si="7"/>
        <v>13</v>
      </c>
      <c r="P140">
        <f t="shared" si="8"/>
        <v>13</v>
      </c>
    </row>
    <row r="141" spans="1:16" x14ac:dyDescent="0.25">
      <c r="A141" t="s">
        <v>21</v>
      </c>
      <c r="B141" t="s">
        <v>68</v>
      </c>
      <c r="C141" t="s">
        <v>69</v>
      </c>
      <c r="D141">
        <v>0</v>
      </c>
      <c r="E141">
        <v>0</v>
      </c>
      <c r="F141">
        <v>6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f t="shared" si="7"/>
        <v>13</v>
      </c>
      <c r="P141">
        <f t="shared" si="8"/>
        <v>7</v>
      </c>
    </row>
    <row r="142" spans="1:16" x14ac:dyDescent="0.25">
      <c r="A142" t="s">
        <v>26</v>
      </c>
      <c r="B142" t="s">
        <v>68</v>
      </c>
      <c r="C142" t="s">
        <v>69</v>
      </c>
      <c r="D142">
        <v>0</v>
      </c>
      <c r="E142">
        <v>0</v>
      </c>
      <c r="F142">
        <v>6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f t="shared" si="7"/>
        <v>6</v>
      </c>
      <c r="P142">
        <f t="shared" si="8"/>
        <v>0</v>
      </c>
    </row>
    <row r="143" spans="1:16" x14ac:dyDescent="0.25">
      <c r="A143" t="s">
        <v>12</v>
      </c>
      <c r="B143" t="s">
        <v>64</v>
      </c>
      <c r="C143" t="s">
        <v>65</v>
      </c>
      <c r="D143">
        <v>11</v>
      </c>
      <c r="E143">
        <v>0</v>
      </c>
      <c r="F143">
        <v>6</v>
      </c>
      <c r="G143">
        <v>13</v>
      </c>
      <c r="H143">
        <v>0</v>
      </c>
      <c r="I143">
        <v>0</v>
      </c>
      <c r="J143">
        <v>0</v>
      </c>
      <c r="K143">
        <v>0</v>
      </c>
      <c r="L143">
        <v>6</v>
      </c>
      <c r="M143">
        <v>0</v>
      </c>
      <c r="N143">
        <v>0</v>
      </c>
      <c r="O143">
        <f t="shared" si="7"/>
        <v>36</v>
      </c>
      <c r="P143">
        <f t="shared" si="8"/>
        <v>2</v>
      </c>
    </row>
    <row r="144" spans="1:16" x14ac:dyDescent="0.25">
      <c r="O144">
        <f t="shared" si="7"/>
        <v>0</v>
      </c>
      <c r="P144">
        <f t="shared" si="8"/>
        <v>0</v>
      </c>
    </row>
    <row r="145" spans="1:16" x14ac:dyDescent="0.25">
      <c r="A145" t="s">
        <v>0</v>
      </c>
      <c r="O145">
        <f t="shared" si="7"/>
        <v>0</v>
      </c>
      <c r="P145">
        <f t="shared" si="8"/>
        <v>0</v>
      </c>
    </row>
    <row r="146" spans="1:16" x14ac:dyDescent="0.25">
      <c r="D146" t="s">
        <v>1</v>
      </c>
      <c r="E146" t="s">
        <v>2</v>
      </c>
      <c r="F146" t="s">
        <v>3</v>
      </c>
      <c r="G146" t="s">
        <v>4</v>
      </c>
      <c r="H146" t="s">
        <v>5</v>
      </c>
      <c r="I146" t="s">
        <v>6</v>
      </c>
      <c r="J146" t="s">
        <v>7</v>
      </c>
      <c r="K146" t="s">
        <v>8</v>
      </c>
      <c r="L146" t="s">
        <v>9</v>
      </c>
      <c r="M146" t="s">
        <v>10</v>
      </c>
      <c r="N146" t="s">
        <v>11</v>
      </c>
      <c r="O146">
        <f t="shared" si="7"/>
        <v>0</v>
      </c>
      <c r="P146" t="e">
        <f t="shared" si="8"/>
        <v>#VALUE!</v>
      </c>
    </row>
    <row r="147" spans="1:16" x14ac:dyDescent="0.25">
      <c r="A147" t="s">
        <v>13</v>
      </c>
      <c r="B147" t="s">
        <v>66</v>
      </c>
      <c r="C147" t="s">
        <v>67</v>
      </c>
      <c r="D147">
        <v>34</v>
      </c>
      <c r="E147">
        <v>34</v>
      </c>
      <c r="F147">
        <v>84</v>
      </c>
      <c r="G147">
        <v>49</v>
      </c>
      <c r="H147">
        <v>13</v>
      </c>
      <c r="I147">
        <v>0</v>
      </c>
      <c r="J147">
        <v>8</v>
      </c>
      <c r="K147">
        <v>6</v>
      </c>
      <c r="L147">
        <v>51</v>
      </c>
      <c r="M147">
        <v>31</v>
      </c>
      <c r="N147">
        <v>20</v>
      </c>
      <c r="O147">
        <f t="shared" si="7"/>
        <v>330</v>
      </c>
      <c r="P147">
        <f t="shared" si="8"/>
        <v>15</v>
      </c>
    </row>
    <row r="148" spans="1:16" x14ac:dyDescent="0.25">
      <c r="A148" t="s">
        <v>14</v>
      </c>
      <c r="B148" t="s">
        <v>66</v>
      </c>
      <c r="C148" t="s">
        <v>67</v>
      </c>
      <c r="D148">
        <v>72</v>
      </c>
      <c r="E148">
        <v>50</v>
      </c>
      <c r="F148">
        <v>109</v>
      </c>
      <c r="G148">
        <v>81</v>
      </c>
      <c r="H148">
        <v>33</v>
      </c>
      <c r="I148">
        <v>0</v>
      </c>
      <c r="J148">
        <v>6</v>
      </c>
      <c r="K148">
        <v>0</v>
      </c>
      <c r="L148">
        <v>142</v>
      </c>
      <c r="M148">
        <v>29</v>
      </c>
      <c r="N148">
        <v>36</v>
      </c>
      <c r="O148">
        <f t="shared" si="7"/>
        <v>558</v>
      </c>
      <c r="P148">
        <f t="shared" si="8"/>
        <v>9</v>
      </c>
    </row>
    <row r="149" spans="1:16" x14ac:dyDescent="0.25">
      <c r="A149" t="s">
        <v>15</v>
      </c>
      <c r="B149" t="s">
        <v>66</v>
      </c>
      <c r="C149" t="s">
        <v>67</v>
      </c>
      <c r="D149">
        <v>31</v>
      </c>
      <c r="E149">
        <v>8</v>
      </c>
      <c r="F149">
        <v>90</v>
      </c>
      <c r="G149">
        <v>50</v>
      </c>
      <c r="H149">
        <v>15</v>
      </c>
      <c r="I149">
        <v>0</v>
      </c>
      <c r="J149">
        <v>7</v>
      </c>
      <c r="K149">
        <v>6</v>
      </c>
      <c r="L149">
        <v>71</v>
      </c>
      <c r="M149">
        <v>25</v>
      </c>
      <c r="N149">
        <v>21</v>
      </c>
      <c r="O149">
        <f t="shared" si="7"/>
        <v>324</v>
      </c>
      <c r="P149">
        <f t="shared" si="8"/>
        <v>19</v>
      </c>
    </row>
    <row r="150" spans="1:16" x14ac:dyDescent="0.25">
      <c r="A150" t="s">
        <v>16</v>
      </c>
      <c r="B150" t="s">
        <v>66</v>
      </c>
      <c r="C150" t="s">
        <v>67</v>
      </c>
      <c r="D150">
        <v>35</v>
      </c>
      <c r="E150">
        <v>20</v>
      </c>
      <c r="F150">
        <v>84</v>
      </c>
      <c r="G150">
        <v>48</v>
      </c>
      <c r="H150">
        <v>15</v>
      </c>
      <c r="I150">
        <v>5</v>
      </c>
      <c r="J150">
        <v>0</v>
      </c>
      <c r="K150">
        <v>5</v>
      </c>
      <c r="L150">
        <v>80</v>
      </c>
      <c r="M150">
        <v>7</v>
      </c>
      <c r="N150">
        <v>9</v>
      </c>
      <c r="O150">
        <f t="shared" si="7"/>
        <v>308</v>
      </c>
      <c r="P150">
        <f t="shared" si="8"/>
        <v>13</v>
      </c>
    </row>
    <row r="151" spans="1:16" x14ac:dyDescent="0.25">
      <c r="A151" t="s">
        <v>17</v>
      </c>
      <c r="B151" t="s">
        <v>66</v>
      </c>
      <c r="C151" t="s">
        <v>67</v>
      </c>
      <c r="D151">
        <v>96</v>
      </c>
      <c r="E151">
        <v>89</v>
      </c>
      <c r="F151">
        <v>203</v>
      </c>
      <c r="G151">
        <v>133</v>
      </c>
      <c r="H151">
        <v>46</v>
      </c>
      <c r="I151">
        <v>7</v>
      </c>
      <c r="J151">
        <v>8</v>
      </c>
      <c r="K151">
        <v>5</v>
      </c>
      <c r="L151">
        <v>151</v>
      </c>
      <c r="M151">
        <v>76</v>
      </c>
      <c r="N151">
        <v>46</v>
      </c>
      <c r="O151">
        <f t="shared" si="7"/>
        <v>860</v>
      </c>
      <c r="P151">
        <f t="shared" si="8"/>
        <v>37</v>
      </c>
    </row>
    <row r="152" spans="1:16" x14ac:dyDescent="0.25">
      <c r="A152" t="s">
        <v>22</v>
      </c>
      <c r="B152" t="s">
        <v>70</v>
      </c>
      <c r="C152" t="s">
        <v>67</v>
      </c>
      <c r="D152">
        <v>92</v>
      </c>
      <c r="E152">
        <v>54</v>
      </c>
      <c r="F152">
        <v>138</v>
      </c>
      <c r="G152">
        <v>95</v>
      </c>
      <c r="H152">
        <v>24</v>
      </c>
      <c r="I152">
        <v>5</v>
      </c>
      <c r="J152">
        <v>7</v>
      </c>
      <c r="K152">
        <v>0</v>
      </c>
      <c r="L152">
        <v>192</v>
      </c>
      <c r="M152">
        <v>56</v>
      </c>
      <c r="N152">
        <v>37</v>
      </c>
      <c r="O152">
        <f t="shared" si="7"/>
        <v>700</v>
      </c>
      <c r="P152">
        <f t="shared" si="8"/>
        <v>3</v>
      </c>
    </row>
    <row r="153" spans="1:16" x14ac:dyDescent="0.25">
      <c r="A153" t="s">
        <v>23</v>
      </c>
      <c r="B153" t="s">
        <v>70</v>
      </c>
      <c r="C153" t="s">
        <v>67</v>
      </c>
      <c r="D153">
        <v>111</v>
      </c>
      <c r="E153">
        <v>97</v>
      </c>
      <c r="F153">
        <v>203</v>
      </c>
      <c r="G153">
        <v>137</v>
      </c>
      <c r="H153">
        <v>50</v>
      </c>
      <c r="I153">
        <v>16</v>
      </c>
      <c r="J153">
        <v>6</v>
      </c>
      <c r="K153">
        <v>5</v>
      </c>
      <c r="L153">
        <v>190</v>
      </c>
      <c r="M153">
        <v>80</v>
      </c>
      <c r="N153">
        <v>36</v>
      </c>
      <c r="O153">
        <f t="shared" si="7"/>
        <v>931</v>
      </c>
      <c r="P153">
        <f t="shared" si="8"/>
        <v>26</v>
      </c>
    </row>
    <row r="154" spans="1:16" x14ac:dyDescent="0.25">
      <c r="A154" t="s">
        <v>24</v>
      </c>
      <c r="B154" t="s">
        <v>70</v>
      </c>
      <c r="C154" t="s">
        <v>67</v>
      </c>
      <c r="D154">
        <v>143</v>
      </c>
      <c r="E154">
        <v>141</v>
      </c>
      <c r="F154">
        <v>327</v>
      </c>
      <c r="G154">
        <v>221</v>
      </c>
      <c r="H154">
        <v>76</v>
      </c>
      <c r="I154">
        <v>18</v>
      </c>
      <c r="J154">
        <v>14</v>
      </c>
      <c r="K154">
        <v>8</v>
      </c>
      <c r="L154">
        <v>300</v>
      </c>
      <c r="M154">
        <v>108</v>
      </c>
      <c r="N154">
        <v>82</v>
      </c>
      <c r="O154">
        <f t="shared" si="7"/>
        <v>1438</v>
      </c>
      <c r="P154">
        <f t="shared" si="8"/>
        <v>78</v>
      </c>
    </row>
    <row r="155" spans="1:16" x14ac:dyDescent="0.25">
      <c r="A155" t="s">
        <v>25</v>
      </c>
      <c r="B155" t="s">
        <v>70</v>
      </c>
      <c r="C155" t="s">
        <v>67</v>
      </c>
      <c r="D155">
        <v>101</v>
      </c>
      <c r="E155">
        <v>31</v>
      </c>
      <c r="F155">
        <v>116</v>
      </c>
      <c r="G155">
        <v>114</v>
      </c>
      <c r="H155">
        <v>18</v>
      </c>
      <c r="I155">
        <v>0</v>
      </c>
      <c r="J155">
        <v>5</v>
      </c>
      <c r="K155">
        <v>5</v>
      </c>
      <c r="L155">
        <v>78</v>
      </c>
      <c r="M155">
        <v>47</v>
      </c>
      <c r="N155">
        <v>34</v>
      </c>
      <c r="O155">
        <f t="shared" si="7"/>
        <v>549</v>
      </c>
      <c r="P155">
        <f t="shared" si="8"/>
        <v>13</v>
      </c>
    </row>
    <row r="156" spans="1:16" x14ac:dyDescent="0.25">
      <c r="A156" t="s">
        <v>27</v>
      </c>
      <c r="B156" t="s">
        <v>70</v>
      </c>
      <c r="C156" t="s">
        <v>67</v>
      </c>
      <c r="D156">
        <v>73</v>
      </c>
      <c r="E156">
        <v>91</v>
      </c>
      <c r="F156">
        <v>169</v>
      </c>
      <c r="G156">
        <v>115</v>
      </c>
      <c r="H156">
        <v>43</v>
      </c>
      <c r="I156">
        <v>7</v>
      </c>
      <c r="J156">
        <v>7</v>
      </c>
      <c r="K156">
        <v>0</v>
      </c>
      <c r="L156">
        <v>98</v>
      </c>
      <c r="M156">
        <v>44</v>
      </c>
      <c r="N156">
        <v>31</v>
      </c>
      <c r="O156">
        <f t="shared" si="7"/>
        <v>678</v>
      </c>
      <c r="P156">
        <f t="shared" si="8"/>
        <v>42</v>
      </c>
    </row>
    <row r="157" spans="1:16" x14ac:dyDescent="0.25">
      <c r="A157" t="s">
        <v>28</v>
      </c>
      <c r="B157" t="s">
        <v>70</v>
      </c>
      <c r="C157" t="s">
        <v>67</v>
      </c>
      <c r="D157">
        <v>135</v>
      </c>
      <c r="E157">
        <v>118</v>
      </c>
      <c r="F157">
        <v>247</v>
      </c>
      <c r="G157">
        <v>186</v>
      </c>
      <c r="H157">
        <v>69</v>
      </c>
      <c r="I157">
        <v>17</v>
      </c>
      <c r="J157">
        <v>11</v>
      </c>
      <c r="K157">
        <v>0</v>
      </c>
      <c r="L157">
        <v>225</v>
      </c>
      <c r="M157">
        <v>76</v>
      </c>
      <c r="N157">
        <v>66</v>
      </c>
      <c r="O157">
        <f t="shared" si="7"/>
        <v>1150</v>
      </c>
      <c r="P157">
        <f t="shared" si="8"/>
        <v>51</v>
      </c>
    </row>
    <row r="158" spans="1:16" x14ac:dyDescent="0.25">
      <c r="A158" t="s">
        <v>29</v>
      </c>
      <c r="B158" t="s">
        <v>70</v>
      </c>
      <c r="C158" t="s">
        <v>67</v>
      </c>
      <c r="D158">
        <v>135</v>
      </c>
      <c r="E158">
        <v>112</v>
      </c>
      <c r="F158">
        <v>255</v>
      </c>
      <c r="G158">
        <v>173</v>
      </c>
      <c r="H158">
        <v>53</v>
      </c>
      <c r="I158">
        <v>7</v>
      </c>
      <c r="J158">
        <v>11</v>
      </c>
      <c r="K158">
        <v>10</v>
      </c>
      <c r="L158">
        <v>183</v>
      </c>
      <c r="M158">
        <v>71</v>
      </c>
      <c r="N158">
        <v>39</v>
      </c>
      <c r="O158">
        <f t="shared" si="7"/>
        <v>1049</v>
      </c>
      <c r="P158">
        <f t="shared" si="8"/>
        <v>38</v>
      </c>
    </row>
    <row r="159" spans="1:16" x14ac:dyDescent="0.25">
      <c r="A159" t="s">
        <v>30</v>
      </c>
      <c r="B159" t="s">
        <v>70</v>
      </c>
      <c r="C159" t="s">
        <v>67</v>
      </c>
      <c r="D159">
        <v>141</v>
      </c>
      <c r="E159">
        <v>140</v>
      </c>
      <c r="F159">
        <v>337</v>
      </c>
      <c r="G159">
        <v>223</v>
      </c>
      <c r="H159">
        <v>71</v>
      </c>
      <c r="I159">
        <v>16</v>
      </c>
      <c r="J159">
        <v>14</v>
      </c>
      <c r="K159">
        <v>5</v>
      </c>
      <c r="L159">
        <v>307</v>
      </c>
      <c r="M159">
        <v>117</v>
      </c>
      <c r="N159">
        <v>83</v>
      </c>
      <c r="O159">
        <f t="shared" si="7"/>
        <v>1454</v>
      </c>
      <c r="P159">
        <f t="shared" si="8"/>
        <v>82</v>
      </c>
    </row>
    <row r="160" spans="1:16" x14ac:dyDescent="0.25">
      <c r="A160" t="s">
        <v>31</v>
      </c>
      <c r="B160" t="s">
        <v>70</v>
      </c>
      <c r="C160" t="s">
        <v>67</v>
      </c>
      <c r="D160">
        <v>91</v>
      </c>
      <c r="E160">
        <v>58</v>
      </c>
      <c r="F160">
        <v>168</v>
      </c>
      <c r="G160">
        <v>136</v>
      </c>
      <c r="H160">
        <v>34</v>
      </c>
      <c r="I160">
        <v>11</v>
      </c>
      <c r="J160">
        <v>7</v>
      </c>
      <c r="K160">
        <v>0</v>
      </c>
      <c r="L160">
        <v>129</v>
      </c>
      <c r="M160">
        <v>41</v>
      </c>
      <c r="N160">
        <v>37</v>
      </c>
      <c r="O160">
        <f t="shared" si="7"/>
        <v>712</v>
      </c>
      <c r="P160">
        <f t="shared" si="8"/>
        <v>45</v>
      </c>
    </row>
    <row r="161" spans="1:16" x14ac:dyDescent="0.25">
      <c r="A161" t="s">
        <v>32</v>
      </c>
      <c r="B161" t="s">
        <v>70</v>
      </c>
      <c r="C161" t="s">
        <v>67</v>
      </c>
      <c r="D161">
        <v>111</v>
      </c>
      <c r="E161">
        <v>81</v>
      </c>
      <c r="F161">
        <v>204</v>
      </c>
      <c r="G161">
        <v>140</v>
      </c>
      <c r="H161">
        <v>45</v>
      </c>
      <c r="I161">
        <v>10</v>
      </c>
      <c r="J161">
        <v>9</v>
      </c>
      <c r="K161">
        <v>6</v>
      </c>
      <c r="L161">
        <v>192</v>
      </c>
      <c r="M161">
        <v>81</v>
      </c>
      <c r="N161">
        <v>41</v>
      </c>
      <c r="O161">
        <f t="shared" si="7"/>
        <v>920</v>
      </c>
      <c r="P161">
        <f t="shared" si="8"/>
        <v>29</v>
      </c>
    </row>
    <row r="162" spans="1:16" x14ac:dyDescent="0.25">
      <c r="A162" t="s">
        <v>18</v>
      </c>
      <c r="B162" t="s">
        <v>68</v>
      </c>
      <c r="C162" t="s">
        <v>69</v>
      </c>
      <c r="D162">
        <v>35</v>
      </c>
      <c r="E162">
        <v>14</v>
      </c>
      <c r="F162">
        <v>44</v>
      </c>
      <c r="G162">
        <v>58</v>
      </c>
      <c r="H162">
        <v>6</v>
      </c>
      <c r="I162">
        <v>5</v>
      </c>
      <c r="J162">
        <v>0</v>
      </c>
      <c r="K162">
        <v>5</v>
      </c>
      <c r="L162">
        <v>67</v>
      </c>
      <c r="M162">
        <v>18</v>
      </c>
      <c r="N162">
        <v>13</v>
      </c>
      <c r="O162">
        <f t="shared" si="7"/>
        <v>265</v>
      </c>
      <c r="P162">
        <f t="shared" si="8"/>
        <v>23</v>
      </c>
    </row>
    <row r="163" spans="1:16" x14ac:dyDescent="0.25">
      <c r="A163" t="s">
        <v>19</v>
      </c>
      <c r="B163" t="s">
        <v>68</v>
      </c>
      <c r="C163" t="s">
        <v>69</v>
      </c>
      <c r="D163">
        <v>32</v>
      </c>
      <c r="E163">
        <v>34</v>
      </c>
      <c r="F163">
        <v>61</v>
      </c>
      <c r="G163">
        <v>59</v>
      </c>
      <c r="H163">
        <v>8</v>
      </c>
      <c r="I163">
        <v>0</v>
      </c>
      <c r="J163">
        <v>6</v>
      </c>
      <c r="K163">
        <v>0</v>
      </c>
      <c r="L163">
        <v>38</v>
      </c>
      <c r="M163">
        <v>9</v>
      </c>
      <c r="N163">
        <v>22</v>
      </c>
      <c r="O163">
        <f t="shared" si="7"/>
        <v>269</v>
      </c>
      <c r="P163">
        <f t="shared" si="8"/>
        <v>27</v>
      </c>
    </row>
    <row r="164" spans="1:16" x14ac:dyDescent="0.25">
      <c r="A164" t="s">
        <v>20</v>
      </c>
      <c r="B164" t="s">
        <v>68</v>
      </c>
      <c r="C164" t="s">
        <v>69</v>
      </c>
      <c r="D164">
        <v>58</v>
      </c>
      <c r="E164">
        <v>23</v>
      </c>
      <c r="F164">
        <v>69</v>
      </c>
      <c r="G164">
        <v>85</v>
      </c>
      <c r="H164">
        <v>27</v>
      </c>
      <c r="I164">
        <v>0</v>
      </c>
      <c r="J164">
        <v>6</v>
      </c>
      <c r="K164">
        <v>9</v>
      </c>
      <c r="L164">
        <v>70</v>
      </c>
      <c r="M164">
        <v>36</v>
      </c>
      <c r="N164">
        <v>8</v>
      </c>
      <c r="O164">
        <f t="shared" si="7"/>
        <v>391</v>
      </c>
      <c r="P164">
        <f t="shared" si="8"/>
        <v>27</v>
      </c>
    </row>
    <row r="165" spans="1:16" x14ac:dyDescent="0.25">
      <c r="A165" t="s">
        <v>21</v>
      </c>
      <c r="B165" t="s">
        <v>68</v>
      </c>
      <c r="C165" t="s">
        <v>69</v>
      </c>
      <c r="D165">
        <v>58</v>
      </c>
      <c r="E165">
        <v>37</v>
      </c>
      <c r="F165">
        <v>121</v>
      </c>
      <c r="G165">
        <v>79</v>
      </c>
      <c r="H165">
        <v>12</v>
      </c>
      <c r="I165">
        <v>0</v>
      </c>
      <c r="J165">
        <v>5</v>
      </c>
      <c r="K165">
        <v>6</v>
      </c>
      <c r="L165">
        <v>67</v>
      </c>
      <c r="M165">
        <v>36</v>
      </c>
      <c r="N165">
        <v>21</v>
      </c>
      <c r="O165">
        <f t="shared" si="7"/>
        <v>442</v>
      </c>
      <c r="P165">
        <f t="shared" si="8"/>
        <v>21</v>
      </c>
    </row>
    <row r="166" spans="1:16" x14ac:dyDescent="0.25">
      <c r="A166" t="s">
        <v>26</v>
      </c>
      <c r="B166" t="s">
        <v>68</v>
      </c>
      <c r="C166" t="s">
        <v>69</v>
      </c>
      <c r="D166">
        <v>25</v>
      </c>
      <c r="E166">
        <v>36</v>
      </c>
      <c r="F166">
        <v>50</v>
      </c>
      <c r="G166">
        <v>58</v>
      </c>
      <c r="H166">
        <v>14</v>
      </c>
      <c r="I166">
        <v>0</v>
      </c>
      <c r="J166">
        <v>0</v>
      </c>
      <c r="K166">
        <v>0</v>
      </c>
      <c r="L166">
        <v>17</v>
      </c>
      <c r="M166">
        <v>14</v>
      </c>
      <c r="N166">
        <v>12</v>
      </c>
      <c r="O166">
        <f t="shared" si="7"/>
        <v>226</v>
      </c>
      <c r="P166">
        <f t="shared" si="8"/>
        <v>33</v>
      </c>
    </row>
    <row r="167" spans="1:16" x14ac:dyDescent="0.25">
      <c r="A167" t="s">
        <v>12</v>
      </c>
      <c r="B167" t="s">
        <v>64</v>
      </c>
      <c r="C167" t="s">
        <v>65</v>
      </c>
      <c r="D167">
        <v>48</v>
      </c>
      <c r="E167">
        <v>54</v>
      </c>
      <c r="F167">
        <v>87</v>
      </c>
      <c r="G167">
        <v>79</v>
      </c>
      <c r="H167">
        <v>15</v>
      </c>
      <c r="I167">
        <v>0</v>
      </c>
      <c r="J167">
        <v>7</v>
      </c>
      <c r="K167">
        <v>6</v>
      </c>
      <c r="L167">
        <v>117</v>
      </c>
      <c r="M167">
        <v>42</v>
      </c>
      <c r="N167">
        <v>32</v>
      </c>
      <c r="O167">
        <f t="shared" si="7"/>
        <v>487</v>
      </c>
      <c r="P167">
        <f t="shared" si="8"/>
        <v>31</v>
      </c>
    </row>
    <row r="168" spans="1:16" x14ac:dyDescent="0.25">
      <c r="O168">
        <f t="shared" si="7"/>
        <v>0</v>
      </c>
      <c r="P168">
        <f t="shared" si="8"/>
        <v>0</v>
      </c>
    </row>
    <row r="169" spans="1:16" x14ac:dyDescent="0.25">
      <c r="A169" t="s">
        <v>34</v>
      </c>
      <c r="O169">
        <f t="shared" si="7"/>
        <v>0</v>
      </c>
      <c r="P169">
        <f t="shared" si="8"/>
        <v>0</v>
      </c>
    </row>
    <row r="170" spans="1:16" x14ac:dyDescent="0.25">
      <c r="D170" t="s">
        <v>1</v>
      </c>
      <c r="E170" t="s">
        <v>2</v>
      </c>
      <c r="F170" t="s">
        <v>3</v>
      </c>
      <c r="G170" t="s">
        <v>4</v>
      </c>
      <c r="H170" t="s">
        <v>5</v>
      </c>
      <c r="I170" t="s">
        <v>6</v>
      </c>
      <c r="J170" t="s">
        <v>7</v>
      </c>
      <c r="K170" t="s">
        <v>8</v>
      </c>
      <c r="L170" t="s">
        <v>9</v>
      </c>
      <c r="M170" t="s">
        <v>10</v>
      </c>
      <c r="N170" t="s">
        <v>11</v>
      </c>
      <c r="O170">
        <f t="shared" si="7"/>
        <v>0</v>
      </c>
      <c r="P170" t="e">
        <f t="shared" si="8"/>
        <v>#VALUE!</v>
      </c>
    </row>
    <row r="171" spans="1:16" x14ac:dyDescent="0.25">
      <c r="A171" t="s">
        <v>13</v>
      </c>
      <c r="B171" t="s">
        <v>66</v>
      </c>
      <c r="C171" t="s">
        <v>67</v>
      </c>
      <c r="D171">
        <v>586</v>
      </c>
      <c r="E171">
        <v>334</v>
      </c>
      <c r="F171">
        <v>1613</v>
      </c>
      <c r="G171">
        <v>1008</v>
      </c>
      <c r="H171">
        <v>420</v>
      </c>
      <c r="I171">
        <v>51</v>
      </c>
      <c r="J171">
        <v>196</v>
      </c>
      <c r="K171">
        <v>62</v>
      </c>
      <c r="L171">
        <v>976</v>
      </c>
      <c r="M171">
        <v>570</v>
      </c>
      <c r="N171">
        <v>464</v>
      </c>
      <c r="O171">
        <f t="shared" si="7"/>
        <v>6280</v>
      </c>
      <c r="P171">
        <f t="shared" si="8"/>
        <v>422</v>
      </c>
    </row>
    <row r="172" spans="1:16" x14ac:dyDescent="0.25">
      <c r="A172" t="s">
        <v>14</v>
      </c>
      <c r="B172" t="s">
        <v>66</v>
      </c>
      <c r="C172" t="s">
        <v>67</v>
      </c>
      <c r="D172">
        <v>1199</v>
      </c>
      <c r="E172">
        <v>439</v>
      </c>
      <c r="F172">
        <v>2375</v>
      </c>
      <c r="G172">
        <v>1820</v>
      </c>
      <c r="H172">
        <v>696</v>
      </c>
      <c r="I172">
        <v>137</v>
      </c>
      <c r="J172">
        <v>117</v>
      </c>
      <c r="K172">
        <v>59</v>
      </c>
      <c r="L172">
        <v>1492</v>
      </c>
      <c r="M172">
        <v>670</v>
      </c>
      <c r="N172">
        <v>578</v>
      </c>
      <c r="O172">
        <f t="shared" si="7"/>
        <v>9582</v>
      </c>
      <c r="P172">
        <f t="shared" si="8"/>
        <v>621</v>
      </c>
    </row>
    <row r="173" spans="1:16" x14ac:dyDescent="0.25">
      <c r="A173" t="s">
        <v>15</v>
      </c>
      <c r="B173" t="s">
        <v>66</v>
      </c>
      <c r="C173" t="s">
        <v>67</v>
      </c>
      <c r="D173">
        <v>594</v>
      </c>
      <c r="E173">
        <v>134</v>
      </c>
      <c r="F173">
        <v>1740</v>
      </c>
      <c r="G173">
        <v>1003</v>
      </c>
      <c r="H173">
        <v>436</v>
      </c>
      <c r="I173">
        <v>51</v>
      </c>
      <c r="J173">
        <v>162</v>
      </c>
      <c r="K173">
        <v>62</v>
      </c>
      <c r="L173">
        <v>860</v>
      </c>
      <c r="M173">
        <v>546</v>
      </c>
      <c r="N173">
        <v>308</v>
      </c>
      <c r="O173">
        <f t="shared" si="7"/>
        <v>5896</v>
      </c>
      <c r="P173">
        <f t="shared" si="8"/>
        <v>409</v>
      </c>
    </row>
    <row r="174" spans="1:16" x14ac:dyDescent="0.25">
      <c r="A174" t="s">
        <v>16</v>
      </c>
      <c r="B174" t="s">
        <v>66</v>
      </c>
      <c r="C174" t="s">
        <v>67</v>
      </c>
      <c r="D174">
        <v>792</v>
      </c>
      <c r="E174">
        <v>157</v>
      </c>
      <c r="F174">
        <v>1497</v>
      </c>
      <c r="G174">
        <v>651</v>
      </c>
      <c r="H174">
        <v>412</v>
      </c>
      <c r="I174">
        <v>109</v>
      </c>
      <c r="J174">
        <v>100</v>
      </c>
      <c r="K174">
        <v>91</v>
      </c>
      <c r="L174">
        <v>778</v>
      </c>
      <c r="M174">
        <v>181</v>
      </c>
      <c r="N174">
        <v>313</v>
      </c>
      <c r="O174">
        <f t="shared" si="7"/>
        <v>5081</v>
      </c>
      <c r="P174">
        <f t="shared" si="8"/>
        <v>-141</v>
      </c>
    </row>
    <row r="175" spans="1:16" x14ac:dyDescent="0.25">
      <c r="A175" t="s">
        <v>17</v>
      </c>
      <c r="B175" t="s">
        <v>66</v>
      </c>
      <c r="C175" t="s">
        <v>67</v>
      </c>
      <c r="D175">
        <v>1823</v>
      </c>
      <c r="E175">
        <v>917</v>
      </c>
      <c r="F175">
        <v>3526</v>
      </c>
      <c r="G175">
        <v>2484</v>
      </c>
      <c r="H175">
        <v>674</v>
      </c>
      <c r="I175">
        <v>267</v>
      </c>
      <c r="J175">
        <v>199</v>
      </c>
      <c r="K175">
        <v>143</v>
      </c>
      <c r="L175">
        <v>2748</v>
      </c>
      <c r="M175">
        <v>1285</v>
      </c>
      <c r="N175">
        <v>1020</v>
      </c>
      <c r="O175">
        <f t="shared" si="7"/>
        <v>15086</v>
      </c>
      <c r="P175">
        <f t="shared" si="8"/>
        <v>661</v>
      </c>
    </row>
    <row r="176" spans="1:16" x14ac:dyDescent="0.25">
      <c r="A176" t="s">
        <v>22</v>
      </c>
      <c r="B176" t="s">
        <v>70</v>
      </c>
      <c r="C176" t="s">
        <v>67</v>
      </c>
      <c r="D176">
        <v>1733</v>
      </c>
      <c r="E176">
        <v>745</v>
      </c>
      <c r="F176">
        <v>3092</v>
      </c>
      <c r="G176">
        <v>1799</v>
      </c>
      <c r="H176">
        <v>715</v>
      </c>
      <c r="I176">
        <v>86</v>
      </c>
      <c r="J176">
        <v>168</v>
      </c>
      <c r="K176">
        <v>82</v>
      </c>
      <c r="L176">
        <v>3196</v>
      </c>
      <c r="M176">
        <v>1304</v>
      </c>
      <c r="N176">
        <v>768</v>
      </c>
      <c r="O176">
        <f t="shared" si="7"/>
        <v>13688</v>
      </c>
      <c r="P176">
        <f t="shared" si="8"/>
        <v>66</v>
      </c>
    </row>
    <row r="177" spans="1:16" x14ac:dyDescent="0.25">
      <c r="A177" t="s">
        <v>23</v>
      </c>
      <c r="B177" t="s">
        <v>70</v>
      </c>
      <c r="C177" t="s">
        <v>67</v>
      </c>
      <c r="D177">
        <v>1995</v>
      </c>
      <c r="E177">
        <v>1128</v>
      </c>
      <c r="F177">
        <v>4158</v>
      </c>
      <c r="G177">
        <v>2486</v>
      </c>
      <c r="H177">
        <v>1166</v>
      </c>
      <c r="I177">
        <v>410</v>
      </c>
      <c r="J177">
        <v>256</v>
      </c>
      <c r="K177">
        <v>92</v>
      </c>
      <c r="L177">
        <v>3444</v>
      </c>
      <c r="M177">
        <v>1510</v>
      </c>
      <c r="N177">
        <v>713</v>
      </c>
      <c r="O177">
        <f t="shared" si="7"/>
        <v>17358</v>
      </c>
      <c r="P177">
        <f t="shared" si="8"/>
        <v>491</v>
      </c>
    </row>
    <row r="178" spans="1:16" x14ac:dyDescent="0.25">
      <c r="A178" t="s">
        <v>24</v>
      </c>
      <c r="B178" t="s">
        <v>70</v>
      </c>
      <c r="C178" t="s">
        <v>67</v>
      </c>
      <c r="D178">
        <v>2704</v>
      </c>
      <c r="E178">
        <v>1475</v>
      </c>
      <c r="F178">
        <v>6495</v>
      </c>
      <c r="G178">
        <v>3826</v>
      </c>
      <c r="H178">
        <v>1729</v>
      </c>
      <c r="I178">
        <v>446</v>
      </c>
      <c r="J178">
        <v>361</v>
      </c>
      <c r="K178">
        <v>225</v>
      </c>
      <c r="L178">
        <v>5076</v>
      </c>
      <c r="M178">
        <v>2234</v>
      </c>
      <c r="N178">
        <v>1539</v>
      </c>
      <c r="O178">
        <f t="shared" si="7"/>
        <v>26110</v>
      </c>
      <c r="P178">
        <f t="shared" si="8"/>
        <v>1122</v>
      </c>
    </row>
    <row r="179" spans="1:16" x14ac:dyDescent="0.25">
      <c r="A179" t="s">
        <v>25</v>
      </c>
      <c r="B179" t="s">
        <v>70</v>
      </c>
      <c r="C179" t="s">
        <v>67</v>
      </c>
      <c r="D179">
        <v>1685</v>
      </c>
      <c r="E179">
        <v>595</v>
      </c>
      <c r="F179">
        <v>2400</v>
      </c>
      <c r="G179">
        <v>1840</v>
      </c>
      <c r="H179">
        <v>341</v>
      </c>
      <c r="I179">
        <v>121</v>
      </c>
      <c r="J179">
        <v>50</v>
      </c>
      <c r="K179">
        <v>119</v>
      </c>
      <c r="L179">
        <v>2074</v>
      </c>
      <c r="M179">
        <v>994</v>
      </c>
      <c r="N179">
        <v>424</v>
      </c>
      <c r="O179">
        <f t="shared" si="7"/>
        <v>10643</v>
      </c>
      <c r="P179">
        <f t="shared" si="8"/>
        <v>155</v>
      </c>
    </row>
    <row r="180" spans="1:16" x14ac:dyDescent="0.25">
      <c r="A180" t="s">
        <v>27</v>
      </c>
      <c r="B180" t="s">
        <v>70</v>
      </c>
      <c r="C180" t="s">
        <v>67</v>
      </c>
      <c r="D180">
        <v>1577</v>
      </c>
      <c r="E180">
        <v>650</v>
      </c>
      <c r="F180">
        <v>3130</v>
      </c>
      <c r="G180">
        <v>2026</v>
      </c>
      <c r="H180">
        <v>856</v>
      </c>
      <c r="I180">
        <v>142</v>
      </c>
      <c r="J180">
        <v>187</v>
      </c>
      <c r="K180">
        <v>23</v>
      </c>
      <c r="L180">
        <v>1681</v>
      </c>
      <c r="M180">
        <v>875</v>
      </c>
      <c r="N180">
        <v>686</v>
      </c>
      <c r="O180">
        <f t="shared" si="7"/>
        <v>11833</v>
      </c>
      <c r="P180">
        <f t="shared" si="8"/>
        <v>449</v>
      </c>
    </row>
    <row r="181" spans="1:16" x14ac:dyDescent="0.25">
      <c r="A181" t="s">
        <v>28</v>
      </c>
      <c r="B181" t="s">
        <v>70</v>
      </c>
      <c r="C181" t="s">
        <v>67</v>
      </c>
      <c r="D181">
        <v>2281</v>
      </c>
      <c r="E181">
        <v>1256</v>
      </c>
      <c r="F181">
        <v>5044</v>
      </c>
      <c r="G181">
        <v>2986</v>
      </c>
      <c r="H181">
        <v>1385</v>
      </c>
      <c r="I181">
        <v>420</v>
      </c>
      <c r="J181">
        <v>214</v>
      </c>
      <c r="K181">
        <v>194</v>
      </c>
      <c r="L181">
        <v>4027</v>
      </c>
      <c r="M181">
        <v>1810</v>
      </c>
      <c r="N181">
        <v>1189</v>
      </c>
      <c r="O181">
        <f t="shared" si="7"/>
        <v>20806</v>
      </c>
      <c r="P181">
        <f t="shared" si="8"/>
        <v>705</v>
      </c>
    </row>
    <row r="182" spans="1:16" x14ac:dyDescent="0.25">
      <c r="A182" t="s">
        <v>29</v>
      </c>
      <c r="B182" t="s">
        <v>70</v>
      </c>
      <c r="C182" t="s">
        <v>67</v>
      </c>
      <c r="D182">
        <v>2483</v>
      </c>
      <c r="E182">
        <v>1045</v>
      </c>
      <c r="F182">
        <v>5027</v>
      </c>
      <c r="G182">
        <v>2844</v>
      </c>
      <c r="H182">
        <v>862</v>
      </c>
      <c r="I182">
        <v>207</v>
      </c>
      <c r="J182">
        <v>249</v>
      </c>
      <c r="K182">
        <v>177</v>
      </c>
      <c r="L182">
        <v>3616</v>
      </c>
      <c r="M182">
        <v>1531</v>
      </c>
      <c r="N182">
        <v>989</v>
      </c>
      <c r="O182">
        <f t="shared" si="7"/>
        <v>19030</v>
      </c>
      <c r="P182">
        <f t="shared" si="8"/>
        <v>361</v>
      </c>
    </row>
    <row r="183" spans="1:16" x14ac:dyDescent="0.25">
      <c r="A183" t="s">
        <v>30</v>
      </c>
      <c r="B183" t="s">
        <v>70</v>
      </c>
      <c r="C183" t="s">
        <v>67</v>
      </c>
      <c r="D183">
        <v>2660</v>
      </c>
      <c r="E183">
        <v>1631</v>
      </c>
      <c r="F183">
        <v>6873</v>
      </c>
      <c r="G183">
        <v>3814</v>
      </c>
      <c r="H183">
        <v>1615</v>
      </c>
      <c r="I183">
        <v>463</v>
      </c>
      <c r="J183">
        <v>361</v>
      </c>
      <c r="K183">
        <v>184</v>
      </c>
      <c r="L183">
        <v>5387</v>
      </c>
      <c r="M183">
        <v>2490</v>
      </c>
      <c r="N183">
        <v>1557</v>
      </c>
      <c r="O183">
        <f t="shared" si="7"/>
        <v>27035</v>
      </c>
      <c r="P183">
        <f t="shared" si="8"/>
        <v>1154</v>
      </c>
    </row>
    <row r="184" spans="1:16" x14ac:dyDescent="0.25">
      <c r="A184" t="s">
        <v>31</v>
      </c>
      <c r="B184" t="s">
        <v>70</v>
      </c>
      <c r="C184" t="s">
        <v>67</v>
      </c>
      <c r="D184">
        <v>1800</v>
      </c>
      <c r="E184">
        <v>773</v>
      </c>
      <c r="F184">
        <v>3157</v>
      </c>
      <c r="G184">
        <v>2117</v>
      </c>
      <c r="H184">
        <v>996</v>
      </c>
      <c r="I184">
        <v>242</v>
      </c>
      <c r="J184">
        <v>111</v>
      </c>
      <c r="K184">
        <v>68</v>
      </c>
      <c r="L184">
        <v>2228</v>
      </c>
      <c r="M184">
        <v>1192</v>
      </c>
      <c r="N184">
        <v>635</v>
      </c>
      <c r="O184">
        <f t="shared" si="7"/>
        <v>13319</v>
      </c>
      <c r="P184">
        <f t="shared" si="8"/>
        <v>317</v>
      </c>
    </row>
    <row r="185" spans="1:16" x14ac:dyDescent="0.25">
      <c r="A185" t="s">
        <v>32</v>
      </c>
      <c r="B185" t="s">
        <v>70</v>
      </c>
      <c r="C185" t="s">
        <v>67</v>
      </c>
      <c r="D185">
        <v>1929</v>
      </c>
      <c r="E185">
        <v>864</v>
      </c>
      <c r="F185">
        <v>4202</v>
      </c>
      <c r="G185">
        <v>2677</v>
      </c>
      <c r="H185">
        <v>981</v>
      </c>
      <c r="I185">
        <v>193</v>
      </c>
      <c r="J185">
        <v>277</v>
      </c>
      <c r="K185">
        <v>132</v>
      </c>
      <c r="L185">
        <v>3217</v>
      </c>
      <c r="M185">
        <v>1440</v>
      </c>
      <c r="N185">
        <v>1004</v>
      </c>
      <c r="O185">
        <f t="shared" si="7"/>
        <v>16916</v>
      </c>
      <c r="P185">
        <f t="shared" si="8"/>
        <v>748</v>
      </c>
    </row>
    <row r="186" spans="1:16" x14ac:dyDescent="0.25">
      <c r="A186" t="s">
        <v>18</v>
      </c>
      <c r="B186" t="s">
        <v>68</v>
      </c>
      <c r="C186" t="s">
        <v>69</v>
      </c>
      <c r="D186">
        <v>698</v>
      </c>
      <c r="E186">
        <v>310</v>
      </c>
      <c r="F186">
        <v>1539</v>
      </c>
      <c r="G186">
        <v>662</v>
      </c>
      <c r="H186">
        <v>225</v>
      </c>
      <c r="I186">
        <v>98</v>
      </c>
      <c r="J186">
        <v>72</v>
      </c>
      <c r="K186">
        <v>112</v>
      </c>
      <c r="L186">
        <v>1032</v>
      </c>
      <c r="M186">
        <v>385</v>
      </c>
      <c r="N186">
        <v>209</v>
      </c>
      <c r="O186">
        <f t="shared" si="7"/>
        <v>5342</v>
      </c>
      <c r="P186">
        <f t="shared" si="8"/>
        <v>-36</v>
      </c>
    </row>
    <row r="187" spans="1:16" x14ac:dyDescent="0.25">
      <c r="A187" t="s">
        <v>19</v>
      </c>
      <c r="B187" t="s">
        <v>68</v>
      </c>
      <c r="C187" t="s">
        <v>69</v>
      </c>
      <c r="D187">
        <v>390</v>
      </c>
      <c r="E187">
        <v>196</v>
      </c>
      <c r="F187">
        <v>1238</v>
      </c>
      <c r="G187">
        <v>898</v>
      </c>
      <c r="H187">
        <v>144</v>
      </c>
      <c r="I187">
        <v>0</v>
      </c>
      <c r="J187">
        <v>117</v>
      </c>
      <c r="K187">
        <v>58</v>
      </c>
      <c r="L187">
        <v>536</v>
      </c>
      <c r="M187">
        <v>331</v>
      </c>
      <c r="N187">
        <v>408</v>
      </c>
      <c r="O187">
        <f t="shared" si="7"/>
        <v>4316</v>
      </c>
      <c r="P187">
        <f t="shared" si="8"/>
        <v>508</v>
      </c>
    </row>
    <row r="188" spans="1:16" x14ac:dyDescent="0.25">
      <c r="A188" t="s">
        <v>20</v>
      </c>
      <c r="B188" t="s">
        <v>68</v>
      </c>
      <c r="C188" t="s">
        <v>69</v>
      </c>
      <c r="D188">
        <v>758</v>
      </c>
      <c r="E188">
        <v>197</v>
      </c>
      <c r="F188">
        <v>1428</v>
      </c>
      <c r="G188">
        <v>1445</v>
      </c>
      <c r="H188">
        <v>501</v>
      </c>
      <c r="I188">
        <v>39</v>
      </c>
      <c r="J188">
        <v>185</v>
      </c>
      <c r="K188">
        <v>43</v>
      </c>
      <c r="L188">
        <v>789</v>
      </c>
      <c r="M188">
        <v>566</v>
      </c>
      <c r="N188">
        <v>370</v>
      </c>
      <c r="O188">
        <f t="shared" si="7"/>
        <v>6321</v>
      </c>
      <c r="P188">
        <f t="shared" si="8"/>
        <v>687</v>
      </c>
    </row>
    <row r="189" spans="1:16" x14ac:dyDescent="0.25">
      <c r="A189" t="s">
        <v>21</v>
      </c>
      <c r="B189" t="s">
        <v>68</v>
      </c>
      <c r="C189" t="s">
        <v>69</v>
      </c>
      <c r="D189">
        <v>863</v>
      </c>
      <c r="E189">
        <v>283</v>
      </c>
      <c r="F189">
        <v>2017</v>
      </c>
      <c r="G189">
        <v>1427</v>
      </c>
      <c r="H189">
        <v>328</v>
      </c>
      <c r="I189">
        <v>138</v>
      </c>
      <c r="J189">
        <v>163</v>
      </c>
      <c r="K189">
        <v>100</v>
      </c>
      <c r="L189">
        <v>1303</v>
      </c>
      <c r="M189">
        <v>420</v>
      </c>
      <c r="N189">
        <v>521</v>
      </c>
      <c r="O189">
        <f t="shared" si="7"/>
        <v>7563</v>
      </c>
      <c r="P189">
        <f t="shared" si="8"/>
        <v>564</v>
      </c>
    </row>
    <row r="190" spans="1:16" x14ac:dyDescent="0.25">
      <c r="A190" t="s">
        <v>26</v>
      </c>
      <c r="B190" t="s">
        <v>68</v>
      </c>
      <c r="C190" t="s">
        <v>69</v>
      </c>
      <c r="D190">
        <v>586</v>
      </c>
      <c r="E190">
        <v>144</v>
      </c>
      <c r="F190">
        <v>1122</v>
      </c>
      <c r="G190">
        <v>963</v>
      </c>
      <c r="H190">
        <v>342</v>
      </c>
      <c r="I190">
        <v>43</v>
      </c>
      <c r="J190">
        <v>72</v>
      </c>
      <c r="K190">
        <v>20</v>
      </c>
      <c r="L190">
        <v>471</v>
      </c>
      <c r="M190">
        <v>375</v>
      </c>
      <c r="N190">
        <v>118</v>
      </c>
      <c r="O190">
        <f t="shared" si="7"/>
        <v>4256</v>
      </c>
      <c r="P190">
        <f t="shared" si="8"/>
        <v>377</v>
      </c>
    </row>
    <row r="191" spans="1:16" x14ac:dyDescent="0.25">
      <c r="A191" t="s">
        <v>12</v>
      </c>
      <c r="B191" t="s">
        <v>64</v>
      </c>
      <c r="C191" t="s">
        <v>65</v>
      </c>
      <c r="D191">
        <v>1252</v>
      </c>
      <c r="E191">
        <v>660</v>
      </c>
      <c r="F191">
        <v>2104</v>
      </c>
      <c r="G191">
        <v>1393</v>
      </c>
      <c r="H191">
        <v>273</v>
      </c>
      <c r="I191">
        <v>54</v>
      </c>
      <c r="J191">
        <v>221</v>
      </c>
      <c r="K191">
        <v>78</v>
      </c>
      <c r="L191">
        <v>1918</v>
      </c>
      <c r="M191">
        <v>797</v>
      </c>
      <c r="N191">
        <v>661</v>
      </c>
      <c r="O191">
        <f t="shared" si="7"/>
        <v>9411</v>
      </c>
      <c r="P191">
        <f t="shared" si="8"/>
        <v>141</v>
      </c>
    </row>
    <row r="192" spans="1:16" x14ac:dyDescent="0.25">
      <c r="O192">
        <f t="shared" si="7"/>
        <v>0</v>
      </c>
      <c r="P192">
        <f t="shared" si="8"/>
        <v>0</v>
      </c>
    </row>
    <row r="193" spans="1:16" x14ac:dyDescent="0.25">
      <c r="A193" t="s">
        <v>37</v>
      </c>
      <c r="O193">
        <f t="shared" si="7"/>
        <v>0</v>
      </c>
      <c r="P193">
        <f t="shared" si="8"/>
        <v>0</v>
      </c>
    </row>
    <row r="194" spans="1:16" x14ac:dyDescent="0.25">
      <c r="D194" t="s">
        <v>1</v>
      </c>
      <c r="E194" t="s">
        <v>2</v>
      </c>
      <c r="F194" t="s">
        <v>3</v>
      </c>
      <c r="G194" t="s">
        <v>4</v>
      </c>
      <c r="H194" t="s">
        <v>5</v>
      </c>
      <c r="I194" t="s">
        <v>6</v>
      </c>
      <c r="J194" t="s">
        <v>7</v>
      </c>
      <c r="K194" t="s">
        <v>8</v>
      </c>
      <c r="L194" t="s">
        <v>9</v>
      </c>
      <c r="M194" t="s">
        <v>10</v>
      </c>
      <c r="N194" t="s">
        <v>11</v>
      </c>
      <c r="O194">
        <f t="shared" si="7"/>
        <v>0</v>
      </c>
      <c r="P194" t="e">
        <f t="shared" si="8"/>
        <v>#VALUE!</v>
      </c>
    </row>
    <row r="195" spans="1:16" x14ac:dyDescent="0.25">
      <c r="A195" t="s">
        <v>13</v>
      </c>
      <c r="B195" t="s">
        <v>66</v>
      </c>
      <c r="C195" t="s">
        <v>67</v>
      </c>
      <c r="D195">
        <v>0</v>
      </c>
      <c r="E195">
        <v>0</v>
      </c>
      <c r="F195">
        <v>14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f t="shared" si="7"/>
        <v>14</v>
      </c>
      <c r="P195">
        <f t="shared" si="8"/>
        <v>0</v>
      </c>
    </row>
    <row r="196" spans="1:16" x14ac:dyDescent="0.25">
      <c r="A196" t="s">
        <v>14</v>
      </c>
      <c r="B196" t="s">
        <v>66</v>
      </c>
      <c r="C196" t="s">
        <v>67</v>
      </c>
      <c r="D196">
        <v>0</v>
      </c>
      <c r="E196">
        <v>9</v>
      </c>
      <c r="F196">
        <v>14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f t="shared" ref="O196:O211" si="9">SUM(D196:N196)</f>
        <v>23</v>
      </c>
      <c r="P196">
        <f t="shared" ref="P196:P211" si="10">G196-D196</f>
        <v>0</v>
      </c>
    </row>
    <row r="197" spans="1:16" x14ac:dyDescent="0.25">
      <c r="A197" t="s">
        <v>15</v>
      </c>
      <c r="B197" t="s">
        <v>66</v>
      </c>
      <c r="C197" t="s">
        <v>67</v>
      </c>
      <c r="D197">
        <v>0</v>
      </c>
      <c r="E197">
        <v>0</v>
      </c>
      <c r="F197">
        <v>14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f t="shared" si="9"/>
        <v>14</v>
      </c>
      <c r="P197">
        <f t="shared" si="10"/>
        <v>0</v>
      </c>
    </row>
    <row r="198" spans="1:16" x14ac:dyDescent="0.25">
      <c r="A198" t="s">
        <v>16</v>
      </c>
      <c r="B198" t="s">
        <v>66</v>
      </c>
      <c r="C198" t="s">
        <v>67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10</v>
      </c>
      <c r="N198">
        <v>0</v>
      </c>
      <c r="O198">
        <f t="shared" si="9"/>
        <v>10</v>
      </c>
      <c r="P198">
        <f t="shared" si="10"/>
        <v>0</v>
      </c>
    </row>
    <row r="199" spans="1:16" x14ac:dyDescent="0.25">
      <c r="A199" t="s">
        <v>17</v>
      </c>
      <c r="B199" t="s">
        <v>66</v>
      </c>
      <c r="C199" t="s">
        <v>67</v>
      </c>
      <c r="D199">
        <v>0</v>
      </c>
      <c r="E199">
        <v>9</v>
      </c>
      <c r="F199">
        <v>15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f t="shared" si="9"/>
        <v>24</v>
      </c>
      <c r="P199">
        <f t="shared" si="10"/>
        <v>0</v>
      </c>
    </row>
    <row r="200" spans="1:16" x14ac:dyDescent="0.25">
      <c r="A200" t="s">
        <v>22</v>
      </c>
      <c r="B200" t="s">
        <v>70</v>
      </c>
      <c r="C200" t="s">
        <v>67</v>
      </c>
      <c r="D200">
        <v>0</v>
      </c>
      <c r="E200">
        <v>0</v>
      </c>
      <c r="F200">
        <v>29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7</v>
      </c>
      <c r="M200">
        <v>10</v>
      </c>
      <c r="N200">
        <v>0</v>
      </c>
      <c r="O200">
        <f t="shared" si="9"/>
        <v>46</v>
      </c>
      <c r="P200">
        <f t="shared" si="10"/>
        <v>0</v>
      </c>
    </row>
    <row r="201" spans="1:16" x14ac:dyDescent="0.25">
      <c r="A201" t="s">
        <v>23</v>
      </c>
      <c r="B201" t="s">
        <v>70</v>
      </c>
      <c r="C201" t="s">
        <v>67</v>
      </c>
      <c r="D201">
        <v>0</v>
      </c>
      <c r="E201">
        <v>9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10</v>
      </c>
      <c r="N201">
        <v>0</v>
      </c>
      <c r="O201">
        <f t="shared" si="9"/>
        <v>19</v>
      </c>
      <c r="P201">
        <f t="shared" si="10"/>
        <v>0</v>
      </c>
    </row>
    <row r="202" spans="1:16" x14ac:dyDescent="0.25">
      <c r="A202" t="s">
        <v>24</v>
      </c>
      <c r="B202" t="s">
        <v>70</v>
      </c>
      <c r="C202" t="s">
        <v>67</v>
      </c>
      <c r="D202">
        <v>0</v>
      </c>
      <c r="E202">
        <v>9</v>
      </c>
      <c r="F202">
        <v>29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7</v>
      </c>
      <c r="M202">
        <v>10</v>
      </c>
      <c r="N202">
        <v>0</v>
      </c>
      <c r="O202">
        <f t="shared" si="9"/>
        <v>55</v>
      </c>
      <c r="P202">
        <f t="shared" si="10"/>
        <v>0</v>
      </c>
    </row>
    <row r="203" spans="1:16" x14ac:dyDescent="0.25">
      <c r="A203" t="s">
        <v>25</v>
      </c>
      <c r="B203" t="s">
        <v>70</v>
      </c>
      <c r="C203" t="s">
        <v>67</v>
      </c>
      <c r="D203">
        <v>0</v>
      </c>
      <c r="E203">
        <v>0</v>
      </c>
      <c r="F203">
        <v>15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7</v>
      </c>
      <c r="M203">
        <v>10</v>
      </c>
      <c r="N203">
        <v>0</v>
      </c>
      <c r="O203">
        <f t="shared" si="9"/>
        <v>32</v>
      </c>
      <c r="P203">
        <f t="shared" si="10"/>
        <v>0</v>
      </c>
    </row>
    <row r="204" spans="1:16" x14ac:dyDescent="0.25">
      <c r="A204" t="s">
        <v>28</v>
      </c>
      <c r="B204" t="s">
        <v>70</v>
      </c>
      <c r="C204" t="s">
        <v>67</v>
      </c>
      <c r="D204">
        <v>0</v>
      </c>
      <c r="E204">
        <v>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7</v>
      </c>
      <c r="M204">
        <v>10</v>
      </c>
      <c r="N204">
        <v>0</v>
      </c>
      <c r="O204">
        <f t="shared" si="9"/>
        <v>26</v>
      </c>
      <c r="P204">
        <f t="shared" si="10"/>
        <v>0</v>
      </c>
    </row>
    <row r="205" spans="1:16" x14ac:dyDescent="0.25">
      <c r="A205" t="s">
        <v>29</v>
      </c>
      <c r="B205" t="s">
        <v>70</v>
      </c>
      <c r="C205" t="s">
        <v>67</v>
      </c>
      <c r="D205">
        <v>0</v>
      </c>
      <c r="E205">
        <v>9</v>
      </c>
      <c r="F205">
        <v>29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7</v>
      </c>
      <c r="M205">
        <v>10</v>
      </c>
      <c r="N205">
        <v>0</v>
      </c>
      <c r="O205">
        <f t="shared" si="9"/>
        <v>55</v>
      </c>
      <c r="P205">
        <f t="shared" si="10"/>
        <v>0</v>
      </c>
    </row>
    <row r="206" spans="1:16" x14ac:dyDescent="0.25">
      <c r="A206" t="s">
        <v>30</v>
      </c>
      <c r="B206" t="s">
        <v>70</v>
      </c>
      <c r="C206" t="s">
        <v>67</v>
      </c>
      <c r="D206">
        <v>0</v>
      </c>
      <c r="E206">
        <v>9</v>
      </c>
      <c r="F206">
        <v>15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7</v>
      </c>
      <c r="M206">
        <v>10</v>
      </c>
      <c r="N206">
        <v>0</v>
      </c>
      <c r="O206">
        <f t="shared" si="9"/>
        <v>41</v>
      </c>
      <c r="P206">
        <f t="shared" si="10"/>
        <v>0</v>
      </c>
    </row>
    <row r="207" spans="1:16" x14ac:dyDescent="0.25">
      <c r="A207" t="s">
        <v>32</v>
      </c>
      <c r="B207" t="s">
        <v>70</v>
      </c>
      <c r="C207" t="s">
        <v>67</v>
      </c>
      <c r="D207">
        <v>0</v>
      </c>
      <c r="E207">
        <v>0</v>
      </c>
      <c r="F207">
        <v>14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10</v>
      </c>
      <c r="N207">
        <v>0</v>
      </c>
      <c r="O207">
        <f t="shared" si="9"/>
        <v>24</v>
      </c>
      <c r="P207">
        <f t="shared" si="10"/>
        <v>0</v>
      </c>
    </row>
    <row r="208" spans="1:16" x14ac:dyDescent="0.25">
      <c r="A208" t="s">
        <v>18</v>
      </c>
      <c r="B208" t="s">
        <v>68</v>
      </c>
      <c r="C208" t="s">
        <v>69</v>
      </c>
      <c r="D208">
        <v>0</v>
      </c>
      <c r="E208">
        <v>0</v>
      </c>
      <c r="F208">
        <v>15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f t="shared" si="9"/>
        <v>15</v>
      </c>
      <c r="P208">
        <f t="shared" si="10"/>
        <v>0</v>
      </c>
    </row>
    <row r="209" spans="1:16" x14ac:dyDescent="0.25">
      <c r="A209" t="s">
        <v>20</v>
      </c>
      <c r="B209" t="s">
        <v>68</v>
      </c>
      <c r="C209" t="s">
        <v>69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10</v>
      </c>
      <c r="N209">
        <v>0</v>
      </c>
      <c r="O209">
        <f t="shared" si="9"/>
        <v>10</v>
      </c>
      <c r="P209">
        <f t="shared" si="10"/>
        <v>0</v>
      </c>
    </row>
    <row r="210" spans="1:16" x14ac:dyDescent="0.25">
      <c r="A210" t="s">
        <v>26</v>
      </c>
      <c r="B210" t="s">
        <v>68</v>
      </c>
      <c r="C210" t="s">
        <v>69</v>
      </c>
      <c r="D210">
        <v>0</v>
      </c>
      <c r="E210">
        <v>0</v>
      </c>
      <c r="F210">
        <v>14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7</v>
      </c>
      <c r="M210">
        <v>0</v>
      </c>
      <c r="N210">
        <v>0</v>
      </c>
      <c r="O210">
        <f t="shared" si="9"/>
        <v>21</v>
      </c>
      <c r="P210">
        <f t="shared" si="10"/>
        <v>0</v>
      </c>
    </row>
    <row r="211" spans="1:16" x14ac:dyDescent="0.25">
      <c r="A211" t="s">
        <v>12</v>
      </c>
      <c r="B211" t="s">
        <v>64</v>
      </c>
      <c r="C211" t="s">
        <v>65</v>
      </c>
      <c r="D211">
        <v>0</v>
      </c>
      <c r="E211">
        <v>0</v>
      </c>
      <c r="F211">
        <v>15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f t="shared" si="9"/>
        <v>15</v>
      </c>
      <c r="P211">
        <f t="shared" si="10"/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rustmarker_gene SNPs</vt:lpstr>
      <vt:lpstr>defense_related SNPs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Rongcai</cp:lastModifiedBy>
  <dcterms:created xsi:type="dcterms:W3CDTF">2017-03-31T20:00:14Z</dcterms:created>
  <dcterms:modified xsi:type="dcterms:W3CDTF">2017-08-22T22:16:15Z</dcterms:modified>
</cp:coreProperties>
</file>