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5520" tabRatio="500"/>
  </bookViews>
  <sheets>
    <sheet name="fold-chang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2" i="1" l="1"/>
  <c r="I63" i="1"/>
  <c r="J62" i="1"/>
  <c r="J63" i="1"/>
  <c r="K62" i="1"/>
  <c r="K63" i="1"/>
  <c r="L62" i="1"/>
  <c r="L63" i="1"/>
  <c r="M62" i="1"/>
  <c r="M63" i="1"/>
  <c r="I60" i="1"/>
  <c r="I61" i="1"/>
  <c r="J60" i="1"/>
  <c r="J61" i="1"/>
  <c r="K60" i="1"/>
  <c r="K61" i="1"/>
  <c r="L60" i="1"/>
  <c r="L61" i="1"/>
  <c r="M60" i="1"/>
  <c r="M61" i="1"/>
  <c r="I58" i="1"/>
  <c r="I59" i="1"/>
  <c r="J58" i="1"/>
  <c r="J59" i="1"/>
  <c r="K58" i="1"/>
  <c r="K59" i="1"/>
  <c r="L58" i="1"/>
  <c r="L59" i="1"/>
  <c r="M58" i="1"/>
  <c r="M59" i="1"/>
  <c r="I64" i="1"/>
  <c r="J64" i="1"/>
  <c r="K64" i="1"/>
  <c r="L64" i="1"/>
  <c r="M64" i="1"/>
  <c r="H62" i="1"/>
  <c r="H63" i="1"/>
  <c r="H60" i="1"/>
  <c r="H61" i="1"/>
  <c r="H58" i="1"/>
  <c r="H59" i="1"/>
  <c r="H64" i="1"/>
</calcChain>
</file>

<file path=xl/sharedStrings.xml><?xml version="1.0" encoding="utf-8"?>
<sst xmlns="http://schemas.openxmlformats.org/spreadsheetml/2006/main" count="1526" uniqueCount="611">
  <si>
    <t>b3650</t>
  </si>
  <si>
    <t>spoT</t>
  </si>
  <si>
    <t>ppGpp 3'-pyrophosphohydrolase and ppGpp synthase II; guanosine-3',5'-bis(diphosphate) 3'-pyrophosphohydrolase</t>
  </si>
  <si>
    <t>n.s.</t>
  </si>
  <si>
    <t>gene_id</t>
  </si>
  <si>
    <t>gene_name</t>
  </si>
  <si>
    <t>protein_description</t>
  </si>
  <si>
    <t>Hg_t10</t>
  </si>
  <si>
    <t>Hg_t30</t>
  </si>
  <si>
    <t>Hg_t60</t>
  </si>
  <si>
    <t>b0145</t>
  </si>
  <si>
    <t>dksA</t>
  </si>
  <si>
    <t>RNAP-binding protein modulating ppGpp and iNTP regulation; reduces open complex half-life on rRNA promoters; removes transcriptional roadblocks to replication</t>
  </si>
  <si>
    <t>b2784</t>
  </si>
  <si>
    <t>relA</t>
  </si>
  <si>
    <t>ATP:GTP 3'-pyrophosphotransferase, ppGpp synthase I; GTP pyrophosphokinase; required for ppGpp synthesis during stringent response to amino acid starvation; self regulated</t>
  </si>
  <si>
    <t>regulator</t>
  </si>
  <si>
    <t>PMA_t10</t>
  </si>
  <si>
    <t>PMA_t30</t>
  </si>
  <si>
    <t>PMA_t60</t>
  </si>
  <si>
    <t>b0911</t>
  </si>
  <si>
    <t>rpsA</t>
  </si>
  <si>
    <t>30S ribosomal subunit protein S1; subunit of RNA phage Q beta replicase; binds and stimulates RNAP</t>
  </si>
  <si>
    <t>b0169</t>
  </si>
  <si>
    <t>rpsB</t>
  </si>
  <si>
    <t>30S ribosomal subunit protein S2; binds Zn(II)</t>
  </si>
  <si>
    <t>b3314</t>
  </si>
  <si>
    <t>rpsC</t>
  </si>
  <si>
    <t>30S ribosomal subunit protein S3</t>
  </si>
  <si>
    <t>b3296</t>
  </si>
  <si>
    <t>rpsD</t>
  </si>
  <si>
    <t>30S ribosomal subunit protein S4; NusA-like antitermination factor</t>
  </si>
  <si>
    <t>b3303</t>
  </si>
  <si>
    <t>rpsE</t>
  </si>
  <si>
    <t>30S ribosomal subunit protein S5</t>
  </si>
  <si>
    <t>b4200</t>
  </si>
  <si>
    <t>rpsF</t>
  </si>
  <si>
    <t>30S ribosomal subunit protein S6; suppressor of dnaG-Ts</t>
  </si>
  <si>
    <t>b3341</t>
  </si>
  <si>
    <t>rpsG</t>
  </si>
  <si>
    <t>30S ribosomal subunit protein S7, mutated stop codon</t>
  </si>
  <si>
    <t>b3306</t>
  </si>
  <si>
    <t>rpsH</t>
  </si>
  <si>
    <t>30S ribosomal subunit protein S8</t>
  </si>
  <si>
    <t>b3230</t>
  </si>
  <si>
    <t>rpsI</t>
  </si>
  <si>
    <t>30S ribosomal subunit protein S9</t>
  </si>
  <si>
    <t>b3321</t>
  </si>
  <si>
    <t>rpsJ</t>
  </si>
  <si>
    <t>30S ribosomal subunit protein S10</t>
  </si>
  <si>
    <t>b3297</t>
  </si>
  <si>
    <t>rpsK</t>
  </si>
  <si>
    <t>30S ribosomal subunit protein S11</t>
  </si>
  <si>
    <t>b3342</t>
  </si>
  <si>
    <t>rpsL</t>
  </si>
  <si>
    <t>30S ribosomal subunit protein S12; RNA chaperone</t>
  </si>
  <si>
    <t>b3298</t>
  </si>
  <si>
    <t>rpsM</t>
  </si>
  <si>
    <t>30S ribosomal subunit protein S13</t>
  </si>
  <si>
    <t>b3307</t>
  </si>
  <si>
    <t>rpsN</t>
  </si>
  <si>
    <t>30S ribosomal subunit protein S14</t>
  </si>
  <si>
    <t>b3165</t>
  </si>
  <si>
    <t>rpsO</t>
  </si>
  <si>
    <t>30S ribosomal subunit protein S15</t>
  </si>
  <si>
    <t>b2609</t>
  </si>
  <si>
    <t>rpsP</t>
  </si>
  <si>
    <t>30S ribosomal subunit protein S16; endonuclease</t>
  </si>
  <si>
    <t>b3311</t>
  </si>
  <si>
    <t>rpsQ</t>
  </si>
  <si>
    <t>30S ribosomal subunit protein S17</t>
  </si>
  <si>
    <t>b4202</t>
  </si>
  <si>
    <t>rpsR</t>
  </si>
  <si>
    <t>30S ribosomal subunit protein S18</t>
  </si>
  <si>
    <t>b3316</t>
  </si>
  <si>
    <t>rpsS</t>
  </si>
  <si>
    <t>30S ribosomal subunit protein S19</t>
  </si>
  <si>
    <t>b0023</t>
  </si>
  <si>
    <t>rpsT</t>
  </si>
  <si>
    <t>30S ribosomal subunit protein S20</t>
  </si>
  <si>
    <t>b3065</t>
  </si>
  <si>
    <t>rpsU</t>
  </si>
  <si>
    <t>30S ribosomal subunit protein S21</t>
  </si>
  <si>
    <t>b3984</t>
  </si>
  <si>
    <t>rplA</t>
  </si>
  <si>
    <t>50S ribosomal subunit protein L1</t>
  </si>
  <si>
    <t>b3317</t>
  </si>
  <si>
    <t>rplB</t>
  </si>
  <si>
    <t>50S ribosomal subunit protein L2; binds Zn(II)</t>
  </si>
  <si>
    <t>b3320</t>
  </si>
  <si>
    <t>rplC</t>
  </si>
  <si>
    <t>50S ribosomal subunit protein L3</t>
  </si>
  <si>
    <t>b3319</t>
  </si>
  <si>
    <t>rplD</t>
  </si>
  <si>
    <t>50S ribosomal subunit protein L4; erythromycin sensitivity</t>
  </si>
  <si>
    <t>b3308</t>
  </si>
  <si>
    <t>rplE</t>
  </si>
  <si>
    <t>50S ribosomal subunit protein L5; 5S rRNA-binding</t>
  </si>
  <si>
    <t>b3305</t>
  </si>
  <si>
    <t>rplF</t>
  </si>
  <si>
    <t>50S ribosomal subunit protein L6; gentamicin sensitivity</t>
  </si>
  <si>
    <t>b4203</t>
  </si>
  <si>
    <t>rplI</t>
  </si>
  <si>
    <t>50S ribosomal subunit protein L9</t>
  </si>
  <si>
    <t>b3985</t>
  </si>
  <si>
    <t>rplJ</t>
  </si>
  <si>
    <t>50S ribosomal subunit protein L10; streptomycin resistance</t>
  </si>
  <si>
    <t>b3983</t>
  </si>
  <si>
    <t>rplK</t>
  </si>
  <si>
    <t>50S ribosomal subunit protein L11; kasugamycin sensitivity</t>
  </si>
  <si>
    <t>b3986</t>
  </si>
  <si>
    <t>rplL</t>
  </si>
  <si>
    <t>50S ribosomal subunit protein L7/L12</t>
  </si>
  <si>
    <t>b3231</t>
  </si>
  <si>
    <t>rplM</t>
  </si>
  <si>
    <t>50S ribosomal subunit protein L13; binds Zn(II)</t>
  </si>
  <si>
    <t>b3310</t>
  </si>
  <si>
    <t>rplN</t>
  </si>
  <si>
    <t>50S ribosomal subunit protein L14</t>
  </si>
  <si>
    <t>b3301</t>
  </si>
  <si>
    <t>rplO</t>
  </si>
  <si>
    <t>50S ribosomal subunit protein L15</t>
  </si>
  <si>
    <t>b3313</t>
  </si>
  <si>
    <t>rplP</t>
  </si>
  <si>
    <t>50S ribosomal subunit protein L16</t>
  </si>
  <si>
    <t>b3294</t>
  </si>
  <si>
    <t>rplQ</t>
  </si>
  <si>
    <t>50S ribosomal subunit protein L17</t>
  </si>
  <si>
    <t>b3304</t>
  </si>
  <si>
    <t>rplR</t>
  </si>
  <si>
    <t>50S ribosomal subunit protein L18; 5S rRNA-binding</t>
  </si>
  <si>
    <t>b2606</t>
  </si>
  <si>
    <t>rplS</t>
  </si>
  <si>
    <t>50S ribosomal subunit protein L19</t>
  </si>
  <si>
    <t>b1716</t>
  </si>
  <si>
    <t>rplT</t>
  </si>
  <si>
    <t>50S ribosomal subunit protein L20</t>
  </si>
  <si>
    <t>b3186</t>
  </si>
  <si>
    <t>rplU</t>
  </si>
  <si>
    <t>50S ribosomal subunit protein L21</t>
  </si>
  <si>
    <t>b3315</t>
  </si>
  <si>
    <t>rplV</t>
  </si>
  <si>
    <t>50S ribosomal subunit protein L22; erythromycin sensitivity</t>
  </si>
  <si>
    <t>b3318</t>
  </si>
  <si>
    <t>rplW</t>
  </si>
  <si>
    <t>50S ribosomal subunit protein L23</t>
  </si>
  <si>
    <t>b3309</t>
  </si>
  <si>
    <t>rplX</t>
  </si>
  <si>
    <t>50S ribosomal subunit protein L24</t>
  </si>
  <si>
    <t>b2185</t>
  </si>
  <si>
    <t>rplY</t>
  </si>
  <si>
    <t xml:space="preserve">50S ribosomal subunit protein L25; 5S rRNA-binding </t>
  </si>
  <si>
    <t>b3185</t>
  </si>
  <si>
    <t>rpmA</t>
  </si>
  <si>
    <t>50S ribosomal subunit protein L27</t>
  </si>
  <si>
    <t>b3637</t>
  </si>
  <si>
    <t>rpmB</t>
  </si>
  <si>
    <t>50S ribosomal subunit protein L28</t>
  </si>
  <si>
    <t>b3312</t>
  </si>
  <si>
    <t>rpmC</t>
  </si>
  <si>
    <t>50S ribosomal subunit protein L29</t>
  </si>
  <si>
    <t>b3302</t>
  </si>
  <si>
    <t>rpmD</t>
  </si>
  <si>
    <t>50S ribosomal subunit protein L30</t>
  </si>
  <si>
    <t>b3936</t>
  </si>
  <si>
    <t>rpmE</t>
  </si>
  <si>
    <t>50S ribosomal subunit protein L31</t>
  </si>
  <si>
    <t>b1089</t>
  </si>
  <si>
    <t>rpmF</t>
  </si>
  <si>
    <t>50S ribosomal subunit protein L32</t>
  </si>
  <si>
    <t>b3636</t>
  </si>
  <si>
    <t>rpmG</t>
  </si>
  <si>
    <t>50S ribosomal subunit protein L33</t>
  </si>
  <si>
    <t>b3703</t>
  </si>
  <si>
    <t>rpmH</t>
  </si>
  <si>
    <t>50S ribosomal subunit protein L34</t>
  </si>
  <si>
    <t>b1717</t>
  </si>
  <si>
    <t>rpmI</t>
  </si>
  <si>
    <t>50S ribosomal subunit protein A (L35)</t>
  </si>
  <si>
    <t>b3299</t>
  </si>
  <si>
    <t>rpmJ</t>
  </si>
  <si>
    <t>50S ribosomal subunit protein X (L36)</t>
  </si>
  <si>
    <t>b0296</t>
  </si>
  <si>
    <t>ykgM</t>
  </si>
  <si>
    <t>50S ribosomal protein L31 type B; alternative L31 utilized during zinc limitation</t>
  </si>
  <si>
    <t>b3259</t>
  </si>
  <si>
    <t>prmA</t>
  </si>
  <si>
    <t>50S subunit L11 protein lysine methyltransferase</t>
  </si>
  <si>
    <t>b2330</t>
  </si>
  <si>
    <t>prmB</t>
  </si>
  <si>
    <t>50S subunit L3 protein glutamine methyltransferase</t>
  </si>
  <si>
    <t>yes</t>
  </si>
  <si>
    <t>rplN(spc)-1</t>
  </si>
  <si>
    <t>rpsJ(S10)-8</t>
  </si>
  <si>
    <t>rpsJ(S10)-1</t>
  </si>
  <si>
    <t>rpsJ(S10)-6</t>
  </si>
  <si>
    <t>rpsJ(S10)-5</t>
  </si>
  <si>
    <t>rpsJ(S10)-2</t>
  </si>
  <si>
    <t>rpsJ(S10)-3</t>
  </si>
  <si>
    <t>rpsJ(S10)-9</t>
  </si>
  <si>
    <t>rpsJ(S10)-11</t>
  </si>
  <si>
    <t>rpsJ(S10)-7</t>
  </si>
  <si>
    <t>rpsJ(S10)-4</t>
  </si>
  <si>
    <t>rpsJ(S10)-10</t>
  </si>
  <si>
    <t>rplK(L11-L1)-1</t>
  </si>
  <si>
    <t>rplK(L11-L1)-2</t>
  </si>
  <si>
    <t>rplN(spc)-2</t>
  </si>
  <si>
    <t>rplN(spc)-3</t>
  </si>
  <si>
    <t>rplN(spc)-4</t>
  </si>
  <si>
    <t>rplN(spc)-5</t>
  </si>
  <si>
    <t>rplN(spc)-6</t>
  </si>
  <si>
    <t>rplN(spc)-7</t>
  </si>
  <si>
    <t>rplN(spc)-8</t>
  </si>
  <si>
    <t>rplN(spc)-9</t>
  </si>
  <si>
    <t>rplN(spc)-10</t>
  </si>
  <si>
    <t>rplN(spc)-12</t>
  </si>
  <si>
    <t>rpsM(α)-1</t>
  </si>
  <si>
    <t>rpsM(α)-2</t>
  </si>
  <si>
    <t>rpsM(α)-3</t>
  </si>
  <si>
    <t>rpsL(str)-1</t>
  </si>
  <si>
    <t>rpsL(str)-2</t>
  </si>
  <si>
    <t>rpsA-1</t>
  </si>
  <si>
    <t>rpsP(S16)-1</t>
  </si>
  <si>
    <t>rpsP(S16)-4</t>
  </si>
  <si>
    <t>rpsT(S20)</t>
  </si>
  <si>
    <t>thrS-3</t>
  </si>
  <si>
    <t>thrS-4</t>
  </si>
  <si>
    <t xml:space="preserve">rplJ(ββ’)-1 </t>
  </si>
  <si>
    <t xml:space="preserve">rplJ(ββ’)-2 </t>
  </si>
  <si>
    <t>rpsU(S21)</t>
  </si>
  <si>
    <t>Other ribosomal proteins</t>
  </si>
  <si>
    <t>% of total up</t>
  </si>
  <si>
    <t>% of total down</t>
  </si>
  <si>
    <t>no-change</t>
  </si>
  <si>
    <t>% of total no-change</t>
  </si>
  <si>
    <t>total gene count</t>
  </si>
  <si>
    <t>count: up-regulated</t>
  </si>
  <si>
    <t>count: down-regulated</t>
  </si>
  <si>
    <t>Hg(II)_adduct</t>
  </si>
  <si>
    <t>Initiation Factors:</t>
  </si>
  <si>
    <t>b0884</t>
  </si>
  <si>
    <t>infA</t>
  </si>
  <si>
    <t>Protein chain initiation factor IF1</t>
  </si>
  <si>
    <t>b3168</t>
  </si>
  <si>
    <t>infB</t>
  </si>
  <si>
    <t>Protein chain initiation factor IF2</t>
  </si>
  <si>
    <t>b1718</t>
  </si>
  <si>
    <t>infC</t>
  </si>
  <si>
    <t>Protein chain initiation factor IF3; unusual AUU start codon</t>
  </si>
  <si>
    <t>b3339</t>
  </si>
  <si>
    <t>tufA</t>
  </si>
  <si>
    <t>EF-Tu, Elongation Factor-Translation, unstable; GTP-dependent binding of aa-tRNA to the A-site of ribosomes; has intrinsic GTPase activity when bound to kirromycin</t>
  </si>
  <si>
    <t>b3980</t>
  </si>
  <si>
    <t>tufB</t>
  </si>
  <si>
    <t>EF-Tu, Elongation Factor-Translation, unstable; GTP-dependent binding of aa-tRNA to the A-site of ribosomes; has intrinsic GTPase activity when bound to kirromycin; subunit of RNA phage Q beta replicase</t>
  </si>
  <si>
    <t>b3340</t>
  </si>
  <si>
    <t>fusA</t>
  </si>
  <si>
    <t>Elongation Factor EF-G; GTPase required for translocation from the A-site to the P-site in the ribosome; fusidic acid resistance</t>
  </si>
  <si>
    <t>b0170</t>
  </si>
  <si>
    <t>tsf</t>
  </si>
  <si>
    <t>EF-Ts, Elongation Factor-Translation, stable; exchanges GDP for GTP in EF-Tu-GDP complex; binds Zn(II); subunit of RNA phage Q beta replicase</t>
  </si>
  <si>
    <t>b2569</t>
  </si>
  <si>
    <t>lepA</t>
  </si>
  <si>
    <t>Back-translocating Elongation Factor EF4, GTPase; required for efficient and accurate protein synthesis</t>
  </si>
  <si>
    <t>b4147</t>
  </si>
  <si>
    <t>efp</t>
  </si>
  <si>
    <t>Polyproline-specific translation elongation factor EF-P</t>
  </si>
  <si>
    <t>b3590</t>
  </si>
  <si>
    <t>selB</t>
  </si>
  <si>
    <t>Elongation factor promoting selenocysteine incorporation; specific for selenocysteyl tRNA</t>
  </si>
  <si>
    <t>b1211</t>
  </si>
  <si>
    <t>prfA</t>
  </si>
  <si>
    <t>Peptide chain release factor 1, RF-1; translation termination factor recognizes UAG and UAA.</t>
  </si>
  <si>
    <t>b2891</t>
  </si>
  <si>
    <t>prfB</t>
  </si>
  <si>
    <t>Peptide chain release factor 2, RF-2; translation termination factor recognizes UGA and UAA; slightly defective allele</t>
  </si>
  <si>
    <t>b4375</t>
  </si>
  <si>
    <t>prfC</t>
  </si>
  <si>
    <t>Peptide chain release factor 3, RF-3; stimulates activity of RF-1 and RF-2</t>
  </si>
  <si>
    <t>Ribosome recycling factors</t>
  </si>
  <si>
    <t>b0172</t>
  </si>
  <si>
    <t>frr</t>
  </si>
  <si>
    <t>Ribosome recycling factor (RRF); dissociates ribosomes from mRNA after termination of translation; tRNA mimic</t>
  </si>
  <si>
    <t>b0191</t>
  </si>
  <si>
    <t>arfB</t>
  </si>
  <si>
    <t>Alternative stalled-ribosome rescue factor B; peptidyl-tRNA hydrolase, ribosome-attached</t>
  </si>
  <si>
    <t>tRNA synthetase/ligase genes:</t>
  </si>
  <si>
    <t>b2697</t>
  </si>
  <si>
    <t>alaS</t>
  </si>
  <si>
    <t>Alanine--tRNA ligase</t>
  </si>
  <si>
    <t>b1876</t>
  </si>
  <si>
    <t>argS</t>
  </si>
  <si>
    <t>Arginine--tRNA ligase</t>
  </si>
  <si>
    <t>b0930</t>
  </si>
  <si>
    <t>asnS</t>
  </si>
  <si>
    <t>Asparagine--tRNA ligase</t>
  </si>
  <si>
    <t>b1866</t>
  </si>
  <si>
    <t>aspS</t>
  </si>
  <si>
    <t>Aspartate--tRNA ligase</t>
  </si>
  <si>
    <t>b0526</t>
  </si>
  <si>
    <t>cysS</t>
  </si>
  <si>
    <t>Cysteine--tRNA ligase; binds Zn(II)</t>
  </si>
  <si>
    <t>b0680</t>
  </si>
  <si>
    <t>glnS</t>
  </si>
  <si>
    <t>Glutamine--tRNA ligase</t>
  </si>
  <si>
    <t>b2400</t>
  </si>
  <si>
    <t>gltX</t>
  </si>
  <si>
    <t>Glutamate--tRNA ligase</t>
  </si>
  <si>
    <t>b3560</t>
  </si>
  <si>
    <t>glyQ</t>
  </si>
  <si>
    <t>Glycine--tRNA ligase, alpha-subunit</t>
  </si>
  <si>
    <t>b3559</t>
  </si>
  <si>
    <t>glyS</t>
  </si>
  <si>
    <t>Glycine--tRNA ligase, beta-subunit</t>
  </si>
  <si>
    <t>b2514</t>
  </si>
  <si>
    <t>hisS</t>
  </si>
  <si>
    <t>Histidine--tRNA ligase</t>
  </si>
  <si>
    <t>b0026</t>
  </si>
  <si>
    <t>ileS</t>
  </si>
  <si>
    <t>Isoleucine--tRNA ligase</t>
  </si>
  <si>
    <t>b0642</t>
  </si>
  <si>
    <t>leuS</t>
  </si>
  <si>
    <t>Leucine--tRNA ligase</t>
  </si>
  <si>
    <t>b2890</t>
  </si>
  <si>
    <t>lysS</t>
  </si>
  <si>
    <t>Lysine--tRNA ligase, constitutive</t>
  </si>
  <si>
    <t>b4129</t>
  </si>
  <si>
    <t>lysU</t>
  </si>
  <si>
    <t>Lysine--tRNA ligase, heat inducible; Ap4A and Ap3A synthase</t>
  </si>
  <si>
    <t>b2114</t>
  </si>
  <si>
    <t>metG</t>
  </si>
  <si>
    <t>Methionine--tRNA ligase</t>
  </si>
  <si>
    <t>b1714</t>
  </si>
  <si>
    <t>pheS</t>
  </si>
  <si>
    <t>Phenylalanine--tRNA ligase, alpha-subunit</t>
  </si>
  <si>
    <t>b1713</t>
  </si>
  <si>
    <t>pheT</t>
  </si>
  <si>
    <t>Phenylalanine--tRNA ligase, beta-subunit</t>
  </si>
  <si>
    <t>b0194</t>
  </si>
  <si>
    <t>proS</t>
  </si>
  <si>
    <t>Proline--tRNA ligase</t>
  </si>
  <si>
    <t>b0893</t>
  </si>
  <si>
    <t>serS</t>
  </si>
  <si>
    <t>Serine--tRNA ligase; serine hydroxamate resistance</t>
  </si>
  <si>
    <t>b1719</t>
  </si>
  <si>
    <t>thrS</t>
  </si>
  <si>
    <t>Threonine--tRNA ligase, autogenously regulated; binds Zn(II)</t>
  </si>
  <si>
    <t>b3384</t>
  </si>
  <si>
    <t>trpS</t>
  </si>
  <si>
    <t>Tryptophan--tRNA ligase</t>
  </si>
  <si>
    <t>b1637</t>
  </si>
  <si>
    <t>tyrS</t>
  </si>
  <si>
    <t>Tyrosine--tRNA ligase</t>
  </si>
  <si>
    <t>b4258</t>
  </si>
  <si>
    <t>valS</t>
  </si>
  <si>
    <t>Valine--tRNA ligase</t>
  </si>
  <si>
    <t>tRNA:</t>
  </si>
  <si>
    <t>b2397</t>
  </si>
  <si>
    <t>alaW</t>
  </si>
  <si>
    <t>Alanine tRNA(GGC) 2; tandemly duplicated</t>
  </si>
  <si>
    <t>b2396</t>
  </si>
  <si>
    <t>alaX</t>
  </si>
  <si>
    <t>Alanine tRNA(GGC) 2; tandemly duplicated alaW</t>
  </si>
  <si>
    <t>b0203</t>
  </si>
  <si>
    <t>alaV</t>
  </si>
  <si>
    <t>Alanine tRNA(UGC) 1B</t>
  </si>
  <si>
    <t>b3276</t>
  </si>
  <si>
    <t>alaU</t>
  </si>
  <si>
    <t>b3853</t>
  </si>
  <si>
    <t>alaT</t>
  </si>
  <si>
    <t>b2691</t>
  </si>
  <si>
    <t>argQ</t>
  </si>
  <si>
    <t>Arginine tRNA(ACG) 2; tandem quadruplicate genes</t>
  </si>
  <si>
    <t>b2692</t>
  </si>
  <si>
    <t>argZ</t>
  </si>
  <si>
    <t>b2693</t>
  </si>
  <si>
    <t>argY</t>
  </si>
  <si>
    <t>b2694</t>
  </si>
  <si>
    <t>argV</t>
  </si>
  <si>
    <t>b3796</t>
  </si>
  <si>
    <t>argX</t>
  </si>
  <si>
    <t>Arginine tRNA(CCG) 3</t>
  </si>
  <si>
    <t>b2348</t>
  </si>
  <si>
    <t>argW</t>
  </si>
  <si>
    <t>Arginine tRNA(CCU) 5</t>
  </si>
  <si>
    <t>b0536</t>
  </si>
  <si>
    <t>argU</t>
  </si>
  <si>
    <t>Arginine tRNA(UCU) 4</t>
  </si>
  <si>
    <t>b1977</t>
  </si>
  <si>
    <t>asnT</t>
  </si>
  <si>
    <t>b1984</t>
  </si>
  <si>
    <t>asnW</t>
  </si>
  <si>
    <t>b1986</t>
  </si>
  <si>
    <t>asnU</t>
  </si>
  <si>
    <t>b1989</t>
  </si>
  <si>
    <t>asnV</t>
  </si>
  <si>
    <t>b0206</t>
  </si>
  <si>
    <t>aspU</t>
  </si>
  <si>
    <t>Aspartate tRNA(GUC) 1 triplicated gene</t>
  </si>
  <si>
    <t>b0216</t>
  </si>
  <si>
    <t>aspV</t>
  </si>
  <si>
    <t>b3760</t>
  </si>
  <si>
    <t>aspT</t>
  </si>
  <si>
    <t>b1910</t>
  </si>
  <si>
    <t>cysT</t>
  </si>
  <si>
    <t>Cysteine tRNA(GCA)</t>
  </si>
  <si>
    <t>b2590</t>
  </si>
  <si>
    <t>gltW</t>
  </si>
  <si>
    <t>b3757</t>
  </si>
  <si>
    <t>gltU</t>
  </si>
  <si>
    <t>b3969</t>
  </si>
  <si>
    <t>gltT</t>
  </si>
  <si>
    <t>b4008</t>
  </si>
  <si>
    <t>gltV</t>
  </si>
  <si>
    <t>b0664</t>
  </si>
  <si>
    <t>glnX</t>
  </si>
  <si>
    <t>Glutamine tRNA(CUG) 2</t>
  </si>
  <si>
    <t>b0665</t>
  </si>
  <si>
    <t>glnV</t>
  </si>
  <si>
    <t>b0668</t>
  </si>
  <si>
    <t>glnW</t>
  </si>
  <si>
    <t>Glutamine tRNA(UUG) 1</t>
  </si>
  <si>
    <t>b0670</t>
  </si>
  <si>
    <t>glnU</t>
  </si>
  <si>
    <t>b2864</t>
  </si>
  <si>
    <t>glyU</t>
  </si>
  <si>
    <t>Glycine tRNA(CCC) 1</t>
  </si>
  <si>
    <t>b1911</t>
  </si>
  <si>
    <t>glyW</t>
  </si>
  <si>
    <t>Glycine tRNA(GCC) 3</t>
  </si>
  <si>
    <t>b4163</t>
  </si>
  <si>
    <t>glyV</t>
  </si>
  <si>
    <t>b4164</t>
  </si>
  <si>
    <t>glyX</t>
  </si>
  <si>
    <t>b4165</t>
  </si>
  <si>
    <t>glyY</t>
  </si>
  <si>
    <t>b3978</t>
  </si>
  <si>
    <t>glyT</t>
  </si>
  <si>
    <t>b3797</t>
  </si>
  <si>
    <t>hisR</t>
  </si>
  <si>
    <t>Histidine tRNA(GUG)</t>
  </si>
  <si>
    <t>b3069</t>
  </si>
  <si>
    <t>ileX</t>
  </si>
  <si>
    <t>Isoleucine tRNA(CAU) 2</t>
  </si>
  <si>
    <t>b0202</t>
  </si>
  <si>
    <t>ileV</t>
  </si>
  <si>
    <t>Isoleucine tRNA(GAU) 1, triplicate</t>
  </si>
  <si>
    <t>b3277</t>
  </si>
  <si>
    <t>ileU</t>
  </si>
  <si>
    <t>b3852</t>
  </si>
  <si>
    <t>ileT</t>
  </si>
  <si>
    <t>b2652</t>
  </si>
  <si>
    <t>ileY</t>
  </si>
  <si>
    <t>Isoleucine tRNA(GAU) 2 variant</t>
  </si>
  <si>
    <t>b0672</t>
  </si>
  <si>
    <t>leuW</t>
  </si>
  <si>
    <t>b3798</t>
  </si>
  <si>
    <t>leuT</t>
  </si>
  <si>
    <t>Leucine tRNA(CAG) 1, duplicate with leuVPQ</t>
  </si>
  <si>
    <t>b4368</t>
  </si>
  <si>
    <t>leuV</t>
  </si>
  <si>
    <t>Leucine tRNA(CAG) 1, tandemly triplicate leuVPQ, duplicate with leuT</t>
  </si>
  <si>
    <t>b4369</t>
  </si>
  <si>
    <t>leuP</t>
  </si>
  <si>
    <t>b4370</t>
  </si>
  <si>
    <t>leuQ</t>
  </si>
  <si>
    <t>b1909</t>
  </si>
  <si>
    <t>leuZ</t>
  </si>
  <si>
    <t>Leucine tRNA(GAG) 4</t>
  </si>
  <si>
    <t>b4270</t>
  </si>
  <si>
    <t>leuX</t>
  </si>
  <si>
    <t>b3174</t>
  </si>
  <si>
    <t>leuU</t>
  </si>
  <si>
    <t>Leucine tRNA(UAG) 2</t>
  </si>
  <si>
    <t>b0743</t>
  </si>
  <si>
    <t>lysT</t>
  </si>
  <si>
    <t>Lysine tRNA(UUU)</t>
  </si>
  <si>
    <t>b0745</t>
  </si>
  <si>
    <t>lysW</t>
  </si>
  <si>
    <t>b0747</t>
  </si>
  <si>
    <t>lysY</t>
  </si>
  <si>
    <t>b0748</t>
  </si>
  <si>
    <t>lysZ</t>
  </si>
  <si>
    <t>b0749</t>
  </si>
  <si>
    <t>lysQ</t>
  </si>
  <si>
    <t>b2404</t>
  </si>
  <si>
    <t>lysV</t>
  </si>
  <si>
    <t>b2814</t>
  </si>
  <si>
    <t>metZ</t>
  </si>
  <si>
    <t>Initiator methionine tRNA(CAU) f1; triplicate gene</t>
  </si>
  <si>
    <t>b2815</t>
  </si>
  <si>
    <t>metW</t>
  </si>
  <si>
    <t>b2816</t>
  </si>
  <si>
    <t>metV</t>
  </si>
  <si>
    <t>b3171</t>
  </si>
  <si>
    <t>metY</t>
  </si>
  <si>
    <t>Initiator methionine tRNA(CAU) f2</t>
  </si>
  <si>
    <t>b0666</t>
  </si>
  <si>
    <t>metU</t>
  </si>
  <si>
    <t>Methionine tRNA(CAU) m; duplicate gene</t>
  </si>
  <si>
    <t>b0673</t>
  </si>
  <si>
    <t>metT</t>
  </si>
  <si>
    <t>b2967</t>
  </si>
  <si>
    <t>pheV</t>
  </si>
  <si>
    <t>Phenylalanine tRNA(GAA)</t>
  </si>
  <si>
    <t>b4134</t>
  </si>
  <si>
    <t>pheU</t>
  </si>
  <si>
    <t>b3545</t>
  </si>
  <si>
    <t>proK</t>
  </si>
  <si>
    <t>Proline tRNA(CGG) 1</t>
  </si>
  <si>
    <t>b2189</t>
  </si>
  <si>
    <t>proL</t>
  </si>
  <si>
    <t>Proline tRNA(GGG) 2</t>
  </si>
  <si>
    <t>b3799</t>
  </si>
  <si>
    <t>proM</t>
  </si>
  <si>
    <t>Proline tRNA(UGG) 3</t>
  </si>
  <si>
    <t>b3658</t>
  </si>
  <si>
    <t>selC</t>
  </si>
  <si>
    <t>b1975</t>
  </si>
  <si>
    <t>serU</t>
  </si>
  <si>
    <t>Serine tRNA(CGA) 2</t>
  </si>
  <si>
    <t>b2695</t>
  </si>
  <si>
    <t>serV</t>
  </si>
  <si>
    <t>Serine tRNA(GCU) 3</t>
  </si>
  <si>
    <t>b0883</t>
  </si>
  <si>
    <t>serW</t>
  </si>
  <si>
    <t>b1032</t>
  </si>
  <si>
    <t>serX</t>
  </si>
  <si>
    <t>b0971</t>
  </si>
  <si>
    <t>serT</t>
  </si>
  <si>
    <t>Serine tRNA(UGA) 1</t>
  </si>
  <si>
    <t>b0244</t>
  </si>
  <si>
    <t>thrW</t>
  </si>
  <si>
    <t>Threonine tRNA(CGU) 2</t>
  </si>
  <si>
    <t>b3273</t>
  </si>
  <si>
    <t>thrV</t>
  </si>
  <si>
    <t>Threonine tRNA(GGU) 1 in rrnD</t>
  </si>
  <si>
    <t>b3979</t>
  </si>
  <si>
    <t>thrT</t>
  </si>
  <si>
    <t>Threonine tRNA(GGU) 3</t>
  </si>
  <si>
    <t>b3976</t>
  </si>
  <si>
    <t>thrU</t>
  </si>
  <si>
    <t>Threonine tRNA(UGU) 4</t>
  </si>
  <si>
    <t>b3761</t>
  </si>
  <si>
    <t>trpT</t>
  </si>
  <si>
    <t>Tryptophan tRNA(CCA)</t>
  </si>
  <si>
    <t>b1230</t>
  </si>
  <si>
    <t>tyrV</t>
  </si>
  <si>
    <t>Tyrosine tRNA(GUA) 1; tandemly duplicated</t>
  </si>
  <si>
    <t>b1231</t>
  </si>
  <si>
    <t>tyrT</t>
  </si>
  <si>
    <t>b3977</t>
  </si>
  <si>
    <t>tyrU</t>
  </si>
  <si>
    <t>Tyrosine tRNA(GUA) 2</t>
  </si>
  <si>
    <t>b1666</t>
  </si>
  <si>
    <t>valW</t>
  </si>
  <si>
    <t>Valine tRNA(GAC) 2A</t>
  </si>
  <si>
    <t>b1665</t>
  </si>
  <si>
    <t>valV</t>
  </si>
  <si>
    <t>Valine tRNA(GAC) 2B</t>
  </si>
  <si>
    <t>b0746</t>
  </si>
  <si>
    <t>valZ</t>
  </si>
  <si>
    <t>Valine tRNA(UAC) 1</t>
  </si>
  <si>
    <t>b0744</t>
  </si>
  <si>
    <t>valT</t>
  </si>
  <si>
    <t>Valine tRNA(UAC) 1; duplicate gene with triplicated valUXY</t>
  </si>
  <si>
    <t>b2401</t>
  </si>
  <si>
    <t>valU</t>
  </si>
  <si>
    <t>Valine tRNA(UAC) 1; tandemly triplicate</t>
  </si>
  <si>
    <t>b2402</t>
  </si>
  <si>
    <t>valX</t>
  </si>
  <si>
    <t>b2403</t>
  </si>
  <si>
    <t>valY</t>
  </si>
  <si>
    <t xml:space="preserve">ppGpp production, involved in ribosomal protein synthesis and regulation </t>
  </si>
  <si>
    <t>PhHg_adduct</t>
  </si>
  <si>
    <t>operon &amp; position</t>
  </si>
  <si>
    <t>rpsM(α)-5</t>
  </si>
  <si>
    <r>
      <t xml:space="preserve">… </t>
    </r>
    <r>
      <rPr>
        <i/>
        <sz val="12"/>
        <color rgb="FF0000FF"/>
        <rFont val="Calibri"/>
        <scheme val="minor"/>
      </rPr>
      <t>ihfB</t>
    </r>
    <r>
      <rPr>
        <sz val="12"/>
        <color rgb="FF0000FF"/>
        <rFont val="Calibri"/>
        <scheme val="minor"/>
      </rPr>
      <t xml:space="preserve"> of </t>
    </r>
    <r>
      <rPr>
        <i/>
        <sz val="12"/>
        <color rgb="FF0000FF"/>
        <rFont val="Calibri"/>
        <scheme val="minor"/>
      </rPr>
      <t xml:space="preserve">rpsA </t>
    </r>
    <r>
      <rPr>
        <sz val="12"/>
        <color rgb="FF0000FF"/>
        <rFont val="Calibri"/>
        <scheme val="minor"/>
      </rPr>
      <t>P1 (S1) - 2</t>
    </r>
  </si>
  <si>
    <r>
      <t xml:space="preserve"> ... </t>
    </r>
    <r>
      <rPr>
        <i/>
        <sz val="12"/>
        <color rgb="FF0000FF"/>
        <rFont val="Calibri"/>
        <scheme val="minor"/>
      </rPr>
      <t>secY</t>
    </r>
    <r>
      <rPr>
        <sz val="12"/>
        <color rgb="FF0000FF"/>
        <rFont val="Calibri"/>
        <scheme val="minor"/>
      </rPr>
      <t xml:space="preserve"> of </t>
    </r>
    <r>
      <rPr>
        <i/>
        <sz val="12"/>
        <color rgb="FF0000FF"/>
        <rFont val="Calibri"/>
        <scheme val="minor"/>
      </rPr>
      <t>rplN(spc</t>
    </r>
    <r>
      <rPr>
        <sz val="12"/>
        <color rgb="FF0000FF"/>
        <rFont val="Calibri"/>
        <scheme val="minor"/>
      </rPr>
      <t>) - 11</t>
    </r>
  </si>
  <si>
    <r>
      <t xml:space="preserve">... </t>
    </r>
    <r>
      <rPr>
        <i/>
        <sz val="12"/>
        <color rgb="FF0000FF"/>
        <rFont val="Calibri"/>
        <scheme val="minor"/>
      </rPr>
      <t>rpoA</t>
    </r>
    <r>
      <rPr>
        <sz val="12"/>
        <color rgb="FF0000FF"/>
        <rFont val="Calibri"/>
        <scheme val="minor"/>
      </rPr>
      <t xml:space="preserve"> of </t>
    </r>
    <r>
      <rPr>
        <i/>
        <sz val="12"/>
        <color rgb="FF0000FF"/>
        <rFont val="Calibri"/>
        <scheme val="minor"/>
      </rPr>
      <t>rpsM(α</t>
    </r>
    <r>
      <rPr>
        <sz val="12"/>
        <color rgb="FF0000FF"/>
        <rFont val="Calibri"/>
        <scheme val="minor"/>
      </rPr>
      <t xml:space="preserve">) - 4 </t>
    </r>
  </si>
  <si>
    <r>
      <rPr>
        <sz val="12"/>
        <color rgb="FF0000FF"/>
        <rFont val="Calibri"/>
        <scheme val="minor"/>
      </rPr>
      <t xml:space="preserve">... </t>
    </r>
    <r>
      <rPr>
        <i/>
        <sz val="12"/>
        <color rgb="FF0000FF"/>
        <rFont val="Calibri"/>
        <scheme val="minor"/>
      </rPr>
      <t>fusA-tufA</t>
    </r>
    <r>
      <rPr>
        <sz val="12"/>
        <color rgb="FF0000FF"/>
        <rFont val="Calibri"/>
        <scheme val="minor"/>
      </rPr>
      <t xml:space="preserve"> of </t>
    </r>
    <r>
      <rPr>
        <i/>
        <sz val="12"/>
        <color rgb="FF0000FF"/>
        <rFont val="Calibri"/>
        <scheme val="minor"/>
      </rPr>
      <t>rpsL(str</t>
    </r>
    <r>
      <rPr>
        <sz val="12"/>
        <color rgb="FF0000FF"/>
        <rFont val="Calibri"/>
        <scheme val="minor"/>
      </rPr>
      <t>) - 3 &amp; 4</t>
    </r>
    <r>
      <rPr>
        <sz val="12"/>
        <color rgb="FFFF0000"/>
        <rFont val="Calibri"/>
        <family val="2"/>
        <scheme val="minor"/>
      </rPr>
      <t xml:space="preserve"> </t>
    </r>
  </si>
  <si>
    <r>
      <t xml:space="preserve">… </t>
    </r>
    <r>
      <rPr>
        <i/>
        <sz val="12"/>
        <color rgb="FF0000FF"/>
        <rFont val="Calibri"/>
        <scheme val="minor"/>
      </rPr>
      <t>rimM-trmD</t>
    </r>
    <r>
      <rPr>
        <sz val="12"/>
        <color rgb="FF0000FF"/>
        <rFont val="Calibri"/>
        <scheme val="minor"/>
      </rPr>
      <t xml:space="preserve"> of</t>
    </r>
    <r>
      <rPr>
        <i/>
        <sz val="12"/>
        <color rgb="FF0000FF"/>
        <rFont val="Calibri"/>
        <scheme val="minor"/>
      </rPr>
      <t xml:space="preserve"> rpsP(S16</t>
    </r>
    <r>
      <rPr>
        <sz val="12"/>
        <color rgb="FF0000FF"/>
        <rFont val="Calibri"/>
        <scheme val="minor"/>
      </rPr>
      <t>) - 2 &amp; 3</t>
    </r>
  </si>
  <si>
    <r>
      <t xml:space="preserve">… </t>
    </r>
    <r>
      <rPr>
        <i/>
        <sz val="12"/>
        <color rgb="FF0000FF"/>
        <rFont val="Calibri"/>
        <scheme val="minor"/>
      </rPr>
      <t>thrS</t>
    </r>
    <r>
      <rPr>
        <sz val="12"/>
        <color rgb="FF0000FF"/>
        <rFont val="Calibri"/>
        <scheme val="minor"/>
      </rPr>
      <t>-</t>
    </r>
    <r>
      <rPr>
        <i/>
        <sz val="12"/>
        <color rgb="FF0000FF"/>
        <rFont val="Calibri"/>
        <scheme val="minor"/>
      </rPr>
      <t xml:space="preserve">infC </t>
    </r>
    <r>
      <rPr>
        <sz val="12"/>
        <color rgb="FF0000FF"/>
        <rFont val="Calibri"/>
        <scheme val="minor"/>
      </rPr>
      <t>of</t>
    </r>
    <r>
      <rPr>
        <i/>
        <sz val="12"/>
        <color rgb="FF0000FF"/>
        <rFont val="Calibri"/>
        <scheme val="minor"/>
      </rPr>
      <t xml:space="preserve"> thrS </t>
    </r>
    <r>
      <rPr>
        <sz val="12"/>
        <color rgb="FF0000FF"/>
        <rFont val="Calibri"/>
        <scheme val="minor"/>
      </rPr>
      <t xml:space="preserve">- 1 &amp; 2 </t>
    </r>
  </si>
  <si>
    <r>
      <t xml:space="preserve">… </t>
    </r>
    <r>
      <rPr>
        <i/>
        <sz val="12"/>
        <color rgb="FF0000FF"/>
        <rFont val="Calibri"/>
        <scheme val="minor"/>
      </rPr>
      <t>rpoB</t>
    </r>
    <r>
      <rPr>
        <sz val="12"/>
        <color rgb="FF0000FF"/>
        <rFont val="Calibri"/>
        <scheme val="minor"/>
      </rPr>
      <t xml:space="preserve"> and </t>
    </r>
    <r>
      <rPr>
        <i/>
        <sz val="12"/>
        <color rgb="FF0000FF"/>
        <rFont val="Calibri"/>
        <scheme val="minor"/>
      </rPr>
      <t>rpoC</t>
    </r>
    <r>
      <rPr>
        <sz val="12"/>
        <color rgb="FF0000FF"/>
        <rFont val="Calibri"/>
        <scheme val="minor"/>
      </rPr>
      <t xml:space="preserve"> of</t>
    </r>
    <r>
      <rPr>
        <i/>
        <sz val="12"/>
        <color rgb="FF0000FF"/>
        <rFont val="Calibri"/>
        <scheme val="minor"/>
      </rPr>
      <t xml:space="preserve"> rplJ(ββ’</t>
    </r>
    <r>
      <rPr>
        <sz val="12"/>
        <color rgb="FF0000FF"/>
        <rFont val="Calibri"/>
        <scheme val="minor"/>
      </rPr>
      <t>) - 3 &amp; 4</t>
    </r>
  </si>
  <si>
    <t>S2,tsf(EF-T's)</t>
  </si>
  <si>
    <t>S6,pirB,S18,L9</t>
  </si>
  <si>
    <t>S9-L13</t>
  </si>
  <si>
    <t>S15</t>
  </si>
  <si>
    <t>L21-L27</t>
  </si>
  <si>
    <t>L25</t>
  </si>
  <si>
    <t>L28-L33</t>
  </si>
  <si>
    <t>L31</t>
  </si>
  <si>
    <t>L32</t>
  </si>
  <si>
    <t>L34</t>
  </si>
  <si>
    <t>Elongation Factors:</t>
  </si>
  <si>
    <t>Termination Factors:</t>
  </si>
  <si>
    <t>description</t>
  </si>
  <si>
    <t>Asparagine tRNA(GUU)</t>
  </si>
  <si>
    <t>Glutamate tRNA(UUC) 2</t>
  </si>
  <si>
    <t>Leucine tRNA(CAA) 3; anticodon has cmo(5)U</t>
  </si>
  <si>
    <t>Leucine tRNA(CAG) 1; tandemly triplicate leuVPQ, duplicate with leuT</t>
  </si>
  <si>
    <t>Leucine tRNA(CAG) 1; tandemly triplicate, and duplicate with leuT</t>
  </si>
  <si>
    <t>Selenocysteyl tRNA(UCA) (converted from serine tRNA)</t>
  </si>
  <si>
    <t>Serine tRNA(GGA) 5</t>
  </si>
  <si>
    <r>
      <rPr>
        <b/>
        <sz val="12"/>
        <rFont val="Calibri"/>
        <scheme val="minor"/>
      </rPr>
      <t>tRNA</t>
    </r>
    <r>
      <rPr>
        <b/>
        <sz val="12"/>
        <color theme="1"/>
        <rFont val="Calibri"/>
        <family val="2"/>
        <scheme val="minor"/>
      </rPr>
      <t>_description from annotation</t>
    </r>
  </si>
  <si>
    <t xml:space="preserve">TABLE S14: Translation and ribosomal proteins gene expression under mercury exposure conditions: </t>
  </si>
  <si>
    <t>Operons in the first 39 lines are named by their initial gene; the -# suffix on each gene indicates its order from the promoter.</t>
  </si>
  <si>
    <r>
      <t>… the</t>
    </r>
    <r>
      <rPr>
        <i/>
        <sz val="12"/>
        <color rgb="FF0000FF"/>
        <rFont val="Calibri"/>
        <scheme val="minor"/>
      </rPr>
      <t xml:space="preserve"> thrS-infC-rpmI-rplT</t>
    </r>
    <r>
      <rPr>
        <sz val="12"/>
        <color rgb="FF0000FF"/>
        <rFont val="Calibri"/>
        <scheme val="minor"/>
      </rPr>
      <t xml:space="preserve"> operon has several internal promoters that transcribe shorter segments of the locus.</t>
    </r>
  </si>
  <si>
    <t>Glycine tRNA(UCC) 2</t>
  </si>
  <si>
    <t xml:space="preserve">Leucine tRNA(UAA) 5 </t>
  </si>
  <si>
    <t xml:space="preserve">The following non-ribosomal-subunit proteins of the indicated operons were not listed above: See Lemke et al. PNAS (2011) reference for operon details.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</si>
</sst>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scheme val="minor"/>
    </font>
    <font>
      <sz val="12"/>
      <color rgb="FF0000FF"/>
      <name val="Calibri"/>
      <scheme val="minor"/>
    </font>
    <font>
      <i/>
      <sz val="12"/>
      <color theme="1"/>
      <name val="Calibri"/>
      <scheme val="minor"/>
    </font>
    <font>
      <i/>
      <sz val="12"/>
      <color rgb="FF0000FF"/>
      <name val="Calibri"/>
      <scheme val="minor"/>
    </font>
    <font>
      <b/>
      <sz val="12"/>
      <color rgb="FF3366FF"/>
      <name val="Calibri"/>
      <scheme val="minor"/>
    </font>
    <font>
      <b/>
      <sz val="14"/>
      <name val="Calibri"/>
      <scheme val="minor"/>
    </font>
    <font>
      <b/>
      <sz val="12"/>
      <name val="Calibri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5" fillId="7" borderId="1" xfId="0" applyFont="1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left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horizontal="left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0" fillId="12" borderId="1" xfId="0" applyFont="1" applyFill="1" applyBorder="1"/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left"/>
    </xf>
    <xf numFmtId="0" fontId="0" fillId="13" borderId="1" xfId="0" applyFill="1" applyBorder="1"/>
    <xf numFmtId="0" fontId="0" fillId="13" borderId="1" xfId="0" applyFill="1" applyBorder="1" applyAlignment="1">
      <alignment horizontal="center"/>
    </xf>
    <xf numFmtId="0" fontId="0" fillId="13" borderId="1" xfId="0" applyFill="1" applyBorder="1" applyAlignment="1">
      <alignment horizontal="left"/>
    </xf>
    <xf numFmtId="0" fontId="0" fillId="14" borderId="1" xfId="0" applyFill="1" applyBorder="1" applyAlignment="1">
      <alignment horizontal="center"/>
    </xf>
    <xf numFmtId="0" fontId="0" fillId="14" borderId="1" xfId="0" applyFill="1" applyBorder="1" applyAlignment="1">
      <alignment horizontal="left"/>
    </xf>
    <xf numFmtId="0" fontId="0" fillId="15" borderId="1" xfId="0" applyFill="1" applyBorder="1"/>
    <xf numFmtId="0" fontId="0" fillId="15" borderId="1" xfId="0" applyFill="1" applyBorder="1" applyAlignment="1">
      <alignment horizontal="center"/>
    </xf>
    <xf numFmtId="0" fontId="0" fillId="15" borderId="1" xfId="0" applyFill="1" applyBorder="1" applyAlignment="1">
      <alignment horizontal="left"/>
    </xf>
    <xf numFmtId="0" fontId="0" fillId="16" borderId="1" xfId="0" applyFont="1" applyFill="1" applyBorder="1"/>
    <xf numFmtId="0" fontId="0" fillId="16" borderId="1" xfId="0" applyFill="1" applyBorder="1" applyAlignment="1">
      <alignment horizontal="center"/>
    </xf>
    <xf numFmtId="0" fontId="0" fillId="16" borderId="1" xfId="0" applyFill="1" applyBorder="1" applyAlignment="1">
      <alignment horizontal="left"/>
    </xf>
    <xf numFmtId="0" fontId="0" fillId="9" borderId="1" xfId="0" applyFill="1" applyBorder="1"/>
    <xf numFmtId="0" fontId="0" fillId="17" borderId="1" xfId="0" applyFill="1" applyBorder="1"/>
    <xf numFmtId="0" fontId="0" fillId="17" borderId="1" xfId="0" applyFill="1" applyBorder="1" applyAlignment="1">
      <alignment horizontal="center"/>
    </xf>
    <xf numFmtId="0" fontId="0" fillId="17" borderId="1" xfId="0" applyFill="1" applyBorder="1" applyAlignment="1">
      <alignment horizontal="left"/>
    </xf>
    <xf numFmtId="0" fontId="0" fillId="14" borderId="1" xfId="0" applyFill="1" applyBorder="1"/>
    <xf numFmtId="0" fontId="0" fillId="18" borderId="1" xfId="0" applyFill="1" applyBorder="1"/>
    <xf numFmtId="0" fontId="0" fillId="18" borderId="1" xfId="0" applyFill="1" applyBorder="1" applyAlignment="1">
      <alignment horizontal="center"/>
    </xf>
    <xf numFmtId="0" fontId="0" fillId="18" borderId="1" xfId="0" applyFill="1" applyBorder="1" applyAlignment="1">
      <alignment horizontal="left"/>
    </xf>
    <xf numFmtId="0" fontId="0" fillId="19" borderId="1" xfId="0" applyFont="1" applyFill="1" applyBorder="1"/>
    <xf numFmtId="0" fontId="0" fillId="19" borderId="1" xfId="0" applyFill="1" applyBorder="1" applyAlignment="1">
      <alignment horizontal="center"/>
    </xf>
    <xf numFmtId="0" fontId="0" fillId="19" borderId="1" xfId="0" applyFill="1" applyBorder="1" applyAlignment="1">
      <alignment horizontal="left"/>
    </xf>
    <xf numFmtId="0" fontId="0" fillId="20" borderId="1" xfId="0" applyFill="1" applyBorder="1"/>
    <xf numFmtId="0" fontId="0" fillId="20" borderId="1" xfId="0" applyFill="1" applyBorder="1" applyAlignment="1">
      <alignment horizontal="center"/>
    </xf>
    <xf numFmtId="0" fontId="0" fillId="20" borderId="1" xfId="0" applyFill="1" applyBorder="1" applyAlignment="1">
      <alignment horizontal="left"/>
    </xf>
    <xf numFmtId="0" fontId="0" fillId="21" borderId="1" xfId="0" applyFill="1" applyBorder="1"/>
    <xf numFmtId="0" fontId="0" fillId="21" borderId="1" xfId="0" applyFill="1" applyBorder="1" applyAlignment="1">
      <alignment horizontal="center"/>
    </xf>
    <xf numFmtId="0" fontId="0" fillId="21" borderId="1" xfId="0" applyFill="1" applyBorder="1" applyAlignment="1">
      <alignment horizontal="left"/>
    </xf>
    <xf numFmtId="1" fontId="0" fillId="0" borderId="0" xfId="0" applyNumberFormat="1"/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2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/>
    <xf numFmtId="0" fontId="2" fillId="0" borderId="0" xfId="0" applyFont="1" applyFill="1" applyBorder="1"/>
    <xf numFmtId="2" fontId="0" fillId="0" borderId="3" xfId="0" applyNumberFormat="1" applyFill="1" applyBorder="1"/>
    <xf numFmtId="9" fontId="2" fillId="0" borderId="1" xfId="175" applyFont="1" applyBorder="1"/>
    <xf numFmtId="2" fontId="2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9" fillId="16" borderId="1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13" borderId="1" xfId="0" applyFont="1" applyFill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0" fontId="9" fillId="11" borderId="1" xfId="0" applyFont="1" applyFill="1" applyBorder="1" applyAlignment="1">
      <alignment horizontal="left"/>
    </xf>
    <xf numFmtId="0" fontId="9" fillId="14" borderId="1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left"/>
    </xf>
    <xf numFmtId="0" fontId="9" fillId="17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19" borderId="1" xfId="0" applyFont="1" applyFill="1" applyBorder="1" applyAlignment="1">
      <alignment horizontal="left"/>
    </xf>
    <xf numFmtId="0" fontId="9" fillId="18" borderId="1" xfId="0" applyFont="1" applyFill="1" applyBorder="1" applyAlignment="1">
      <alignment horizontal="left"/>
    </xf>
    <xf numFmtId="0" fontId="9" fillId="20" borderId="1" xfId="0" applyFont="1" applyFill="1" applyBorder="1" applyAlignment="1">
      <alignment horizontal="left"/>
    </xf>
    <xf numFmtId="0" fontId="9" fillId="21" borderId="1" xfId="0" applyFont="1" applyFill="1" applyBorder="1" applyAlignment="1">
      <alignment horizontal="left"/>
    </xf>
    <xf numFmtId="0" fontId="9" fillId="15" borderId="1" xfId="0" applyFont="1" applyFill="1" applyBorder="1" applyAlignment="1">
      <alignment horizontal="left"/>
    </xf>
    <xf numFmtId="0" fontId="9" fillId="22" borderId="2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11" fillId="0" borderId="0" xfId="0" applyFont="1"/>
    <xf numFmtId="0" fontId="0" fillId="0" borderId="0" xfId="0" applyFill="1"/>
    <xf numFmtId="0" fontId="12" fillId="0" borderId="0" xfId="0" applyFont="1"/>
    <xf numFmtId="0" fontId="13" fillId="0" borderId="1" xfId="0" applyFont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right"/>
    </xf>
  </cellXfs>
  <cellStyles count="21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Normal" xfId="0" builtinId="0"/>
    <cellStyle name="Percent" xfId="175" builtinId="5"/>
  </cellStyles>
  <dxfs count="15"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"/>
  <sheetViews>
    <sheetView tabSelected="1" workbookViewId="0">
      <selection activeCell="A2" sqref="A2"/>
    </sheetView>
  </sheetViews>
  <sheetFormatPr baseColWidth="10" defaultRowHeight="15" x14ac:dyDescent="0"/>
  <cols>
    <col min="1" max="1" width="16.33203125" customWidth="1"/>
    <col min="3" max="3" width="13.1640625" customWidth="1"/>
    <col min="4" max="4" width="13.33203125" customWidth="1"/>
    <col min="7" max="7" width="53.6640625" customWidth="1"/>
    <col min="8" max="14" width="12" customWidth="1"/>
    <col min="15" max="17" width="13.1640625" customWidth="1"/>
  </cols>
  <sheetData>
    <row r="1" spans="1:13" s="87" customFormat="1" ht="18">
      <c r="A1" s="116" t="s">
        <v>605</v>
      </c>
    </row>
    <row r="2" spans="1:13">
      <c r="A2" s="2"/>
    </row>
    <row r="3" spans="1:13">
      <c r="A3" s="117" t="s">
        <v>575</v>
      </c>
      <c r="B3" s="4" t="s">
        <v>16</v>
      </c>
      <c r="C3" s="4" t="s">
        <v>238</v>
      </c>
      <c r="D3" s="4" t="s">
        <v>574</v>
      </c>
      <c r="E3" s="5" t="s">
        <v>4</v>
      </c>
      <c r="F3" s="5" t="s">
        <v>5</v>
      </c>
      <c r="G3" s="5" t="s">
        <v>6</v>
      </c>
      <c r="H3" s="79" t="s">
        <v>7</v>
      </c>
      <c r="I3" s="79" t="s">
        <v>8</v>
      </c>
      <c r="J3" s="79" t="s">
        <v>9</v>
      </c>
      <c r="K3" s="79" t="s">
        <v>17</v>
      </c>
      <c r="L3" s="79" t="s">
        <v>18</v>
      </c>
      <c r="M3" s="79" t="s">
        <v>19</v>
      </c>
    </row>
    <row r="4" spans="1:13">
      <c r="A4" s="6" t="s">
        <v>194</v>
      </c>
      <c r="B4" s="7"/>
      <c r="C4" s="7"/>
      <c r="D4" s="7"/>
      <c r="E4" s="8" t="s">
        <v>47</v>
      </c>
      <c r="F4" s="91" t="s">
        <v>48</v>
      </c>
      <c r="G4" s="8" t="s">
        <v>49</v>
      </c>
      <c r="H4" s="80">
        <v>-11.498259860788863</v>
      </c>
      <c r="I4" s="80">
        <v>-4.8580673956706084</v>
      </c>
      <c r="J4" s="80" t="s">
        <v>3</v>
      </c>
      <c r="K4" s="80" t="s">
        <v>3</v>
      </c>
      <c r="L4" s="80">
        <v>-2.5558255704063724</v>
      </c>
      <c r="M4" s="80" t="s">
        <v>3</v>
      </c>
    </row>
    <row r="5" spans="1:13">
      <c r="A5" s="6" t="s">
        <v>197</v>
      </c>
      <c r="B5" s="7"/>
      <c r="C5" s="7"/>
      <c r="D5" s="7"/>
      <c r="E5" s="8" t="s">
        <v>89</v>
      </c>
      <c r="F5" s="91" t="s">
        <v>90</v>
      </c>
      <c r="G5" s="8" t="s">
        <v>91</v>
      </c>
      <c r="H5" s="80">
        <v>-12.45999513618677</v>
      </c>
      <c r="I5" s="80">
        <v>-5.1833391425583821</v>
      </c>
      <c r="J5" s="80" t="s">
        <v>3</v>
      </c>
      <c r="K5" s="80" t="s">
        <v>3</v>
      </c>
      <c r="L5" s="80">
        <v>-2.6171935079127375</v>
      </c>
      <c r="M5" s="80" t="s">
        <v>3</v>
      </c>
    </row>
    <row r="6" spans="1:13">
      <c r="A6" s="6" t="s">
        <v>198</v>
      </c>
      <c r="B6" s="7" t="s">
        <v>191</v>
      </c>
      <c r="C6" s="7"/>
      <c r="D6" s="7"/>
      <c r="E6" s="8" t="s">
        <v>92</v>
      </c>
      <c r="F6" s="91" t="s">
        <v>93</v>
      </c>
      <c r="G6" s="8" t="s">
        <v>94</v>
      </c>
      <c r="H6" s="80">
        <v>-13.066748566748567</v>
      </c>
      <c r="I6" s="80">
        <v>-5.4791714614499432</v>
      </c>
      <c r="J6" s="80" t="s">
        <v>3</v>
      </c>
      <c r="K6" s="80" t="s">
        <v>3</v>
      </c>
      <c r="L6" s="80">
        <v>-2.7583932853717026</v>
      </c>
      <c r="M6" s="80" t="s">
        <v>3</v>
      </c>
    </row>
    <row r="7" spans="1:13">
      <c r="A7" s="6" t="s">
        <v>202</v>
      </c>
      <c r="B7" s="7"/>
      <c r="C7" s="7"/>
      <c r="D7" s="7"/>
      <c r="E7" s="8" t="s">
        <v>143</v>
      </c>
      <c r="F7" s="91" t="s">
        <v>144</v>
      </c>
      <c r="G7" s="8" t="s">
        <v>145</v>
      </c>
      <c r="H7" s="80">
        <v>-12.846529473317057</v>
      </c>
      <c r="I7" s="80">
        <v>-5.6353644427304275</v>
      </c>
      <c r="J7" s="80" t="s">
        <v>3</v>
      </c>
      <c r="K7" s="80" t="s">
        <v>3</v>
      </c>
      <c r="L7" s="80">
        <v>-3.1131798138167563</v>
      </c>
      <c r="M7" s="80" t="s">
        <v>3</v>
      </c>
    </row>
    <row r="8" spans="1:13">
      <c r="A8" s="6" t="s">
        <v>196</v>
      </c>
      <c r="B8" s="7"/>
      <c r="C8" s="7"/>
      <c r="D8" s="7"/>
      <c r="E8" s="8" t="s">
        <v>86</v>
      </c>
      <c r="F8" s="91" t="s">
        <v>87</v>
      </c>
      <c r="G8" s="8" t="s">
        <v>88</v>
      </c>
      <c r="H8" s="80">
        <v>-11.56039800995025</v>
      </c>
      <c r="I8" s="80">
        <v>-5.4957549334557134</v>
      </c>
      <c r="J8" s="80" t="s">
        <v>3</v>
      </c>
      <c r="K8" s="80" t="s">
        <v>3</v>
      </c>
      <c r="L8" s="80">
        <v>-3.1633823138550325</v>
      </c>
      <c r="M8" s="80" t="s">
        <v>3</v>
      </c>
    </row>
    <row r="9" spans="1:13">
      <c r="A9" s="6" t="s">
        <v>195</v>
      </c>
      <c r="B9" s="7"/>
      <c r="C9" s="7"/>
      <c r="D9" s="7"/>
      <c r="E9" s="8" t="s">
        <v>74</v>
      </c>
      <c r="F9" s="91" t="s">
        <v>75</v>
      </c>
      <c r="G9" s="8" t="s">
        <v>76</v>
      </c>
      <c r="H9" s="80">
        <v>-10.307418397626114</v>
      </c>
      <c r="I9" s="80">
        <v>-5.122753475754493</v>
      </c>
      <c r="J9" s="80" t="s">
        <v>3</v>
      </c>
      <c r="K9" s="80" t="s">
        <v>3</v>
      </c>
      <c r="L9" s="80">
        <v>-3.4415193189259985</v>
      </c>
      <c r="M9" s="80" t="s">
        <v>3</v>
      </c>
    </row>
    <row r="10" spans="1:13">
      <c r="A10" s="6" t="s">
        <v>201</v>
      </c>
      <c r="B10" s="7"/>
      <c r="C10" s="7"/>
      <c r="D10" s="7"/>
      <c r="E10" s="8" t="s">
        <v>140</v>
      </c>
      <c r="F10" s="91" t="s">
        <v>141</v>
      </c>
      <c r="G10" s="8" t="s">
        <v>142</v>
      </c>
      <c r="H10" s="80">
        <v>-11.843244653103808</v>
      </c>
      <c r="I10" s="80">
        <v>-5.5094339622641506</v>
      </c>
      <c r="J10" s="80" t="s">
        <v>3</v>
      </c>
      <c r="K10" s="80" t="s">
        <v>3</v>
      </c>
      <c r="L10" s="80">
        <v>-3.43714109926169</v>
      </c>
      <c r="M10" s="80" t="s">
        <v>3</v>
      </c>
    </row>
    <row r="11" spans="1:13">
      <c r="A11" s="6" t="s">
        <v>193</v>
      </c>
      <c r="B11" s="7"/>
      <c r="C11" s="7"/>
      <c r="D11" s="7"/>
      <c r="E11" s="8" t="s">
        <v>26</v>
      </c>
      <c r="F11" s="91" t="s">
        <v>27</v>
      </c>
      <c r="G11" s="8" t="s">
        <v>28</v>
      </c>
      <c r="H11" s="80">
        <v>-9.2117344414762048</v>
      </c>
      <c r="I11" s="80">
        <v>-5.3912260388524373</v>
      </c>
      <c r="J11" s="80" t="s">
        <v>3</v>
      </c>
      <c r="K11" s="80" t="s">
        <v>3</v>
      </c>
      <c r="L11" s="80">
        <v>-3.3045429815016321</v>
      </c>
      <c r="M11" s="80" t="s">
        <v>3</v>
      </c>
    </row>
    <row r="12" spans="1:13">
      <c r="A12" s="6" t="s">
        <v>199</v>
      </c>
      <c r="B12" s="7"/>
      <c r="C12" s="7"/>
      <c r="D12" s="7"/>
      <c r="E12" s="8" t="s">
        <v>122</v>
      </c>
      <c r="F12" s="91" t="s">
        <v>123</v>
      </c>
      <c r="G12" s="8" t="s">
        <v>124</v>
      </c>
      <c r="H12" s="80">
        <v>-7.7348797250859107</v>
      </c>
      <c r="I12" s="80">
        <v>-5.2773759675168126</v>
      </c>
      <c r="J12" s="80" t="s">
        <v>3</v>
      </c>
      <c r="K12" s="80" t="s">
        <v>3</v>
      </c>
      <c r="L12" s="80">
        <v>-3.1641151255358237</v>
      </c>
      <c r="M12" s="80" t="s">
        <v>3</v>
      </c>
    </row>
    <row r="13" spans="1:13">
      <c r="A13" s="6" t="s">
        <v>203</v>
      </c>
      <c r="B13" s="7"/>
      <c r="C13" s="7"/>
      <c r="D13" s="7"/>
      <c r="E13" s="8" t="s">
        <v>158</v>
      </c>
      <c r="F13" s="91" t="s">
        <v>159</v>
      </c>
      <c r="G13" s="8" t="s">
        <v>160</v>
      </c>
      <c r="H13" s="80">
        <v>-4.9189463019250255</v>
      </c>
      <c r="I13" s="80">
        <v>-4.5498229640870012</v>
      </c>
      <c r="J13" s="80" t="s">
        <v>3</v>
      </c>
      <c r="K13" s="80" t="s">
        <v>3</v>
      </c>
      <c r="L13" s="80">
        <v>-2.9241121495327107</v>
      </c>
      <c r="M13" s="80" t="s">
        <v>3</v>
      </c>
    </row>
    <row r="14" spans="1:13">
      <c r="A14" s="6" t="s">
        <v>200</v>
      </c>
      <c r="B14" s="7"/>
      <c r="C14" s="7"/>
      <c r="D14" s="7">
        <v>40</v>
      </c>
      <c r="E14" s="8" t="s">
        <v>68</v>
      </c>
      <c r="F14" s="91" t="s">
        <v>69</v>
      </c>
      <c r="G14" s="8" t="s">
        <v>70</v>
      </c>
      <c r="H14" s="80">
        <v>-3.8628391167192433</v>
      </c>
      <c r="I14" s="80">
        <v>-4.4394244159059255</v>
      </c>
      <c r="J14" s="80" t="s">
        <v>3</v>
      </c>
      <c r="K14" s="80" t="s">
        <v>3</v>
      </c>
      <c r="L14" s="80">
        <v>-2.8058023164286516</v>
      </c>
      <c r="M14" s="80" t="s">
        <v>3</v>
      </c>
    </row>
    <row r="15" spans="1:13">
      <c r="A15" s="16" t="s">
        <v>204</v>
      </c>
      <c r="B15" s="17"/>
      <c r="C15" s="17"/>
      <c r="D15" s="17"/>
      <c r="E15" s="18" t="s">
        <v>107</v>
      </c>
      <c r="F15" s="92" t="s">
        <v>108</v>
      </c>
      <c r="G15" s="18" t="s">
        <v>109</v>
      </c>
      <c r="H15" s="80">
        <v>-6.4855082512827629</v>
      </c>
      <c r="I15" s="80">
        <v>-4.2451351704322837</v>
      </c>
      <c r="J15" s="80" t="s">
        <v>3</v>
      </c>
      <c r="K15" s="80">
        <v>-2.025323887431993</v>
      </c>
      <c r="L15" s="80">
        <v>-2.2705220883534136</v>
      </c>
      <c r="M15" s="80" t="s">
        <v>3</v>
      </c>
    </row>
    <row r="16" spans="1:13">
      <c r="A16" s="16" t="s">
        <v>205</v>
      </c>
      <c r="B16" s="17" t="s">
        <v>191</v>
      </c>
      <c r="C16" s="17"/>
      <c r="D16" s="17"/>
      <c r="E16" s="18" t="s">
        <v>83</v>
      </c>
      <c r="F16" s="92" t="s">
        <v>84</v>
      </c>
      <c r="G16" s="18" t="s">
        <v>85</v>
      </c>
      <c r="H16" s="80">
        <v>-6.6383887267810113</v>
      </c>
      <c r="I16" s="80">
        <v>-4.2529714612597731</v>
      </c>
      <c r="J16" s="80" t="s">
        <v>3</v>
      </c>
      <c r="K16" s="80" t="s">
        <v>3</v>
      </c>
      <c r="L16" s="80">
        <v>-2.2553001821634817</v>
      </c>
      <c r="M16" s="80" t="s">
        <v>3</v>
      </c>
    </row>
    <row r="17" spans="1:13">
      <c r="A17" s="19" t="s">
        <v>192</v>
      </c>
      <c r="B17" s="20"/>
      <c r="C17" s="20"/>
      <c r="D17" s="20">
        <v>34</v>
      </c>
      <c r="E17" s="21" t="s">
        <v>116</v>
      </c>
      <c r="F17" s="93" t="s">
        <v>117</v>
      </c>
      <c r="G17" s="21" t="s">
        <v>118</v>
      </c>
      <c r="H17" s="80">
        <v>-2.0421491570168597</v>
      </c>
      <c r="I17" s="80">
        <v>-2.2103589082312487</v>
      </c>
      <c r="J17" s="80" t="s">
        <v>3</v>
      </c>
      <c r="K17" s="80" t="s">
        <v>3</v>
      </c>
      <c r="L17" s="80" t="s">
        <v>3</v>
      </c>
      <c r="M17" s="80" t="s">
        <v>3</v>
      </c>
    </row>
    <row r="18" spans="1:13">
      <c r="A18" s="19" t="s">
        <v>206</v>
      </c>
      <c r="B18" s="20"/>
      <c r="C18" s="20"/>
      <c r="D18" s="20"/>
      <c r="E18" s="21" t="s">
        <v>146</v>
      </c>
      <c r="F18" s="93" t="s">
        <v>147</v>
      </c>
      <c r="G18" s="21" t="s">
        <v>148</v>
      </c>
      <c r="H18" s="80">
        <v>-2.2962756156122617</v>
      </c>
      <c r="I18" s="80">
        <v>-2.3657720793183086</v>
      </c>
      <c r="J18" s="80" t="s">
        <v>3</v>
      </c>
      <c r="K18" s="80" t="s">
        <v>3</v>
      </c>
      <c r="L18" s="80" t="s">
        <v>3</v>
      </c>
      <c r="M18" s="80" t="s">
        <v>3</v>
      </c>
    </row>
    <row r="19" spans="1:13">
      <c r="A19" s="19" t="s">
        <v>207</v>
      </c>
      <c r="B19" s="20"/>
      <c r="C19" s="20"/>
      <c r="D19" s="20"/>
      <c r="E19" s="21" t="s">
        <v>95</v>
      </c>
      <c r="F19" s="93" t="s">
        <v>96</v>
      </c>
      <c r="G19" s="21" t="s">
        <v>97</v>
      </c>
      <c r="H19" s="80">
        <v>-2.4700832330000519</v>
      </c>
      <c r="I19" s="80">
        <v>-2.9336146517596902</v>
      </c>
      <c r="J19" s="80" t="s">
        <v>3</v>
      </c>
      <c r="K19" s="80" t="s">
        <v>3</v>
      </c>
      <c r="L19" s="80" t="s">
        <v>3</v>
      </c>
      <c r="M19" s="80" t="s">
        <v>3</v>
      </c>
    </row>
    <row r="20" spans="1:13">
      <c r="A20" s="19" t="s">
        <v>208</v>
      </c>
      <c r="B20" s="20"/>
      <c r="C20" s="20"/>
      <c r="D20" s="20"/>
      <c r="E20" s="21" t="s">
        <v>59</v>
      </c>
      <c r="F20" s="93" t="s">
        <v>60</v>
      </c>
      <c r="G20" s="21" t="s">
        <v>61</v>
      </c>
      <c r="H20" s="80">
        <v>-2.6668742514970063</v>
      </c>
      <c r="I20" s="80">
        <v>-3.0003011141222524</v>
      </c>
      <c r="J20" s="80" t="s">
        <v>3</v>
      </c>
      <c r="K20" s="80" t="s">
        <v>3</v>
      </c>
      <c r="L20" s="80" t="s">
        <v>3</v>
      </c>
      <c r="M20" s="80" t="s">
        <v>3</v>
      </c>
    </row>
    <row r="21" spans="1:13">
      <c r="A21" s="19" t="s">
        <v>209</v>
      </c>
      <c r="B21" s="20" t="s">
        <v>191</v>
      </c>
      <c r="C21" s="20"/>
      <c r="D21" s="20"/>
      <c r="E21" s="21" t="s">
        <v>41</v>
      </c>
      <c r="F21" s="93" t="s">
        <v>42</v>
      </c>
      <c r="G21" s="21" t="s">
        <v>43</v>
      </c>
      <c r="H21" s="80">
        <v>-2.6639751552795032</v>
      </c>
      <c r="I21" s="80">
        <v>-2.9564428312159712</v>
      </c>
      <c r="J21" s="80" t="s">
        <v>3</v>
      </c>
      <c r="K21" s="80" t="s">
        <v>3</v>
      </c>
      <c r="L21" s="80" t="s">
        <v>3</v>
      </c>
      <c r="M21" s="80" t="s">
        <v>3</v>
      </c>
    </row>
    <row r="22" spans="1:13">
      <c r="A22" s="19" t="s">
        <v>210</v>
      </c>
      <c r="B22" s="20"/>
      <c r="C22" s="20">
        <v>57</v>
      </c>
      <c r="D22" s="20"/>
      <c r="E22" s="21" t="s">
        <v>98</v>
      </c>
      <c r="F22" s="93" t="s">
        <v>99</v>
      </c>
      <c r="G22" s="21" t="s">
        <v>100</v>
      </c>
      <c r="H22" s="80">
        <v>-2.5428949752595997</v>
      </c>
      <c r="I22" s="80">
        <v>-2.5064589334031595</v>
      </c>
      <c r="J22" s="80" t="s">
        <v>3</v>
      </c>
      <c r="K22" s="80" t="s">
        <v>3</v>
      </c>
      <c r="L22" s="80" t="s">
        <v>3</v>
      </c>
      <c r="M22" s="80" t="s">
        <v>3</v>
      </c>
    </row>
    <row r="23" spans="1:13">
      <c r="A23" s="19" t="s">
        <v>211</v>
      </c>
      <c r="B23" s="20"/>
      <c r="C23" s="20"/>
      <c r="D23" s="20"/>
      <c r="E23" s="21" t="s">
        <v>128</v>
      </c>
      <c r="F23" s="93" t="s">
        <v>129</v>
      </c>
      <c r="G23" s="21" t="s">
        <v>130</v>
      </c>
      <c r="H23" s="80">
        <v>-2.6557547956630527</v>
      </c>
      <c r="I23" s="80">
        <v>-2.1850925462731365</v>
      </c>
      <c r="J23" s="80" t="s">
        <v>3</v>
      </c>
      <c r="K23" s="80" t="s">
        <v>3</v>
      </c>
      <c r="L23" s="80" t="s">
        <v>3</v>
      </c>
      <c r="M23" s="80" t="s">
        <v>3</v>
      </c>
    </row>
    <row r="24" spans="1:13">
      <c r="A24" s="19" t="s">
        <v>212</v>
      </c>
      <c r="B24" s="20"/>
      <c r="C24" s="20"/>
      <c r="D24" s="20"/>
      <c r="E24" s="21" t="s">
        <v>32</v>
      </c>
      <c r="F24" s="93" t="s">
        <v>33</v>
      </c>
      <c r="G24" s="21" t="s">
        <v>34</v>
      </c>
      <c r="H24" s="80">
        <v>-2.7291149710504548</v>
      </c>
      <c r="I24" s="80">
        <v>-2.2376993010187767</v>
      </c>
      <c r="J24" s="80" t="s">
        <v>3</v>
      </c>
      <c r="K24" s="80" t="s">
        <v>3</v>
      </c>
      <c r="L24" s="80" t="s">
        <v>3</v>
      </c>
      <c r="M24" s="80" t="s">
        <v>3</v>
      </c>
    </row>
    <row r="25" spans="1:13">
      <c r="A25" s="19" t="s">
        <v>213</v>
      </c>
      <c r="B25" s="20"/>
      <c r="C25" s="20"/>
      <c r="D25" s="20"/>
      <c r="E25" s="21" t="s">
        <v>161</v>
      </c>
      <c r="F25" s="93" t="s">
        <v>162</v>
      </c>
      <c r="G25" s="21" t="s">
        <v>163</v>
      </c>
      <c r="H25" s="80">
        <v>-2.6720619282195637</v>
      </c>
      <c r="I25" s="80">
        <v>-2.4298496778811738</v>
      </c>
      <c r="J25" s="80" t="s">
        <v>3</v>
      </c>
      <c r="K25" s="80" t="s">
        <v>3</v>
      </c>
      <c r="L25" s="80" t="s">
        <v>3</v>
      </c>
      <c r="M25" s="80" t="s">
        <v>3</v>
      </c>
    </row>
    <row r="26" spans="1:13">
      <c r="A26" s="19" t="s">
        <v>214</v>
      </c>
      <c r="B26" s="20"/>
      <c r="C26" s="20"/>
      <c r="D26" s="20"/>
      <c r="E26" s="21" t="s">
        <v>119</v>
      </c>
      <c r="F26" s="93" t="s">
        <v>120</v>
      </c>
      <c r="G26" s="21" t="s">
        <v>121</v>
      </c>
      <c r="H26" s="80">
        <v>-2.6964080065807514</v>
      </c>
      <c r="I26" s="80">
        <v>-2.4095276920389028</v>
      </c>
      <c r="J26" s="80" t="s">
        <v>3</v>
      </c>
      <c r="K26" s="80" t="s">
        <v>3</v>
      </c>
      <c r="L26" s="80" t="s">
        <v>3</v>
      </c>
      <c r="M26" s="80" t="s">
        <v>3</v>
      </c>
    </row>
    <row r="27" spans="1:13">
      <c r="A27" s="19" t="s">
        <v>215</v>
      </c>
      <c r="B27" s="20"/>
      <c r="C27" s="20"/>
      <c r="D27" s="20"/>
      <c r="E27" s="21" t="s">
        <v>179</v>
      </c>
      <c r="F27" s="93" t="s">
        <v>180</v>
      </c>
      <c r="G27" s="21" t="s">
        <v>181</v>
      </c>
      <c r="H27" s="80" t="s">
        <v>3</v>
      </c>
      <c r="I27" s="80">
        <v>-2.3474393783353618</v>
      </c>
      <c r="J27" s="80" t="s">
        <v>3</v>
      </c>
      <c r="K27" s="80" t="s">
        <v>3</v>
      </c>
      <c r="L27" s="80">
        <v>-2.4279033515198751</v>
      </c>
      <c r="M27" s="80" t="s">
        <v>3</v>
      </c>
    </row>
    <row r="28" spans="1:13">
      <c r="A28" s="22" t="s">
        <v>216</v>
      </c>
      <c r="B28" s="23"/>
      <c r="C28" s="23"/>
      <c r="D28" s="23"/>
      <c r="E28" s="24" t="s">
        <v>56</v>
      </c>
      <c r="F28" s="94" t="s">
        <v>57</v>
      </c>
      <c r="G28" s="24" t="s">
        <v>58</v>
      </c>
      <c r="H28" s="80" t="s">
        <v>3</v>
      </c>
      <c r="I28" s="80">
        <v>-2.1486441493100514</v>
      </c>
      <c r="J28" s="80" t="s">
        <v>3</v>
      </c>
      <c r="K28" s="80" t="s">
        <v>3</v>
      </c>
      <c r="L28" s="80" t="s">
        <v>3</v>
      </c>
      <c r="M28" s="80" t="s">
        <v>3</v>
      </c>
    </row>
    <row r="29" spans="1:13">
      <c r="A29" s="22" t="s">
        <v>217</v>
      </c>
      <c r="B29" s="23"/>
      <c r="C29" s="23"/>
      <c r="D29" s="23">
        <v>40</v>
      </c>
      <c r="E29" s="24" t="s">
        <v>50</v>
      </c>
      <c r="F29" s="94" t="s">
        <v>51</v>
      </c>
      <c r="G29" s="24" t="s">
        <v>52</v>
      </c>
      <c r="H29" s="80" t="s">
        <v>3</v>
      </c>
      <c r="I29" s="80">
        <v>-2.3480340622371743</v>
      </c>
      <c r="J29" s="80" t="s">
        <v>3</v>
      </c>
      <c r="K29" s="80" t="s">
        <v>3</v>
      </c>
      <c r="L29" s="80" t="s">
        <v>3</v>
      </c>
      <c r="M29" s="80" t="s">
        <v>3</v>
      </c>
    </row>
    <row r="30" spans="1:13">
      <c r="A30" s="25" t="s">
        <v>218</v>
      </c>
      <c r="B30" s="23" t="s">
        <v>191</v>
      </c>
      <c r="C30" s="23">
        <v>14</v>
      </c>
      <c r="D30" s="23"/>
      <c r="E30" s="24" t="s">
        <v>29</v>
      </c>
      <c r="F30" s="94" t="s">
        <v>30</v>
      </c>
      <c r="G30" s="24" t="s">
        <v>31</v>
      </c>
      <c r="H30" s="80" t="s">
        <v>3</v>
      </c>
      <c r="I30" s="80">
        <v>-2.4318632923954846</v>
      </c>
      <c r="J30" s="80" t="s">
        <v>3</v>
      </c>
      <c r="K30" s="80" t="s">
        <v>3</v>
      </c>
      <c r="L30" s="80" t="s">
        <v>3</v>
      </c>
      <c r="M30" s="80" t="s">
        <v>3</v>
      </c>
    </row>
    <row r="31" spans="1:13">
      <c r="A31" s="25" t="s">
        <v>576</v>
      </c>
      <c r="B31" s="23"/>
      <c r="C31" s="23"/>
      <c r="D31" s="23"/>
      <c r="E31" s="24" t="s">
        <v>125</v>
      </c>
      <c r="F31" s="94" t="s">
        <v>126</v>
      </c>
      <c r="G31" s="24" t="s">
        <v>127</v>
      </c>
      <c r="H31" s="80" t="s">
        <v>3</v>
      </c>
      <c r="I31" s="80">
        <v>-2.7139396037033832</v>
      </c>
      <c r="J31" s="80" t="s">
        <v>3</v>
      </c>
      <c r="K31" s="80" t="s">
        <v>3</v>
      </c>
      <c r="L31" s="80">
        <v>-2.2045583124545383</v>
      </c>
      <c r="M31" s="80" t="s">
        <v>3</v>
      </c>
    </row>
    <row r="32" spans="1:13">
      <c r="A32" s="26" t="s">
        <v>219</v>
      </c>
      <c r="B32" s="27"/>
      <c r="C32" s="27"/>
      <c r="D32" s="27">
        <v>18</v>
      </c>
      <c r="E32" s="28" t="s">
        <v>53</v>
      </c>
      <c r="F32" s="95" t="s">
        <v>54</v>
      </c>
      <c r="G32" s="28" t="s">
        <v>55</v>
      </c>
      <c r="H32" s="80">
        <v>-3.1778790228770841</v>
      </c>
      <c r="I32" s="80">
        <v>-2.3433776253750538</v>
      </c>
      <c r="J32" s="80" t="s">
        <v>3</v>
      </c>
      <c r="K32" s="80" t="s">
        <v>3</v>
      </c>
      <c r="L32" s="80" t="s">
        <v>3</v>
      </c>
      <c r="M32" s="80" t="s">
        <v>3</v>
      </c>
    </row>
    <row r="33" spans="1:13">
      <c r="A33" s="26" t="s">
        <v>220</v>
      </c>
      <c r="B33" s="27" t="s">
        <v>191</v>
      </c>
      <c r="C33" s="27"/>
      <c r="D33" s="27"/>
      <c r="E33" s="28" t="s">
        <v>38</v>
      </c>
      <c r="F33" s="95" t="s">
        <v>39</v>
      </c>
      <c r="G33" s="28" t="s">
        <v>40</v>
      </c>
      <c r="H33" s="80">
        <v>-3.3412414934015113</v>
      </c>
      <c r="I33" s="80">
        <v>-2.3480228148997866</v>
      </c>
      <c r="J33" s="80" t="s">
        <v>3</v>
      </c>
      <c r="K33" s="80" t="s">
        <v>3</v>
      </c>
      <c r="L33" s="80" t="s">
        <v>3</v>
      </c>
      <c r="M33" s="80" t="s">
        <v>3</v>
      </c>
    </row>
    <row r="34" spans="1:13">
      <c r="A34" s="48" t="s">
        <v>221</v>
      </c>
      <c r="B34" s="49"/>
      <c r="C34" s="49">
        <v>5</v>
      </c>
      <c r="D34" s="49">
        <v>26</v>
      </c>
      <c r="E34" s="50" t="s">
        <v>20</v>
      </c>
      <c r="F34" s="96" t="s">
        <v>21</v>
      </c>
      <c r="G34" s="50" t="s">
        <v>22</v>
      </c>
      <c r="H34" s="80">
        <v>-6.8982829413960429</v>
      </c>
      <c r="I34" s="80">
        <v>-3.5664942089482037</v>
      </c>
      <c r="J34" s="80" t="s">
        <v>3</v>
      </c>
      <c r="K34" s="80">
        <v>-5.4003908829200009</v>
      </c>
      <c r="L34" s="80">
        <v>-3.3181017674067546</v>
      </c>
      <c r="M34" s="80" t="s">
        <v>3</v>
      </c>
    </row>
    <row r="35" spans="1:13">
      <c r="A35" s="31" t="s">
        <v>222</v>
      </c>
      <c r="B35" s="32"/>
      <c r="C35" s="32"/>
      <c r="D35" s="32"/>
      <c r="E35" s="33" t="s">
        <v>65</v>
      </c>
      <c r="F35" s="97" t="s">
        <v>66</v>
      </c>
      <c r="G35" s="33" t="s">
        <v>67</v>
      </c>
      <c r="H35" s="80">
        <v>-5.7730912973838757</v>
      </c>
      <c r="I35" s="80">
        <v>-2.2787091366303436</v>
      </c>
      <c r="J35" s="80" t="s">
        <v>3</v>
      </c>
      <c r="K35" s="80" t="s">
        <v>3</v>
      </c>
      <c r="L35" s="80" t="s">
        <v>3</v>
      </c>
      <c r="M35" s="80" t="s">
        <v>3</v>
      </c>
    </row>
    <row r="36" spans="1:13">
      <c r="A36" s="31" t="s">
        <v>223</v>
      </c>
      <c r="B36" s="32"/>
      <c r="C36" s="32"/>
      <c r="D36" s="32"/>
      <c r="E36" s="33" t="s">
        <v>131</v>
      </c>
      <c r="F36" s="97" t="s">
        <v>132</v>
      </c>
      <c r="G36" s="33" t="s">
        <v>133</v>
      </c>
      <c r="H36" s="80">
        <v>-6.1630777310924376</v>
      </c>
      <c r="I36" s="80">
        <v>-2.3829705505761845</v>
      </c>
      <c r="J36" s="80" t="s">
        <v>3</v>
      </c>
      <c r="K36" s="80" t="s">
        <v>3</v>
      </c>
      <c r="L36" s="80" t="s">
        <v>3</v>
      </c>
      <c r="M36" s="80" t="s">
        <v>3</v>
      </c>
    </row>
    <row r="37" spans="1:13">
      <c r="A37" s="10" t="s">
        <v>224</v>
      </c>
      <c r="B37" s="11" t="s">
        <v>191</v>
      </c>
      <c r="C37" s="11"/>
      <c r="D37" s="11"/>
      <c r="E37" s="12" t="s">
        <v>77</v>
      </c>
      <c r="F37" s="98" t="s">
        <v>78</v>
      </c>
      <c r="G37" s="12" t="s">
        <v>79</v>
      </c>
      <c r="H37" s="80">
        <v>-3.1085730808153826</v>
      </c>
      <c r="I37" s="80" t="s">
        <v>3</v>
      </c>
      <c r="J37" s="80" t="s">
        <v>3</v>
      </c>
      <c r="K37" s="80" t="s">
        <v>3</v>
      </c>
      <c r="L37" s="80" t="s">
        <v>3</v>
      </c>
      <c r="M37" s="80" t="s">
        <v>3</v>
      </c>
    </row>
    <row r="38" spans="1:13">
      <c r="A38" s="40" t="s">
        <v>225</v>
      </c>
      <c r="B38" s="41"/>
      <c r="C38" s="41"/>
      <c r="D38" s="41">
        <v>5</v>
      </c>
      <c r="E38" s="42" t="s">
        <v>176</v>
      </c>
      <c r="F38" s="99" t="s">
        <v>177</v>
      </c>
      <c r="G38" s="42" t="s">
        <v>178</v>
      </c>
      <c r="H38" s="80">
        <v>-2.4185282156982897</v>
      </c>
      <c r="I38" s="80">
        <v>-2.1870445344129554</v>
      </c>
      <c r="J38" s="80" t="s">
        <v>3</v>
      </c>
      <c r="K38" s="80" t="s">
        <v>3</v>
      </c>
      <c r="L38" s="80" t="s">
        <v>3</v>
      </c>
      <c r="M38" s="80" t="s">
        <v>3</v>
      </c>
    </row>
    <row r="39" spans="1:13">
      <c r="A39" s="40" t="s">
        <v>226</v>
      </c>
      <c r="B39" s="41"/>
      <c r="C39" s="41"/>
      <c r="D39" s="41"/>
      <c r="E39" s="42" t="s">
        <v>134</v>
      </c>
      <c r="F39" s="99" t="s">
        <v>135</v>
      </c>
      <c r="G39" s="42" t="s">
        <v>136</v>
      </c>
      <c r="H39" s="80">
        <v>-2.4312912025460336</v>
      </c>
      <c r="I39" s="80">
        <v>-2.3676582761250953</v>
      </c>
      <c r="J39" s="80" t="s">
        <v>3</v>
      </c>
      <c r="K39" s="80" t="s">
        <v>3</v>
      </c>
      <c r="L39" s="80" t="s">
        <v>3</v>
      </c>
      <c r="M39" s="80" t="s">
        <v>3</v>
      </c>
    </row>
    <row r="40" spans="1:13">
      <c r="A40" s="37" t="s">
        <v>227</v>
      </c>
      <c r="B40" s="38" t="s">
        <v>191</v>
      </c>
      <c r="C40" s="38"/>
      <c r="D40" s="38">
        <v>146</v>
      </c>
      <c r="E40" s="39" t="s">
        <v>104</v>
      </c>
      <c r="F40" s="100" t="s">
        <v>105</v>
      </c>
      <c r="G40" s="39" t="s">
        <v>106</v>
      </c>
      <c r="H40" s="80">
        <v>-3.34238577160309</v>
      </c>
      <c r="I40" s="80">
        <v>-3.8738084042234857</v>
      </c>
      <c r="J40" s="80" t="s">
        <v>3</v>
      </c>
      <c r="K40" s="80" t="s">
        <v>3</v>
      </c>
      <c r="L40" s="80" t="s">
        <v>3</v>
      </c>
      <c r="M40" s="80" t="s">
        <v>3</v>
      </c>
    </row>
    <row r="41" spans="1:13">
      <c r="A41" s="37" t="s">
        <v>228</v>
      </c>
      <c r="B41" s="38"/>
      <c r="C41" s="38"/>
      <c r="D41" s="38"/>
      <c r="E41" s="39" t="s">
        <v>110</v>
      </c>
      <c r="F41" s="100" t="s">
        <v>111</v>
      </c>
      <c r="G41" s="39" t="s">
        <v>112</v>
      </c>
      <c r="H41" s="80">
        <v>-3.6057570198955835</v>
      </c>
      <c r="I41" s="80">
        <v>-3.8507573876334744</v>
      </c>
      <c r="J41" s="80" t="s">
        <v>3</v>
      </c>
      <c r="K41" s="80" t="s">
        <v>3</v>
      </c>
      <c r="L41" s="80" t="s">
        <v>3</v>
      </c>
      <c r="M41" s="80" t="s">
        <v>3</v>
      </c>
    </row>
    <row r="42" spans="1:13">
      <c r="A42" s="34" t="s">
        <v>229</v>
      </c>
      <c r="B42" s="35"/>
      <c r="C42" s="35"/>
      <c r="D42" s="35"/>
      <c r="E42" s="36" t="s">
        <v>80</v>
      </c>
      <c r="F42" s="101" t="s">
        <v>81</v>
      </c>
      <c r="G42" s="36" t="s">
        <v>82</v>
      </c>
      <c r="H42" s="80">
        <v>-2.1676364208208843</v>
      </c>
      <c r="I42" s="80" t="s">
        <v>3</v>
      </c>
      <c r="J42" s="80" t="s">
        <v>3</v>
      </c>
      <c r="K42" s="80" t="s">
        <v>3</v>
      </c>
      <c r="L42" s="80" t="s">
        <v>3</v>
      </c>
      <c r="M42" s="80" t="s">
        <v>3</v>
      </c>
    </row>
    <row r="43" spans="1:13">
      <c r="A43" s="55" t="s">
        <v>584</v>
      </c>
      <c r="B43" s="43"/>
      <c r="C43" s="43"/>
      <c r="D43" s="43">
        <v>127</v>
      </c>
      <c r="E43" s="44" t="s">
        <v>23</v>
      </c>
      <c r="F43" s="102" t="s">
        <v>24</v>
      </c>
      <c r="G43" s="44" t="s">
        <v>25</v>
      </c>
      <c r="H43" s="80" t="s">
        <v>3</v>
      </c>
      <c r="I43" s="80" t="s">
        <v>3</v>
      </c>
      <c r="J43" s="80" t="s">
        <v>3</v>
      </c>
      <c r="K43" s="80" t="s">
        <v>3</v>
      </c>
      <c r="L43" s="80" t="s">
        <v>3</v>
      </c>
      <c r="M43" s="80" t="s">
        <v>3</v>
      </c>
    </row>
    <row r="44" spans="1:13">
      <c r="A44" s="51" t="s">
        <v>585</v>
      </c>
      <c r="B44" s="29"/>
      <c r="C44" s="29"/>
      <c r="D44" s="29"/>
      <c r="E44" s="30" t="s">
        <v>101</v>
      </c>
      <c r="F44" s="103" t="s">
        <v>102</v>
      </c>
      <c r="G44" s="30" t="s">
        <v>103</v>
      </c>
      <c r="H44" s="80">
        <v>-4.5925085130533487</v>
      </c>
      <c r="I44" s="80" t="s">
        <v>3</v>
      </c>
      <c r="J44" s="80" t="s">
        <v>3</v>
      </c>
      <c r="K44" s="80" t="s">
        <v>3</v>
      </c>
      <c r="L44" s="80" t="s">
        <v>3</v>
      </c>
      <c r="M44" s="80" t="s">
        <v>3</v>
      </c>
    </row>
    <row r="45" spans="1:13">
      <c r="A45" s="51" t="s">
        <v>585</v>
      </c>
      <c r="B45" s="29"/>
      <c r="C45" s="29"/>
      <c r="D45" s="29"/>
      <c r="E45" s="30" t="s">
        <v>35</v>
      </c>
      <c r="F45" s="103" t="s">
        <v>36</v>
      </c>
      <c r="G45" s="30" t="s">
        <v>37</v>
      </c>
      <c r="H45" s="80">
        <v>-4.7956921413121849</v>
      </c>
      <c r="I45" s="80">
        <v>-2.0154616485088588</v>
      </c>
      <c r="J45" s="80" t="s">
        <v>3</v>
      </c>
      <c r="K45" s="80" t="s">
        <v>3</v>
      </c>
      <c r="L45" s="80">
        <v>-2.8461401000714797</v>
      </c>
      <c r="M45" s="80" t="s">
        <v>3</v>
      </c>
    </row>
    <row r="46" spans="1:13">
      <c r="A46" s="51" t="s">
        <v>585</v>
      </c>
      <c r="B46" s="29"/>
      <c r="C46" s="29"/>
      <c r="D46" s="29"/>
      <c r="E46" s="30" t="s">
        <v>71</v>
      </c>
      <c r="F46" s="103" t="s">
        <v>72</v>
      </c>
      <c r="G46" s="30" t="s">
        <v>73</v>
      </c>
      <c r="H46" s="80">
        <v>-4.5928449744463373</v>
      </c>
      <c r="I46" s="80" t="s">
        <v>3</v>
      </c>
      <c r="J46" s="80" t="s">
        <v>3</v>
      </c>
      <c r="K46" s="80" t="s">
        <v>3</v>
      </c>
      <c r="L46" s="80">
        <v>-2.5307651150347779</v>
      </c>
      <c r="M46" s="80" t="s">
        <v>3</v>
      </c>
    </row>
    <row r="47" spans="1:13">
      <c r="A47" s="52" t="s">
        <v>586</v>
      </c>
      <c r="B47" s="53"/>
      <c r="C47" s="53"/>
      <c r="D47" s="53"/>
      <c r="E47" s="54" t="s">
        <v>44</v>
      </c>
      <c r="F47" s="104" t="s">
        <v>45</v>
      </c>
      <c r="G47" s="54" t="s">
        <v>46</v>
      </c>
      <c r="H47" s="80">
        <v>-7.6050562991289574</v>
      </c>
      <c r="I47" s="80">
        <v>-2.2523564695801199</v>
      </c>
      <c r="J47" s="80" t="s">
        <v>3</v>
      </c>
      <c r="K47" s="80" t="s">
        <v>3</v>
      </c>
      <c r="L47" s="80">
        <v>-2.170131966201462</v>
      </c>
      <c r="M47" s="80" t="s">
        <v>3</v>
      </c>
    </row>
    <row r="48" spans="1:13">
      <c r="A48" s="52" t="s">
        <v>586</v>
      </c>
      <c r="B48" s="53"/>
      <c r="C48" s="53"/>
      <c r="D48" s="53"/>
      <c r="E48" s="54" t="s">
        <v>113</v>
      </c>
      <c r="F48" s="104" t="s">
        <v>114</v>
      </c>
      <c r="G48" s="54" t="s">
        <v>115</v>
      </c>
      <c r="H48" s="80">
        <v>-7.3947185545517717</v>
      </c>
      <c r="I48" s="80">
        <v>-2.2105713796449566</v>
      </c>
      <c r="J48" s="80" t="s">
        <v>3</v>
      </c>
      <c r="K48" s="80" t="s">
        <v>3</v>
      </c>
      <c r="L48" s="80">
        <v>-2.4240984668538115</v>
      </c>
      <c r="M48" s="80" t="s">
        <v>3</v>
      </c>
    </row>
    <row r="49" spans="1:14">
      <c r="A49" s="13" t="s">
        <v>587</v>
      </c>
      <c r="B49" s="14"/>
      <c r="C49" s="14"/>
      <c r="D49" s="14"/>
      <c r="E49" s="15" t="s">
        <v>62</v>
      </c>
      <c r="F49" s="105" t="s">
        <v>63</v>
      </c>
      <c r="G49" s="15" t="s">
        <v>64</v>
      </c>
      <c r="H49" s="80">
        <v>-2.7920240516402868</v>
      </c>
      <c r="I49" s="80" t="s">
        <v>3</v>
      </c>
      <c r="J49" s="80" t="s">
        <v>3</v>
      </c>
      <c r="K49" s="80">
        <v>2.682399748118041</v>
      </c>
      <c r="L49" s="80">
        <v>2.324652858946187</v>
      </c>
      <c r="M49" s="80" t="s">
        <v>3</v>
      </c>
    </row>
    <row r="50" spans="1:14">
      <c r="A50" s="59" t="s">
        <v>588</v>
      </c>
      <c r="B50" s="60"/>
      <c r="C50" s="60"/>
      <c r="D50" s="60"/>
      <c r="E50" s="61" t="s">
        <v>137</v>
      </c>
      <c r="F50" s="106" t="s">
        <v>138</v>
      </c>
      <c r="G50" s="61" t="s">
        <v>139</v>
      </c>
      <c r="H50" s="80" t="s">
        <v>3</v>
      </c>
      <c r="I50" s="80" t="s">
        <v>3</v>
      </c>
      <c r="J50" s="80" t="s">
        <v>3</v>
      </c>
      <c r="K50" s="80" t="s">
        <v>3</v>
      </c>
      <c r="L50" s="80">
        <v>-1.994043926045415</v>
      </c>
      <c r="M50" s="80" t="s">
        <v>3</v>
      </c>
    </row>
    <row r="51" spans="1:14">
      <c r="A51" s="59" t="s">
        <v>588</v>
      </c>
      <c r="B51" s="60"/>
      <c r="C51" s="60"/>
      <c r="D51" s="60">
        <v>4</v>
      </c>
      <c r="E51" s="61" t="s">
        <v>152</v>
      </c>
      <c r="F51" s="106" t="s">
        <v>153</v>
      </c>
      <c r="G51" s="61" t="s">
        <v>154</v>
      </c>
      <c r="H51" s="80" t="s">
        <v>3</v>
      </c>
      <c r="I51" s="80" t="s">
        <v>3</v>
      </c>
      <c r="J51" s="80" t="s">
        <v>3</v>
      </c>
      <c r="K51" s="80" t="s">
        <v>3</v>
      </c>
      <c r="L51" s="80" t="s">
        <v>3</v>
      </c>
      <c r="M51" s="80" t="s">
        <v>3</v>
      </c>
    </row>
    <row r="52" spans="1:14">
      <c r="A52" s="56" t="s">
        <v>589</v>
      </c>
      <c r="B52" s="57"/>
      <c r="C52" s="57"/>
      <c r="D52" s="57"/>
      <c r="E52" s="58" t="s">
        <v>149</v>
      </c>
      <c r="F52" s="107" t="s">
        <v>150</v>
      </c>
      <c r="G52" s="58" t="s">
        <v>151</v>
      </c>
      <c r="H52" s="80">
        <v>-4.1912468657396857</v>
      </c>
      <c r="I52" s="80" t="s">
        <v>3</v>
      </c>
      <c r="J52" s="80" t="s">
        <v>3</v>
      </c>
      <c r="K52" s="80" t="s">
        <v>3</v>
      </c>
      <c r="L52" s="80">
        <v>-2.2482993197278911</v>
      </c>
      <c r="M52" s="80" t="s">
        <v>3</v>
      </c>
    </row>
    <row r="53" spans="1:14">
      <c r="A53" s="62" t="s">
        <v>590</v>
      </c>
      <c r="B53" s="63"/>
      <c r="C53" s="63"/>
      <c r="D53" s="63"/>
      <c r="E53" s="64" t="s">
        <v>155</v>
      </c>
      <c r="F53" s="108" t="s">
        <v>156</v>
      </c>
      <c r="G53" s="64" t="s">
        <v>157</v>
      </c>
      <c r="H53" s="80">
        <v>-3.2892263882297104</v>
      </c>
      <c r="I53" s="80" t="s">
        <v>3</v>
      </c>
      <c r="J53" s="80" t="s">
        <v>3</v>
      </c>
      <c r="K53" s="80" t="s">
        <v>3</v>
      </c>
      <c r="L53" s="80" t="s">
        <v>3</v>
      </c>
      <c r="M53" s="80" t="s">
        <v>3</v>
      </c>
    </row>
    <row r="54" spans="1:14">
      <c r="A54" s="62" t="s">
        <v>590</v>
      </c>
      <c r="B54" s="63"/>
      <c r="C54" s="63"/>
      <c r="D54" s="63"/>
      <c r="E54" s="64" t="s">
        <v>170</v>
      </c>
      <c r="F54" s="108" t="s">
        <v>171</v>
      </c>
      <c r="G54" s="64" t="s">
        <v>172</v>
      </c>
      <c r="H54" s="80">
        <v>-3.2580051527419949</v>
      </c>
      <c r="I54" s="80" t="s">
        <v>3</v>
      </c>
      <c r="J54" s="80" t="s">
        <v>3</v>
      </c>
      <c r="K54" s="80" t="s">
        <v>3</v>
      </c>
      <c r="L54" s="80" t="s">
        <v>3</v>
      </c>
      <c r="M54" s="80" t="s">
        <v>3</v>
      </c>
    </row>
    <row r="55" spans="1:14">
      <c r="A55" s="65" t="s">
        <v>591</v>
      </c>
      <c r="B55" s="66"/>
      <c r="C55" s="66">
        <v>99</v>
      </c>
      <c r="D55" s="66"/>
      <c r="E55" s="67" t="s">
        <v>164</v>
      </c>
      <c r="F55" s="109" t="s">
        <v>165</v>
      </c>
      <c r="G55" s="67" t="s">
        <v>166</v>
      </c>
      <c r="H55" s="80" t="s">
        <v>3</v>
      </c>
      <c r="I55" s="80" t="s">
        <v>3</v>
      </c>
      <c r="J55" s="80" t="s">
        <v>3</v>
      </c>
      <c r="K55" s="80" t="s">
        <v>3</v>
      </c>
      <c r="L55" s="80" t="s">
        <v>3</v>
      </c>
      <c r="M55" s="80" t="s">
        <v>3</v>
      </c>
    </row>
    <row r="56" spans="1:14">
      <c r="A56" s="45" t="s">
        <v>592</v>
      </c>
      <c r="B56" s="46"/>
      <c r="C56" s="46"/>
      <c r="D56" s="46"/>
      <c r="E56" s="47" t="s">
        <v>167</v>
      </c>
      <c r="F56" s="110" t="s">
        <v>168</v>
      </c>
      <c r="G56" s="47" t="s">
        <v>169</v>
      </c>
      <c r="H56" s="80">
        <v>-2.5548368549662213</v>
      </c>
      <c r="I56" s="80" t="s">
        <v>3</v>
      </c>
      <c r="J56" s="80" t="s">
        <v>3</v>
      </c>
      <c r="K56" s="80" t="s">
        <v>3</v>
      </c>
      <c r="L56" s="80" t="s">
        <v>3</v>
      </c>
      <c r="M56" s="80" t="s">
        <v>3</v>
      </c>
    </row>
    <row r="57" spans="1:14">
      <c r="A57" s="69" t="s">
        <v>593</v>
      </c>
      <c r="B57" s="70"/>
      <c r="C57" s="70"/>
      <c r="D57" s="70"/>
      <c r="E57" s="71" t="s">
        <v>173</v>
      </c>
      <c r="F57" s="111" t="s">
        <v>174</v>
      </c>
      <c r="G57" s="71" t="s">
        <v>175</v>
      </c>
      <c r="H57" s="80">
        <v>-3.8472095150960661</v>
      </c>
      <c r="I57" s="80" t="s">
        <v>3</v>
      </c>
      <c r="J57" s="80" t="s">
        <v>3</v>
      </c>
      <c r="K57" s="80" t="s">
        <v>3</v>
      </c>
      <c r="L57" s="80" t="s">
        <v>3</v>
      </c>
      <c r="M57" s="80" t="s">
        <v>3</v>
      </c>
    </row>
    <row r="58" spans="1:14">
      <c r="A58" s="72"/>
      <c r="B58" s="73"/>
      <c r="C58" s="73"/>
      <c r="D58" s="73"/>
      <c r="E58" s="74"/>
      <c r="F58" s="74"/>
      <c r="G58" s="74"/>
      <c r="H58" s="3">
        <f>COUNTIF(H4:H57,"&gt;0")</f>
        <v>0</v>
      </c>
      <c r="I58" s="3">
        <f t="shared" ref="I58:M58" si="0">COUNTIF(I4:I57,"&gt;0")</f>
        <v>0</v>
      </c>
      <c r="J58" s="3">
        <f t="shared" si="0"/>
        <v>0</v>
      </c>
      <c r="K58" s="3">
        <f t="shared" si="0"/>
        <v>1</v>
      </c>
      <c r="L58" s="3">
        <f t="shared" si="0"/>
        <v>1</v>
      </c>
      <c r="M58" s="3">
        <f t="shared" si="0"/>
        <v>0</v>
      </c>
      <c r="N58" t="s">
        <v>236</v>
      </c>
    </row>
    <row r="59" spans="1:14">
      <c r="A59" s="88" t="s">
        <v>606</v>
      </c>
      <c r="B59" s="89"/>
      <c r="C59" s="89"/>
      <c r="D59" s="89"/>
      <c r="E59" s="90"/>
      <c r="F59" s="90"/>
      <c r="G59" s="74"/>
      <c r="H59" s="78">
        <f>(H58)/54</f>
        <v>0</v>
      </c>
      <c r="I59" s="78">
        <f t="shared" ref="I59:M59" si="1">(I58)/54</f>
        <v>0</v>
      </c>
      <c r="J59" s="78">
        <f t="shared" si="1"/>
        <v>0</v>
      </c>
      <c r="K59" s="78">
        <f t="shared" si="1"/>
        <v>1.8518518518518517E-2</v>
      </c>
      <c r="L59" s="78">
        <f t="shared" si="1"/>
        <v>1.8518518518518517E-2</v>
      </c>
      <c r="M59" s="78">
        <f t="shared" si="1"/>
        <v>0</v>
      </c>
      <c r="N59" t="s">
        <v>231</v>
      </c>
    </row>
    <row r="60" spans="1:14">
      <c r="A60" s="88" t="s">
        <v>610</v>
      </c>
      <c r="B60" s="73"/>
      <c r="C60" s="73"/>
      <c r="D60" s="73"/>
      <c r="E60" s="74"/>
      <c r="F60" s="74"/>
      <c r="G60" s="74"/>
      <c r="H60" s="3">
        <f t="shared" ref="H60:M60" si="2">COUNTIF(H4:H57,"&lt;0")</f>
        <v>45</v>
      </c>
      <c r="I60" s="3">
        <f t="shared" si="2"/>
        <v>40</v>
      </c>
      <c r="J60" s="3">
        <f t="shared" si="2"/>
        <v>0</v>
      </c>
      <c r="K60" s="3">
        <f t="shared" si="2"/>
        <v>2</v>
      </c>
      <c r="L60" s="3">
        <f t="shared" si="2"/>
        <v>22</v>
      </c>
      <c r="M60" s="3">
        <f t="shared" si="2"/>
        <v>0</v>
      </c>
      <c r="N60" t="s">
        <v>237</v>
      </c>
    </row>
    <row r="61" spans="1:14">
      <c r="A61" s="88" t="s">
        <v>578</v>
      </c>
      <c r="B61" s="89"/>
      <c r="C61" s="73"/>
      <c r="D61" s="73"/>
      <c r="E61" s="74"/>
      <c r="F61" s="74"/>
      <c r="G61" s="74"/>
      <c r="H61" s="78">
        <f>(H60)/54</f>
        <v>0.83333333333333337</v>
      </c>
      <c r="I61" s="78">
        <f t="shared" ref="I61:M61" si="3">(I60)/54</f>
        <v>0.7407407407407407</v>
      </c>
      <c r="J61" s="78">
        <f t="shared" si="3"/>
        <v>0</v>
      </c>
      <c r="K61" s="78">
        <f t="shared" si="3"/>
        <v>3.7037037037037035E-2</v>
      </c>
      <c r="L61" s="78">
        <f t="shared" si="3"/>
        <v>0.40740740740740738</v>
      </c>
      <c r="M61" s="78">
        <f t="shared" si="3"/>
        <v>0</v>
      </c>
      <c r="N61" t="s">
        <v>232</v>
      </c>
    </row>
    <row r="62" spans="1:14">
      <c r="A62" s="88" t="s">
        <v>579</v>
      </c>
      <c r="B62" s="89"/>
      <c r="C62" s="73"/>
      <c r="D62" s="73"/>
      <c r="E62" s="74"/>
      <c r="F62" s="74"/>
      <c r="G62" s="74"/>
      <c r="H62" s="3">
        <f t="shared" ref="H62:M62" si="4">COUNTIF(H4:H57,"n.s.")</f>
        <v>9</v>
      </c>
      <c r="I62" s="3">
        <f t="shared" si="4"/>
        <v>14</v>
      </c>
      <c r="J62" s="3">
        <f t="shared" si="4"/>
        <v>54</v>
      </c>
      <c r="K62" s="3">
        <f t="shared" si="4"/>
        <v>51</v>
      </c>
      <c r="L62" s="3">
        <f t="shared" si="4"/>
        <v>31</v>
      </c>
      <c r="M62" s="3">
        <f t="shared" si="4"/>
        <v>54</v>
      </c>
      <c r="N62" t="s">
        <v>233</v>
      </c>
    </row>
    <row r="63" spans="1:14">
      <c r="A63" t="s">
        <v>580</v>
      </c>
      <c r="B63" s="73"/>
      <c r="C63" s="73"/>
      <c r="D63" s="73"/>
      <c r="E63" s="74"/>
      <c r="F63" s="74"/>
      <c r="G63" s="74"/>
      <c r="H63" s="78">
        <f>(H62)/54</f>
        <v>0.16666666666666666</v>
      </c>
      <c r="I63" s="78">
        <f t="shared" ref="I63:M63" si="5">(I62)/54</f>
        <v>0.25925925925925924</v>
      </c>
      <c r="J63" s="78">
        <f t="shared" si="5"/>
        <v>1</v>
      </c>
      <c r="K63" s="78">
        <f t="shared" si="5"/>
        <v>0.94444444444444442</v>
      </c>
      <c r="L63" s="78">
        <f t="shared" si="5"/>
        <v>0.57407407407407407</v>
      </c>
      <c r="M63" s="78">
        <f t="shared" si="5"/>
        <v>1</v>
      </c>
      <c r="N63" s="77" t="s">
        <v>234</v>
      </c>
    </row>
    <row r="64" spans="1:14">
      <c r="A64" s="88" t="s">
        <v>577</v>
      </c>
      <c r="B64" s="89"/>
      <c r="C64" s="89"/>
      <c r="D64" s="89"/>
      <c r="E64" s="90"/>
      <c r="F64" s="90"/>
      <c r="G64" s="90"/>
      <c r="H64" s="3">
        <f t="shared" ref="H64:M64" si="6">(H58)+(H60)+(H62)</f>
        <v>54</v>
      </c>
      <c r="I64" s="3">
        <f t="shared" si="6"/>
        <v>54</v>
      </c>
      <c r="J64" s="3">
        <f t="shared" si="6"/>
        <v>54</v>
      </c>
      <c r="K64" s="3">
        <f t="shared" si="6"/>
        <v>54</v>
      </c>
      <c r="L64" s="3">
        <f t="shared" si="6"/>
        <v>54</v>
      </c>
      <c r="M64" s="3">
        <f t="shared" si="6"/>
        <v>54</v>
      </c>
      <c r="N64" t="s">
        <v>235</v>
      </c>
    </row>
    <row r="65" spans="1:13">
      <c r="A65" s="88" t="s">
        <v>581</v>
      </c>
      <c r="B65" s="89"/>
      <c r="C65" s="89"/>
      <c r="D65" s="89"/>
      <c r="E65" s="90"/>
      <c r="F65" s="90"/>
      <c r="G65" s="90"/>
      <c r="H65" s="75"/>
      <c r="I65" s="75"/>
      <c r="J65" s="75"/>
      <c r="K65" s="75"/>
      <c r="L65" s="75"/>
      <c r="M65" s="75"/>
    </row>
    <row r="66" spans="1:13">
      <c r="A66" s="88" t="s">
        <v>582</v>
      </c>
      <c r="B66" s="89"/>
      <c r="C66" s="89"/>
      <c r="D66" s="89"/>
      <c r="E66" s="88"/>
      <c r="F66" s="88"/>
      <c r="G66" s="88"/>
    </row>
    <row r="67" spans="1:13">
      <c r="A67" s="88" t="s">
        <v>583</v>
      </c>
      <c r="B67" s="89"/>
      <c r="C67" s="89"/>
      <c r="D67" s="89"/>
      <c r="E67" s="88"/>
      <c r="F67" s="88"/>
      <c r="G67" s="88"/>
    </row>
    <row r="68" spans="1:13">
      <c r="A68" s="112" t="s">
        <v>607</v>
      </c>
      <c r="B68" s="113"/>
      <c r="C68" s="113"/>
      <c r="D68" s="113"/>
      <c r="E68" s="88"/>
      <c r="F68" s="88"/>
      <c r="G68" s="88"/>
    </row>
    <row r="69" spans="1:13">
      <c r="A69" s="85"/>
      <c r="B69" s="86"/>
      <c r="C69" s="86"/>
      <c r="D69" s="86"/>
    </row>
    <row r="70" spans="1:13">
      <c r="A70" s="85"/>
      <c r="B70" s="86"/>
      <c r="C70" s="86"/>
      <c r="D70" s="86"/>
      <c r="E70" s="76" t="s">
        <v>230</v>
      </c>
      <c r="F70" s="74"/>
      <c r="G70" s="74"/>
      <c r="H70" s="75"/>
      <c r="I70" s="75"/>
      <c r="J70" s="75"/>
      <c r="K70" s="75"/>
      <c r="L70" s="75"/>
      <c r="M70" s="75"/>
    </row>
    <row r="71" spans="1:13">
      <c r="A71" s="115"/>
      <c r="B71" s="115"/>
      <c r="C71" s="115"/>
      <c r="D71" s="115"/>
      <c r="E71" s="5" t="s">
        <v>4</v>
      </c>
      <c r="F71" s="5" t="s">
        <v>5</v>
      </c>
      <c r="G71" s="5" t="s">
        <v>596</v>
      </c>
      <c r="H71" s="79" t="s">
        <v>7</v>
      </c>
      <c r="I71" s="79" t="s">
        <v>8</v>
      </c>
      <c r="J71" s="79" t="s">
        <v>9</v>
      </c>
      <c r="K71" s="79" t="s">
        <v>17</v>
      </c>
      <c r="L71" s="79" t="s">
        <v>18</v>
      </c>
      <c r="M71" s="79" t="s">
        <v>19</v>
      </c>
    </row>
    <row r="72" spans="1:13">
      <c r="A72" s="115"/>
      <c r="B72" s="115"/>
      <c r="C72" s="115"/>
      <c r="D72" s="115"/>
      <c r="E72" s="9" t="s">
        <v>185</v>
      </c>
      <c r="F72" s="9" t="s">
        <v>186</v>
      </c>
      <c r="G72" s="9" t="s">
        <v>187</v>
      </c>
      <c r="H72" s="80">
        <v>-2.134684147794994</v>
      </c>
      <c r="I72" s="80" t="s">
        <v>3</v>
      </c>
      <c r="J72" s="80" t="s">
        <v>3</v>
      </c>
      <c r="K72" s="80">
        <v>-4.7620192307692317</v>
      </c>
      <c r="L72" s="80">
        <v>-3.0751295336787567</v>
      </c>
      <c r="M72" s="80" t="s">
        <v>3</v>
      </c>
    </row>
    <row r="73" spans="1:13">
      <c r="A73" s="115"/>
      <c r="B73" s="115"/>
      <c r="C73" s="115"/>
      <c r="D73" s="115"/>
      <c r="E73" s="9" t="s">
        <v>188</v>
      </c>
      <c r="F73" s="9" t="s">
        <v>189</v>
      </c>
      <c r="G73" s="9" t="s">
        <v>190</v>
      </c>
      <c r="H73" s="80" t="s">
        <v>3</v>
      </c>
      <c r="I73" s="80" t="s">
        <v>3</v>
      </c>
      <c r="J73" s="80" t="s">
        <v>3</v>
      </c>
      <c r="K73" s="80" t="s">
        <v>3</v>
      </c>
      <c r="L73" s="80" t="s">
        <v>3</v>
      </c>
      <c r="M73" s="80" t="s">
        <v>3</v>
      </c>
    </row>
    <row r="74" spans="1:13">
      <c r="A74" s="115"/>
      <c r="B74" s="115"/>
      <c r="C74" s="115"/>
      <c r="D74" s="115"/>
      <c r="E74" s="9" t="s">
        <v>182</v>
      </c>
      <c r="F74" s="9" t="s">
        <v>183</v>
      </c>
      <c r="G74" s="9" t="s">
        <v>184</v>
      </c>
      <c r="H74" s="80" t="s">
        <v>3</v>
      </c>
      <c r="I74" s="80">
        <v>4.419354838709677</v>
      </c>
      <c r="J74" s="80">
        <v>5.1282051282051286</v>
      </c>
      <c r="K74" s="80">
        <v>12.829787234042554</v>
      </c>
      <c r="L74" s="80">
        <v>5.5185185185185182</v>
      </c>
      <c r="M74" s="80" t="s">
        <v>3</v>
      </c>
    </row>
    <row r="76" spans="1:13">
      <c r="E76" s="2" t="s">
        <v>573</v>
      </c>
    </row>
    <row r="77" spans="1:13">
      <c r="E77" s="5" t="s">
        <v>4</v>
      </c>
      <c r="F77" s="5" t="s">
        <v>5</v>
      </c>
      <c r="G77" s="5" t="s">
        <v>596</v>
      </c>
      <c r="H77" s="79" t="s">
        <v>7</v>
      </c>
      <c r="I77" s="79" t="s">
        <v>8</v>
      </c>
      <c r="J77" s="79" t="s">
        <v>9</v>
      </c>
      <c r="K77" s="79" t="s">
        <v>17</v>
      </c>
      <c r="L77" s="79" t="s">
        <v>18</v>
      </c>
      <c r="M77" s="79" t="s">
        <v>19</v>
      </c>
    </row>
    <row r="78" spans="1:13">
      <c r="E78" s="9" t="s">
        <v>0</v>
      </c>
      <c r="F78" s="9" t="s">
        <v>1</v>
      </c>
      <c r="G78" s="9" t="s">
        <v>2</v>
      </c>
      <c r="H78" s="80">
        <v>-2.1185017026106698</v>
      </c>
      <c r="I78" s="80" t="s">
        <v>3</v>
      </c>
      <c r="J78" s="80" t="s">
        <v>3</v>
      </c>
      <c r="K78" s="80">
        <v>-2.7004969918911854</v>
      </c>
      <c r="L78" s="80">
        <v>-2.3940298507462687</v>
      </c>
      <c r="M78" s="80" t="s">
        <v>3</v>
      </c>
    </row>
    <row r="79" spans="1:13">
      <c r="E79" s="9" t="s">
        <v>13</v>
      </c>
      <c r="F79" s="9" t="s">
        <v>14</v>
      </c>
      <c r="G79" s="9" t="s">
        <v>15</v>
      </c>
      <c r="H79" s="80" t="s">
        <v>3</v>
      </c>
      <c r="I79" s="80" t="s">
        <v>3</v>
      </c>
      <c r="J79" s="80" t="s">
        <v>3</v>
      </c>
      <c r="K79" s="80" t="s">
        <v>3</v>
      </c>
      <c r="L79" s="80" t="s">
        <v>3</v>
      </c>
      <c r="M79" s="80" t="s">
        <v>3</v>
      </c>
    </row>
    <row r="80" spans="1:13">
      <c r="E80" s="9" t="s">
        <v>10</v>
      </c>
      <c r="F80" s="9" t="s">
        <v>11</v>
      </c>
      <c r="G80" s="9" t="s">
        <v>12</v>
      </c>
      <c r="H80" s="80">
        <v>2.4011291256514187</v>
      </c>
      <c r="I80" s="80">
        <v>3.7704420687662519</v>
      </c>
      <c r="J80" s="80" t="s">
        <v>3</v>
      </c>
      <c r="K80" s="80">
        <v>3.6863796938374982</v>
      </c>
      <c r="L80" s="80">
        <v>4.9769102990033218</v>
      </c>
      <c r="M80" s="80" t="s">
        <v>3</v>
      </c>
    </row>
    <row r="82" spans="5:13">
      <c r="E82" s="81" t="s">
        <v>239</v>
      </c>
    </row>
    <row r="83" spans="5:13">
      <c r="E83" s="5" t="s">
        <v>4</v>
      </c>
      <c r="F83" s="5" t="s">
        <v>5</v>
      </c>
      <c r="G83" s="5" t="s">
        <v>596</v>
      </c>
      <c r="H83" s="79" t="s">
        <v>7</v>
      </c>
      <c r="I83" s="79" t="s">
        <v>8</v>
      </c>
      <c r="J83" s="79" t="s">
        <v>9</v>
      </c>
      <c r="K83" s="79" t="s">
        <v>17</v>
      </c>
      <c r="L83" s="79" t="s">
        <v>18</v>
      </c>
      <c r="M83" s="79" t="s">
        <v>19</v>
      </c>
    </row>
    <row r="84" spans="5:13">
      <c r="E84" s="9" t="s">
        <v>240</v>
      </c>
      <c r="F84" s="9" t="s">
        <v>241</v>
      </c>
      <c r="G84" s="9" t="s">
        <v>242</v>
      </c>
      <c r="H84" s="80">
        <v>-2.3890922401171304</v>
      </c>
      <c r="I84" s="80" t="s">
        <v>3</v>
      </c>
      <c r="J84" s="80" t="s">
        <v>3</v>
      </c>
      <c r="K84" s="80" t="s">
        <v>3</v>
      </c>
      <c r="L84" s="80" t="s">
        <v>3</v>
      </c>
      <c r="M84" s="80" t="s">
        <v>3</v>
      </c>
    </row>
    <row r="85" spans="5:13">
      <c r="E85" s="9" t="s">
        <v>243</v>
      </c>
      <c r="F85" s="9" t="s">
        <v>244</v>
      </c>
      <c r="G85" s="9" t="s">
        <v>245</v>
      </c>
      <c r="H85" s="80" t="s">
        <v>3</v>
      </c>
      <c r="I85" s="80" t="s">
        <v>3</v>
      </c>
      <c r="J85" s="80" t="s">
        <v>3</v>
      </c>
      <c r="K85" s="80" t="s">
        <v>3</v>
      </c>
      <c r="L85" s="80" t="s">
        <v>3</v>
      </c>
      <c r="M85" s="80" t="s">
        <v>3</v>
      </c>
    </row>
    <row r="86" spans="5:13">
      <c r="E86" s="9" t="s">
        <v>246</v>
      </c>
      <c r="F86" s="9" t="s">
        <v>247</v>
      </c>
      <c r="G86" s="9" t="s">
        <v>248</v>
      </c>
      <c r="H86" s="80" t="s">
        <v>3</v>
      </c>
      <c r="I86" s="80" t="s">
        <v>3</v>
      </c>
      <c r="J86" s="80" t="s">
        <v>3</v>
      </c>
      <c r="K86" s="80" t="s">
        <v>3</v>
      </c>
      <c r="L86" s="80" t="s">
        <v>3</v>
      </c>
      <c r="M86" s="80" t="s">
        <v>3</v>
      </c>
    </row>
    <row r="88" spans="5:13">
      <c r="E88" s="118" t="s">
        <v>594</v>
      </c>
    </row>
    <row r="89" spans="5:13">
      <c r="E89" s="5" t="s">
        <v>4</v>
      </c>
      <c r="F89" s="5" t="s">
        <v>5</v>
      </c>
      <c r="G89" s="5" t="s">
        <v>596</v>
      </c>
      <c r="H89" s="79" t="s">
        <v>7</v>
      </c>
      <c r="I89" s="79" t="s">
        <v>8</v>
      </c>
      <c r="J89" s="79" t="s">
        <v>9</v>
      </c>
      <c r="K89" s="79" t="s">
        <v>17</v>
      </c>
      <c r="L89" s="79" t="s">
        <v>18</v>
      </c>
      <c r="M89" s="79" t="s">
        <v>19</v>
      </c>
    </row>
    <row r="90" spans="5:13">
      <c r="E90" s="9" t="s">
        <v>249</v>
      </c>
      <c r="F90" s="9" t="s">
        <v>250</v>
      </c>
      <c r="G90" s="9" t="s">
        <v>251</v>
      </c>
      <c r="H90" s="80" t="s">
        <v>3</v>
      </c>
      <c r="I90" s="80">
        <v>-3.2846888742860032</v>
      </c>
      <c r="J90" s="80" t="s">
        <v>3</v>
      </c>
      <c r="K90" s="80">
        <v>-2.3994357889337694</v>
      </c>
      <c r="L90" s="80">
        <v>-3.5749984184222181</v>
      </c>
      <c r="M90" s="80" t="s">
        <v>3</v>
      </c>
    </row>
    <row r="91" spans="5:13">
      <c r="E91" s="9" t="s">
        <v>252</v>
      </c>
      <c r="F91" s="9" t="s">
        <v>253</v>
      </c>
      <c r="G91" s="9" t="s">
        <v>254</v>
      </c>
      <c r="H91" s="80" t="s">
        <v>3</v>
      </c>
      <c r="I91" s="80" t="s">
        <v>3</v>
      </c>
      <c r="J91" s="80" t="s">
        <v>3</v>
      </c>
      <c r="K91" s="80" t="s">
        <v>3</v>
      </c>
      <c r="L91" s="80" t="s">
        <v>3</v>
      </c>
      <c r="M91" s="80" t="s">
        <v>3</v>
      </c>
    </row>
    <row r="92" spans="5:13">
      <c r="E92" s="9" t="s">
        <v>255</v>
      </c>
      <c r="F92" s="9" t="s">
        <v>256</v>
      </c>
      <c r="G92" s="9" t="s">
        <v>257</v>
      </c>
      <c r="H92" s="80">
        <v>-2.4523571339252217</v>
      </c>
      <c r="I92" s="80">
        <v>-3.0211787246161683</v>
      </c>
      <c r="J92" s="80" t="s">
        <v>3</v>
      </c>
      <c r="K92" s="80" t="s">
        <v>3</v>
      </c>
      <c r="L92" s="80" t="s">
        <v>3</v>
      </c>
      <c r="M92" s="80" t="s">
        <v>3</v>
      </c>
    </row>
    <row r="93" spans="5:13">
      <c r="E93" s="9" t="s">
        <v>258</v>
      </c>
      <c r="F93" s="9" t="s">
        <v>259</v>
      </c>
      <c r="G93" s="9" t="s">
        <v>260</v>
      </c>
      <c r="H93" s="80" t="s">
        <v>3</v>
      </c>
      <c r="I93" s="80" t="s">
        <v>3</v>
      </c>
      <c r="J93" s="80" t="s">
        <v>3</v>
      </c>
      <c r="K93" s="80" t="s">
        <v>3</v>
      </c>
      <c r="L93" s="80" t="s">
        <v>3</v>
      </c>
      <c r="M93" s="80" t="s">
        <v>3</v>
      </c>
    </row>
    <row r="94" spans="5:13">
      <c r="E94" s="9" t="s">
        <v>261</v>
      </c>
      <c r="F94" s="9" t="s">
        <v>262</v>
      </c>
      <c r="G94" s="9" t="s">
        <v>263</v>
      </c>
      <c r="H94" s="80" t="s">
        <v>3</v>
      </c>
      <c r="I94" s="80" t="s">
        <v>3</v>
      </c>
      <c r="J94" s="80" t="s">
        <v>3</v>
      </c>
      <c r="K94" s="80" t="s">
        <v>3</v>
      </c>
      <c r="L94" s="80" t="s">
        <v>3</v>
      </c>
      <c r="M94" s="80" t="s">
        <v>3</v>
      </c>
    </row>
    <row r="95" spans="5:13">
      <c r="E95" s="9" t="s">
        <v>264</v>
      </c>
      <c r="F95" s="9" t="s">
        <v>265</v>
      </c>
      <c r="G95" s="9" t="s">
        <v>266</v>
      </c>
      <c r="H95" s="80" t="s">
        <v>3</v>
      </c>
      <c r="I95" s="80" t="s">
        <v>3</v>
      </c>
      <c r="J95" s="80" t="s">
        <v>3</v>
      </c>
      <c r="K95" s="80" t="s">
        <v>3</v>
      </c>
      <c r="L95" s="80" t="s">
        <v>3</v>
      </c>
      <c r="M95" s="80" t="s">
        <v>3</v>
      </c>
    </row>
    <row r="96" spans="5:13">
      <c r="E96" s="9" t="s">
        <v>267</v>
      </c>
      <c r="F96" s="9" t="s">
        <v>268</v>
      </c>
      <c r="G96" s="9" t="s">
        <v>269</v>
      </c>
      <c r="H96" s="80" t="s">
        <v>3</v>
      </c>
      <c r="I96" s="80" t="s">
        <v>3</v>
      </c>
      <c r="J96" s="80" t="s">
        <v>3</v>
      </c>
      <c r="K96" s="80">
        <v>-3.0688912809472551</v>
      </c>
      <c r="L96" s="80">
        <v>-3.5058411214953273</v>
      </c>
      <c r="M96" s="80" t="s">
        <v>3</v>
      </c>
    </row>
    <row r="97" spans="5:13">
      <c r="E97" s="1"/>
      <c r="F97" s="1"/>
      <c r="G97" s="1"/>
      <c r="H97" s="68"/>
      <c r="I97" s="68"/>
      <c r="J97" s="68"/>
      <c r="K97" s="68"/>
      <c r="L97" s="68"/>
      <c r="M97" s="68"/>
    </row>
    <row r="98" spans="5:13">
      <c r="E98" s="118" t="s">
        <v>595</v>
      </c>
    </row>
    <row r="99" spans="5:13">
      <c r="E99" s="5" t="s">
        <v>4</v>
      </c>
      <c r="F99" s="5" t="s">
        <v>5</v>
      </c>
      <c r="G99" s="5" t="s">
        <v>596</v>
      </c>
      <c r="H99" s="79" t="s">
        <v>7</v>
      </c>
      <c r="I99" s="79" t="s">
        <v>8</v>
      </c>
      <c r="J99" s="79" t="s">
        <v>9</v>
      </c>
      <c r="K99" s="79" t="s">
        <v>17</v>
      </c>
      <c r="L99" s="79" t="s">
        <v>18</v>
      </c>
      <c r="M99" s="79" t="s">
        <v>19</v>
      </c>
    </row>
    <row r="100" spans="5:13">
      <c r="E100" s="9" t="s">
        <v>270</v>
      </c>
      <c r="F100" s="9" t="s">
        <v>271</v>
      </c>
      <c r="G100" s="9" t="s">
        <v>272</v>
      </c>
      <c r="H100" s="80" t="s">
        <v>3</v>
      </c>
      <c r="I100" s="80" t="s">
        <v>3</v>
      </c>
      <c r="J100" s="80" t="s">
        <v>3</v>
      </c>
      <c r="K100" s="80">
        <v>-2.9973404255319154</v>
      </c>
      <c r="L100" s="80" t="s">
        <v>3</v>
      </c>
      <c r="M100" s="80" t="s">
        <v>3</v>
      </c>
    </row>
    <row r="101" spans="5:13">
      <c r="E101" s="9" t="s">
        <v>273</v>
      </c>
      <c r="F101" s="9" t="s">
        <v>274</v>
      </c>
      <c r="G101" s="9" t="s">
        <v>275</v>
      </c>
      <c r="H101" s="80" t="s">
        <v>3</v>
      </c>
      <c r="I101" s="80" t="s">
        <v>3</v>
      </c>
      <c r="J101" s="80" t="s">
        <v>3</v>
      </c>
      <c r="K101" s="80">
        <v>-2.0795275590551183</v>
      </c>
      <c r="L101" s="80" t="s">
        <v>3</v>
      </c>
      <c r="M101" s="80" t="s">
        <v>3</v>
      </c>
    </row>
    <row r="102" spans="5:13">
      <c r="E102" s="9" t="s">
        <v>276</v>
      </c>
      <c r="F102" s="9" t="s">
        <v>277</v>
      </c>
      <c r="G102" s="9" t="s">
        <v>278</v>
      </c>
      <c r="H102" s="80">
        <v>-3.0422919508867667</v>
      </c>
      <c r="I102" s="80" t="s">
        <v>3</v>
      </c>
      <c r="J102" s="80" t="s">
        <v>3</v>
      </c>
      <c r="K102" s="80">
        <v>-2.6247340425531913</v>
      </c>
      <c r="L102" s="80" t="s">
        <v>3</v>
      </c>
      <c r="M102" s="80" t="s">
        <v>3</v>
      </c>
    </row>
    <row r="103" spans="5:13">
      <c r="E103" s="1"/>
      <c r="F103" s="1"/>
      <c r="G103" s="1"/>
      <c r="H103" s="68"/>
      <c r="I103" s="68"/>
      <c r="J103" s="68"/>
      <c r="K103" s="68"/>
      <c r="L103" s="68"/>
      <c r="M103" s="68"/>
    </row>
    <row r="104" spans="5:13">
      <c r="E104" s="81" t="s">
        <v>279</v>
      </c>
    </row>
    <row r="105" spans="5:13">
      <c r="E105" s="9" t="s">
        <v>280</v>
      </c>
      <c r="F105" s="9" t="s">
        <v>281</v>
      </c>
      <c r="G105" s="9" t="s">
        <v>282</v>
      </c>
      <c r="H105" s="80" t="s">
        <v>3</v>
      </c>
      <c r="I105" s="80" t="s">
        <v>3</v>
      </c>
      <c r="J105" s="80" t="s">
        <v>3</v>
      </c>
      <c r="K105" s="80">
        <v>3.4037404902789516</v>
      </c>
      <c r="L105" s="80">
        <v>2.5423071954527838</v>
      </c>
      <c r="M105" s="80" t="s">
        <v>3</v>
      </c>
    </row>
    <row r="106" spans="5:13">
      <c r="E106" s="9" t="s">
        <v>283</v>
      </c>
      <c r="F106" s="9" t="s">
        <v>284</v>
      </c>
      <c r="G106" s="9" t="s">
        <v>285</v>
      </c>
      <c r="H106" s="80">
        <v>2.1506276150627617</v>
      </c>
      <c r="I106" s="80" t="s">
        <v>3</v>
      </c>
      <c r="J106" s="80" t="s">
        <v>3</v>
      </c>
      <c r="K106" s="80" t="s">
        <v>3</v>
      </c>
      <c r="L106" s="80" t="s">
        <v>3</v>
      </c>
      <c r="M106" s="80" t="s">
        <v>3</v>
      </c>
    </row>
    <row r="108" spans="5:13">
      <c r="E108" s="82" t="s">
        <v>286</v>
      </c>
      <c r="F108" s="83"/>
      <c r="G108" s="83"/>
      <c r="H108" s="84"/>
      <c r="I108" s="84"/>
      <c r="J108" s="84"/>
      <c r="K108" s="84"/>
      <c r="L108" s="84"/>
      <c r="M108" s="84"/>
    </row>
    <row r="109" spans="5:13">
      <c r="E109" s="5" t="s">
        <v>4</v>
      </c>
      <c r="F109" s="5" t="s">
        <v>5</v>
      </c>
      <c r="G109" s="5" t="s">
        <v>596</v>
      </c>
      <c r="H109" s="79" t="s">
        <v>7</v>
      </c>
      <c r="I109" s="79" t="s">
        <v>8</v>
      </c>
      <c r="J109" s="79" t="s">
        <v>9</v>
      </c>
      <c r="K109" s="79" t="s">
        <v>17</v>
      </c>
      <c r="L109" s="79" t="s">
        <v>18</v>
      </c>
      <c r="M109" s="79" t="s">
        <v>19</v>
      </c>
    </row>
    <row r="110" spans="5:13">
      <c r="E110" s="9" t="s">
        <v>287</v>
      </c>
      <c r="F110" s="9" t="s">
        <v>288</v>
      </c>
      <c r="G110" s="9" t="s">
        <v>289</v>
      </c>
      <c r="H110" s="80">
        <v>-2.8058089081732045</v>
      </c>
      <c r="I110" s="80">
        <v>-2.9826047769265434</v>
      </c>
      <c r="J110" s="80" t="s">
        <v>3</v>
      </c>
      <c r="K110" s="80" t="s">
        <v>3</v>
      </c>
      <c r="L110" s="80" t="s">
        <v>3</v>
      </c>
      <c r="M110" s="80" t="s">
        <v>3</v>
      </c>
    </row>
    <row r="111" spans="5:13">
      <c r="E111" s="9" t="s">
        <v>290</v>
      </c>
      <c r="F111" s="9" t="s">
        <v>291</v>
      </c>
      <c r="G111" s="9" t="s">
        <v>292</v>
      </c>
      <c r="H111" s="80" t="s">
        <v>3</v>
      </c>
      <c r="I111" s="80" t="s">
        <v>3</v>
      </c>
      <c r="J111" s="80" t="s">
        <v>3</v>
      </c>
      <c r="K111" s="80" t="s">
        <v>3</v>
      </c>
      <c r="L111" s="80" t="s">
        <v>3</v>
      </c>
      <c r="M111" s="80" t="s">
        <v>3</v>
      </c>
    </row>
    <row r="112" spans="5:13">
      <c r="E112" s="9" t="s">
        <v>293</v>
      </c>
      <c r="F112" s="9" t="s">
        <v>294</v>
      </c>
      <c r="G112" s="9" t="s">
        <v>295</v>
      </c>
      <c r="H112" s="80" t="s">
        <v>3</v>
      </c>
      <c r="I112" s="80" t="s">
        <v>3</v>
      </c>
      <c r="J112" s="80" t="s">
        <v>3</v>
      </c>
      <c r="K112" s="80">
        <v>2.0467138447639837</v>
      </c>
      <c r="L112" s="80">
        <v>2.6192403306931835</v>
      </c>
      <c r="M112" s="80" t="s">
        <v>3</v>
      </c>
    </row>
    <row r="113" spans="5:13">
      <c r="E113" s="9" t="s">
        <v>296</v>
      </c>
      <c r="F113" s="9" t="s">
        <v>297</v>
      </c>
      <c r="G113" s="9" t="s">
        <v>298</v>
      </c>
      <c r="H113" s="80">
        <v>-2.2764176275469907</v>
      </c>
      <c r="I113" s="80" t="s">
        <v>3</v>
      </c>
      <c r="J113" s="80" t="s">
        <v>3</v>
      </c>
      <c r="K113" s="80" t="s">
        <v>3</v>
      </c>
      <c r="L113" s="80" t="s">
        <v>3</v>
      </c>
      <c r="M113" s="80" t="s">
        <v>3</v>
      </c>
    </row>
    <row r="114" spans="5:13">
      <c r="E114" s="9" t="s">
        <v>299</v>
      </c>
      <c r="F114" s="9" t="s">
        <v>300</v>
      </c>
      <c r="G114" s="9" t="s">
        <v>301</v>
      </c>
      <c r="H114" s="80" t="s">
        <v>3</v>
      </c>
      <c r="I114" s="80" t="s">
        <v>3</v>
      </c>
      <c r="J114" s="80" t="s">
        <v>3</v>
      </c>
      <c r="K114" s="80" t="s">
        <v>3</v>
      </c>
      <c r="L114" s="80" t="s">
        <v>3</v>
      </c>
      <c r="M114" s="80" t="s">
        <v>3</v>
      </c>
    </row>
    <row r="115" spans="5:13">
      <c r="E115" s="9" t="s">
        <v>302</v>
      </c>
      <c r="F115" s="9" t="s">
        <v>303</v>
      </c>
      <c r="G115" s="9" t="s">
        <v>304</v>
      </c>
      <c r="H115" s="80" t="s">
        <v>3</v>
      </c>
      <c r="I115" s="80" t="s">
        <v>3</v>
      </c>
      <c r="J115" s="80" t="s">
        <v>3</v>
      </c>
      <c r="K115" s="80" t="s">
        <v>3</v>
      </c>
      <c r="L115" s="80" t="s">
        <v>3</v>
      </c>
      <c r="M115" s="80" t="s">
        <v>3</v>
      </c>
    </row>
    <row r="116" spans="5:13">
      <c r="E116" s="9" t="s">
        <v>305</v>
      </c>
      <c r="F116" s="9" t="s">
        <v>306</v>
      </c>
      <c r="G116" s="9" t="s">
        <v>307</v>
      </c>
      <c r="H116" s="80">
        <v>-2.2153234175025944</v>
      </c>
      <c r="I116" s="80" t="s">
        <v>3</v>
      </c>
      <c r="J116" s="80" t="s">
        <v>3</v>
      </c>
      <c r="K116" s="80" t="s">
        <v>3</v>
      </c>
      <c r="L116" s="80" t="s">
        <v>3</v>
      </c>
      <c r="M116" s="80" t="s">
        <v>3</v>
      </c>
    </row>
    <row r="117" spans="5:13">
      <c r="E117" s="9" t="s">
        <v>308</v>
      </c>
      <c r="F117" s="9" t="s">
        <v>309</v>
      </c>
      <c r="G117" s="9" t="s">
        <v>310</v>
      </c>
      <c r="H117" s="80" t="s">
        <v>3</v>
      </c>
      <c r="I117" s="80" t="s">
        <v>3</v>
      </c>
      <c r="J117" s="80" t="s">
        <v>3</v>
      </c>
      <c r="K117" s="80" t="s">
        <v>3</v>
      </c>
      <c r="L117" s="80" t="s">
        <v>3</v>
      </c>
      <c r="M117" s="80" t="s">
        <v>3</v>
      </c>
    </row>
    <row r="118" spans="5:13">
      <c r="E118" s="9" t="s">
        <v>311</v>
      </c>
      <c r="F118" s="9" t="s">
        <v>312</v>
      </c>
      <c r="G118" s="9" t="s">
        <v>313</v>
      </c>
      <c r="H118" s="80">
        <v>-3.1350790356059397</v>
      </c>
      <c r="I118" s="80" t="s">
        <v>3</v>
      </c>
      <c r="J118" s="80" t="s">
        <v>3</v>
      </c>
      <c r="K118" s="80" t="s">
        <v>3</v>
      </c>
      <c r="L118" s="80" t="s">
        <v>3</v>
      </c>
      <c r="M118" s="80" t="s">
        <v>3</v>
      </c>
    </row>
    <row r="119" spans="5:13">
      <c r="E119" s="9" t="s">
        <v>314</v>
      </c>
      <c r="F119" s="9" t="s">
        <v>315</v>
      </c>
      <c r="G119" s="9" t="s">
        <v>316</v>
      </c>
      <c r="H119" s="80" t="s">
        <v>3</v>
      </c>
      <c r="I119" s="80" t="s">
        <v>3</v>
      </c>
      <c r="J119" s="80" t="s">
        <v>3</v>
      </c>
      <c r="K119" s="80" t="s">
        <v>3</v>
      </c>
      <c r="L119" s="80" t="s">
        <v>3</v>
      </c>
      <c r="M119" s="80" t="s">
        <v>3</v>
      </c>
    </row>
    <row r="120" spans="5:13">
      <c r="E120" s="9" t="s">
        <v>317</v>
      </c>
      <c r="F120" s="9" t="s">
        <v>318</v>
      </c>
      <c r="G120" s="9" t="s">
        <v>319</v>
      </c>
      <c r="H120" s="80" t="s">
        <v>3</v>
      </c>
      <c r="I120" s="80" t="s">
        <v>3</v>
      </c>
      <c r="J120" s="80" t="s">
        <v>3</v>
      </c>
      <c r="K120" s="80" t="s">
        <v>3</v>
      </c>
      <c r="L120" s="80" t="s">
        <v>3</v>
      </c>
      <c r="M120" s="80" t="s">
        <v>3</v>
      </c>
    </row>
    <row r="121" spans="5:13">
      <c r="E121" s="9" t="s">
        <v>320</v>
      </c>
      <c r="F121" s="9" t="s">
        <v>321</v>
      </c>
      <c r="G121" s="9" t="s">
        <v>322</v>
      </c>
      <c r="H121" s="80" t="s">
        <v>3</v>
      </c>
      <c r="I121" s="80" t="s">
        <v>3</v>
      </c>
      <c r="J121" s="80" t="s">
        <v>3</v>
      </c>
      <c r="K121" s="80" t="s">
        <v>3</v>
      </c>
      <c r="L121" s="80" t="s">
        <v>3</v>
      </c>
      <c r="M121" s="80" t="s">
        <v>3</v>
      </c>
    </row>
    <row r="122" spans="5:13">
      <c r="E122" s="9" t="s">
        <v>323</v>
      </c>
      <c r="F122" s="9" t="s">
        <v>324</v>
      </c>
      <c r="G122" s="9" t="s">
        <v>325</v>
      </c>
      <c r="H122" s="80">
        <v>-2.6192959582790087</v>
      </c>
      <c r="I122" s="80" t="s">
        <v>3</v>
      </c>
      <c r="J122" s="80" t="s">
        <v>3</v>
      </c>
      <c r="K122" s="80">
        <v>-4.7059276366435725</v>
      </c>
      <c r="L122" s="80">
        <v>-3.6681643132220798</v>
      </c>
      <c r="M122" s="80" t="s">
        <v>3</v>
      </c>
    </row>
    <row r="123" spans="5:13">
      <c r="E123" s="9" t="s">
        <v>326</v>
      </c>
      <c r="F123" s="9" t="s">
        <v>327</v>
      </c>
      <c r="G123" s="9" t="s">
        <v>328</v>
      </c>
      <c r="H123" s="80" t="s">
        <v>3</v>
      </c>
      <c r="I123" s="80" t="s">
        <v>3</v>
      </c>
      <c r="J123" s="80" t="s">
        <v>3</v>
      </c>
      <c r="K123" s="80">
        <v>-2.1637239165329052</v>
      </c>
      <c r="L123" s="80">
        <v>-2.8535645472061657</v>
      </c>
      <c r="M123" s="80" t="s">
        <v>3</v>
      </c>
    </row>
    <row r="124" spans="5:13">
      <c r="E124" s="9" t="s">
        <v>329</v>
      </c>
      <c r="F124" s="9" t="s">
        <v>330</v>
      </c>
      <c r="G124" s="9" t="s">
        <v>331</v>
      </c>
      <c r="H124" s="80">
        <v>-2.5930483592400688</v>
      </c>
      <c r="I124" s="80" t="s">
        <v>3</v>
      </c>
      <c r="J124" s="80" t="s">
        <v>3</v>
      </c>
      <c r="K124" s="80" t="s">
        <v>3</v>
      </c>
      <c r="L124" s="80" t="s">
        <v>3</v>
      </c>
      <c r="M124" s="80" t="s">
        <v>3</v>
      </c>
    </row>
    <row r="125" spans="5:13">
      <c r="E125" s="9" t="s">
        <v>332</v>
      </c>
      <c r="F125" s="9" t="s">
        <v>333</v>
      </c>
      <c r="G125" s="9" t="s">
        <v>334</v>
      </c>
      <c r="H125" s="80">
        <v>-3.5189406637613141</v>
      </c>
      <c r="I125" s="80">
        <v>-3.456870394451669</v>
      </c>
      <c r="J125" s="80" t="s">
        <v>3</v>
      </c>
      <c r="K125" s="80">
        <v>-4.8761544920235096</v>
      </c>
      <c r="L125" s="80">
        <v>-3.3170731707317072</v>
      </c>
      <c r="M125" s="80" t="s">
        <v>3</v>
      </c>
    </row>
    <row r="126" spans="5:13">
      <c r="E126" s="9" t="s">
        <v>335</v>
      </c>
      <c r="F126" s="9" t="s">
        <v>336</v>
      </c>
      <c r="G126" s="9" t="s">
        <v>337</v>
      </c>
      <c r="H126" s="80" t="s">
        <v>3</v>
      </c>
      <c r="I126" s="80">
        <v>-3.6490384615384617</v>
      </c>
      <c r="J126" s="80" t="s">
        <v>3</v>
      </c>
      <c r="K126" s="80">
        <v>-2.247333501301755</v>
      </c>
      <c r="L126" s="80" t="s">
        <v>3</v>
      </c>
      <c r="M126" s="80" t="s">
        <v>3</v>
      </c>
    </row>
    <row r="127" spans="5:13">
      <c r="E127" s="9" t="s">
        <v>338</v>
      </c>
      <c r="F127" s="9" t="s">
        <v>339</v>
      </c>
      <c r="G127" s="9" t="s">
        <v>340</v>
      </c>
      <c r="H127" s="80">
        <v>-3.1232337685566089</v>
      </c>
      <c r="I127" s="80" t="s">
        <v>3</v>
      </c>
      <c r="J127" s="80" t="s">
        <v>3</v>
      </c>
      <c r="K127" s="80" t="s">
        <v>3</v>
      </c>
      <c r="L127" s="80" t="s">
        <v>3</v>
      </c>
      <c r="M127" s="80" t="s">
        <v>3</v>
      </c>
    </row>
    <row r="128" spans="5:13">
      <c r="E128" s="9" t="s">
        <v>341</v>
      </c>
      <c r="F128" s="9" t="s">
        <v>342</v>
      </c>
      <c r="G128" s="9" t="s">
        <v>343</v>
      </c>
      <c r="H128" s="80" t="s">
        <v>3</v>
      </c>
      <c r="I128" s="80" t="s">
        <v>3</v>
      </c>
      <c r="J128" s="80" t="s">
        <v>3</v>
      </c>
      <c r="K128" s="80" t="s">
        <v>3</v>
      </c>
      <c r="L128" s="80" t="s">
        <v>3</v>
      </c>
      <c r="M128" s="80" t="s">
        <v>3</v>
      </c>
    </row>
    <row r="129" spans="5:13">
      <c r="E129" s="9" t="s">
        <v>344</v>
      </c>
      <c r="F129" s="9" t="s">
        <v>345</v>
      </c>
      <c r="G129" s="9" t="s">
        <v>346</v>
      </c>
      <c r="H129" s="80" t="s">
        <v>3</v>
      </c>
      <c r="I129" s="80" t="s">
        <v>3</v>
      </c>
      <c r="J129" s="80" t="s">
        <v>3</v>
      </c>
      <c r="K129" s="80" t="s">
        <v>3</v>
      </c>
      <c r="L129" s="80" t="s">
        <v>3</v>
      </c>
      <c r="M129" s="80" t="s">
        <v>3</v>
      </c>
    </row>
    <row r="130" spans="5:13">
      <c r="E130" s="9" t="s">
        <v>347</v>
      </c>
      <c r="F130" s="9" t="s">
        <v>348</v>
      </c>
      <c r="G130" s="9" t="s">
        <v>349</v>
      </c>
      <c r="H130" s="80" t="s">
        <v>3</v>
      </c>
      <c r="I130" s="80" t="s">
        <v>3</v>
      </c>
      <c r="J130" s="80" t="s">
        <v>3</v>
      </c>
      <c r="K130" s="80">
        <v>2.654257690592956</v>
      </c>
      <c r="L130" s="80">
        <v>2.4314516129032255</v>
      </c>
      <c r="M130" s="80" t="s">
        <v>3</v>
      </c>
    </row>
    <row r="131" spans="5:13">
      <c r="E131" s="9" t="s">
        <v>350</v>
      </c>
      <c r="F131" s="9" t="s">
        <v>351</v>
      </c>
      <c r="G131" s="9" t="s">
        <v>352</v>
      </c>
      <c r="H131" s="80" t="s">
        <v>3</v>
      </c>
      <c r="I131" s="80" t="s">
        <v>3</v>
      </c>
      <c r="J131" s="80" t="s">
        <v>3</v>
      </c>
      <c r="K131" s="80" t="s">
        <v>3</v>
      </c>
      <c r="L131" s="80" t="s">
        <v>3</v>
      </c>
      <c r="M131" s="80" t="s">
        <v>3</v>
      </c>
    </row>
    <row r="132" spans="5:13">
      <c r="E132" s="9" t="s">
        <v>353</v>
      </c>
      <c r="F132" s="9" t="s">
        <v>354</v>
      </c>
      <c r="G132" s="9" t="s">
        <v>355</v>
      </c>
      <c r="H132" s="80" t="s">
        <v>3</v>
      </c>
      <c r="I132" s="80" t="s">
        <v>3</v>
      </c>
      <c r="J132" s="80" t="s">
        <v>3</v>
      </c>
      <c r="K132" s="80">
        <v>-2.9940482874789445</v>
      </c>
      <c r="L132" s="80">
        <v>-2.1995093119214899</v>
      </c>
      <c r="M132" s="80" t="s">
        <v>3</v>
      </c>
    </row>
    <row r="134" spans="5:13">
      <c r="E134" s="81" t="s">
        <v>356</v>
      </c>
      <c r="G134" s="114"/>
    </row>
    <row r="135" spans="5:13">
      <c r="E135" s="5" t="s">
        <v>4</v>
      </c>
      <c r="F135" s="5" t="s">
        <v>5</v>
      </c>
      <c r="G135" s="5" t="s">
        <v>604</v>
      </c>
      <c r="H135" s="79" t="s">
        <v>7</v>
      </c>
      <c r="I135" s="79" t="s">
        <v>8</v>
      </c>
      <c r="J135" s="79" t="s">
        <v>9</v>
      </c>
      <c r="K135" s="79" t="s">
        <v>17</v>
      </c>
      <c r="L135" s="79" t="s">
        <v>18</v>
      </c>
      <c r="M135" s="79" t="s">
        <v>19</v>
      </c>
    </row>
    <row r="136" spans="5:13">
      <c r="E136" s="9" t="s">
        <v>357</v>
      </c>
      <c r="F136" s="9" t="s">
        <v>358</v>
      </c>
      <c r="G136" s="9" t="s">
        <v>359</v>
      </c>
      <c r="H136" s="80" t="s">
        <v>3</v>
      </c>
      <c r="I136" s="80" t="s">
        <v>3</v>
      </c>
      <c r="J136" s="80" t="s">
        <v>3</v>
      </c>
      <c r="K136" s="80" t="s">
        <v>3</v>
      </c>
      <c r="L136" s="80" t="s">
        <v>3</v>
      </c>
      <c r="M136" s="80" t="s">
        <v>3</v>
      </c>
    </row>
    <row r="137" spans="5:13">
      <c r="E137" s="9" t="s">
        <v>360</v>
      </c>
      <c r="F137" s="9" t="s">
        <v>361</v>
      </c>
      <c r="G137" s="9" t="s">
        <v>362</v>
      </c>
      <c r="H137" s="80" t="s">
        <v>3</v>
      </c>
      <c r="I137" s="80" t="s">
        <v>3</v>
      </c>
      <c r="J137" s="80" t="s">
        <v>3</v>
      </c>
      <c r="K137" s="80" t="s">
        <v>3</v>
      </c>
      <c r="L137" s="80" t="s">
        <v>3</v>
      </c>
      <c r="M137" s="80" t="s">
        <v>3</v>
      </c>
    </row>
    <row r="138" spans="5:13">
      <c r="E138" s="9" t="s">
        <v>363</v>
      </c>
      <c r="F138" s="9" t="s">
        <v>364</v>
      </c>
      <c r="G138" s="9" t="s">
        <v>365</v>
      </c>
      <c r="H138" s="80" t="s">
        <v>3</v>
      </c>
      <c r="I138" s="80" t="s">
        <v>3</v>
      </c>
      <c r="J138" s="80" t="s">
        <v>3</v>
      </c>
      <c r="K138" s="80" t="s">
        <v>3</v>
      </c>
      <c r="L138" s="80" t="s">
        <v>3</v>
      </c>
      <c r="M138" s="80" t="s">
        <v>3</v>
      </c>
    </row>
    <row r="139" spans="5:13">
      <c r="E139" s="9" t="s">
        <v>366</v>
      </c>
      <c r="F139" s="9" t="s">
        <v>367</v>
      </c>
      <c r="G139" s="9" t="s">
        <v>365</v>
      </c>
      <c r="H139" s="80" t="s">
        <v>3</v>
      </c>
      <c r="I139" s="80" t="s">
        <v>3</v>
      </c>
      <c r="J139" s="80" t="s">
        <v>3</v>
      </c>
      <c r="K139" s="80" t="s">
        <v>3</v>
      </c>
      <c r="L139" s="80" t="s">
        <v>3</v>
      </c>
      <c r="M139" s="80" t="s">
        <v>3</v>
      </c>
    </row>
    <row r="140" spans="5:13">
      <c r="E140" s="9" t="s">
        <v>368</v>
      </c>
      <c r="F140" s="9" t="s">
        <v>369</v>
      </c>
      <c r="G140" s="9" t="s">
        <v>365</v>
      </c>
      <c r="H140" s="80" t="s">
        <v>3</v>
      </c>
      <c r="I140" s="80" t="s">
        <v>3</v>
      </c>
      <c r="J140" s="80" t="s">
        <v>3</v>
      </c>
      <c r="K140" s="80" t="s">
        <v>3</v>
      </c>
      <c r="L140" s="80" t="s">
        <v>3</v>
      </c>
      <c r="M140" s="80" t="s">
        <v>3</v>
      </c>
    </row>
    <row r="141" spans="5:13">
      <c r="E141" s="9" t="s">
        <v>370</v>
      </c>
      <c r="F141" s="9" t="s">
        <v>371</v>
      </c>
      <c r="G141" s="9" t="s">
        <v>372</v>
      </c>
      <c r="H141" s="80">
        <v>-4.3571428571428568</v>
      </c>
      <c r="I141" s="80">
        <v>-2.596774193548387</v>
      </c>
      <c r="J141" s="80" t="s">
        <v>3</v>
      </c>
      <c r="K141" s="80">
        <v>-2.1951219512195124</v>
      </c>
      <c r="L141" s="80" t="s">
        <v>3</v>
      </c>
      <c r="M141" s="80" t="s">
        <v>3</v>
      </c>
    </row>
    <row r="142" spans="5:13">
      <c r="E142" s="9" t="s">
        <v>373</v>
      </c>
      <c r="F142" s="9" t="s">
        <v>374</v>
      </c>
      <c r="G142" s="9" t="s">
        <v>372</v>
      </c>
      <c r="H142" s="80">
        <v>-3.0279720279720284</v>
      </c>
      <c r="I142" s="80">
        <v>-2.0980392156862746</v>
      </c>
      <c r="J142" s="80" t="s">
        <v>3</v>
      </c>
      <c r="K142" s="80">
        <v>-2.7215909090909092</v>
      </c>
      <c r="L142" s="80">
        <v>-2.1221374045801529</v>
      </c>
      <c r="M142" s="80" t="s">
        <v>3</v>
      </c>
    </row>
    <row r="143" spans="5:13">
      <c r="E143" s="9" t="s">
        <v>375</v>
      </c>
      <c r="F143" s="9" t="s">
        <v>376</v>
      </c>
      <c r="G143" s="9" t="s">
        <v>372</v>
      </c>
      <c r="H143" s="80">
        <v>-3.3006134969325154</v>
      </c>
      <c r="I143" s="80" t="s">
        <v>3</v>
      </c>
      <c r="J143" s="80" t="s">
        <v>3</v>
      </c>
      <c r="K143" s="80">
        <v>-2.479166666666667</v>
      </c>
      <c r="L143" s="80">
        <v>-2.4640522875816995</v>
      </c>
      <c r="M143" s="80" t="s">
        <v>3</v>
      </c>
    </row>
    <row r="144" spans="5:13">
      <c r="E144" s="9" t="s">
        <v>377</v>
      </c>
      <c r="F144" s="9" t="s">
        <v>378</v>
      </c>
      <c r="G144" s="9" t="s">
        <v>372</v>
      </c>
      <c r="H144" s="80">
        <v>-3.0456852791878171</v>
      </c>
      <c r="I144" s="80" t="s">
        <v>3</v>
      </c>
      <c r="J144" s="80" t="s">
        <v>3</v>
      </c>
      <c r="K144" s="80">
        <v>-2.7815126050420167</v>
      </c>
      <c r="L144" s="80">
        <v>-3.0465116279069768</v>
      </c>
      <c r="M144" s="80" t="s">
        <v>3</v>
      </c>
    </row>
    <row r="145" spans="5:13">
      <c r="E145" s="9" t="s">
        <v>379</v>
      </c>
      <c r="F145" s="9" t="s">
        <v>380</v>
      </c>
      <c r="G145" s="9" t="s">
        <v>381</v>
      </c>
      <c r="H145" s="80">
        <v>-2.4000000000000004</v>
      </c>
      <c r="I145" s="80" t="s">
        <v>3</v>
      </c>
      <c r="J145" s="80" t="s">
        <v>3</v>
      </c>
      <c r="K145" s="80">
        <v>-2.3370786516853932</v>
      </c>
      <c r="L145" s="80">
        <v>-2.9454545454545453</v>
      </c>
      <c r="M145" s="80" t="s">
        <v>3</v>
      </c>
    </row>
    <row r="146" spans="5:13">
      <c r="E146" s="9" t="s">
        <v>382</v>
      </c>
      <c r="F146" s="9" t="s">
        <v>383</v>
      </c>
      <c r="G146" s="9" t="s">
        <v>384</v>
      </c>
      <c r="H146" s="80" t="s">
        <v>3</v>
      </c>
      <c r="I146" s="80" t="s">
        <v>3</v>
      </c>
      <c r="J146" s="80" t="s">
        <v>3</v>
      </c>
      <c r="K146" s="80" t="s">
        <v>3</v>
      </c>
      <c r="L146" s="80" t="s">
        <v>3</v>
      </c>
      <c r="M146" s="80" t="s">
        <v>3</v>
      </c>
    </row>
    <row r="147" spans="5:13">
      <c r="E147" s="9" t="s">
        <v>385</v>
      </c>
      <c r="F147" s="9" t="s">
        <v>386</v>
      </c>
      <c r="G147" s="9" t="s">
        <v>387</v>
      </c>
      <c r="H147" s="80" t="s">
        <v>3</v>
      </c>
      <c r="I147" s="80" t="s">
        <v>3</v>
      </c>
      <c r="J147" s="80" t="s">
        <v>3</v>
      </c>
      <c r="K147" s="80" t="s">
        <v>3</v>
      </c>
      <c r="L147" s="80" t="s">
        <v>3</v>
      </c>
      <c r="M147" s="80" t="s">
        <v>3</v>
      </c>
    </row>
    <row r="148" spans="5:13">
      <c r="E148" s="9" t="s">
        <v>388</v>
      </c>
      <c r="F148" s="9" t="s">
        <v>389</v>
      </c>
      <c r="G148" s="9" t="s">
        <v>597</v>
      </c>
      <c r="H148" s="80" t="s">
        <v>3</v>
      </c>
      <c r="I148" s="80" t="s">
        <v>3</v>
      </c>
      <c r="J148" s="80" t="s">
        <v>3</v>
      </c>
      <c r="K148" s="80" t="s">
        <v>3</v>
      </c>
      <c r="L148" s="80">
        <v>-2.8</v>
      </c>
      <c r="M148" s="80" t="s">
        <v>3</v>
      </c>
    </row>
    <row r="149" spans="5:13">
      <c r="E149" s="9" t="s">
        <v>390</v>
      </c>
      <c r="F149" s="9" t="s">
        <v>391</v>
      </c>
      <c r="G149" s="9" t="s">
        <v>597</v>
      </c>
      <c r="H149" s="80">
        <v>-2.9838709677419351</v>
      </c>
      <c r="I149" s="80">
        <v>-4.3</v>
      </c>
      <c r="J149" s="80" t="s">
        <v>3</v>
      </c>
      <c r="K149" s="80">
        <v>-2.4523809523809526</v>
      </c>
      <c r="L149" s="80">
        <v>-3.4444444444444446</v>
      </c>
      <c r="M149" s="80" t="s">
        <v>3</v>
      </c>
    </row>
    <row r="150" spans="5:13">
      <c r="E150" s="9" t="s">
        <v>392</v>
      </c>
      <c r="F150" s="9" t="s">
        <v>393</v>
      </c>
      <c r="G150" s="9" t="s">
        <v>597</v>
      </c>
      <c r="H150" s="80" t="s">
        <v>3</v>
      </c>
      <c r="I150" s="80" t="s">
        <v>3</v>
      </c>
      <c r="J150" s="80" t="s">
        <v>3</v>
      </c>
      <c r="K150" s="80" t="s">
        <v>3</v>
      </c>
      <c r="L150" s="80" t="s">
        <v>3</v>
      </c>
      <c r="M150" s="80" t="s">
        <v>3</v>
      </c>
    </row>
    <row r="151" spans="5:13">
      <c r="E151" s="9" t="s">
        <v>394</v>
      </c>
      <c r="F151" s="9" t="s">
        <v>395</v>
      </c>
      <c r="G151" s="9" t="s">
        <v>597</v>
      </c>
      <c r="H151" s="80" t="s">
        <v>3</v>
      </c>
      <c r="I151" s="80" t="s">
        <v>3</v>
      </c>
      <c r="J151" s="80">
        <v>7.6363636363636367</v>
      </c>
      <c r="K151" s="80" t="s">
        <v>3</v>
      </c>
      <c r="L151" s="80" t="s">
        <v>3</v>
      </c>
      <c r="M151" s="80" t="s">
        <v>3</v>
      </c>
    </row>
    <row r="152" spans="5:13">
      <c r="E152" s="9" t="s">
        <v>396</v>
      </c>
      <c r="F152" s="9" t="s">
        <v>397</v>
      </c>
      <c r="G152" s="9" t="s">
        <v>398</v>
      </c>
      <c r="H152" s="80">
        <v>-4.1224489795918364</v>
      </c>
      <c r="I152" s="80">
        <v>-3.2372881355932202</v>
      </c>
      <c r="J152" s="80" t="s">
        <v>3</v>
      </c>
      <c r="K152" s="80">
        <v>-6.96875</v>
      </c>
      <c r="L152" s="80">
        <v>-7.2608695652173907</v>
      </c>
      <c r="M152" s="80" t="s">
        <v>3</v>
      </c>
    </row>
    <row r="153" spans="5:13">
      <c r="E153" s="9" t="s">
        <v>399</v>
      </c>
      <c r="F153" s="9" t="s">
        <v>400</v>
      </c>
      <c r="G153" s="9" t="s">
        <v>398</v>
      </c>
      <c r="H153" s="80" t="s">
        <v>3</v>
      </c>
      <c r="I153" s="80">
        <v>-2.0680713128038897</v>
      </c>
      <c r="J153" s="80" t="s">
        <v>3</v>
      </c>
      <c r="K153" s="80" t="s">
        <v>3</v>
      </c>
      <c r="L153" s="80" t="s">
        <v>3</v>
      </c>
      <c r="M153" s="80" t="s">
        <v>3</v>
      </c>
    </row>
    <row r="154" spans="5:13">
      <c r="E154" s="9" t="s">
        <v>401</v>
      </c>
      <c r="F154" s="9" t="s">
        <v>402</v>
      </c>
      <c r="G154" s="9" t="s">
        <v>398</v>
      </c>
      <c r="H154" s="80">
        <v>-9.5</v>
      </c>
      <c r="I154" s="80" t="s">
        <v>3</v>
      </c>
      <c r="J154" s="80" t="s">
        <v>3</v>
      </c>
      <c r="K154" s="80" t="s">
        <v>3</v>
      </c>
      <c r="L154" s="80" t="s">
        <v>3</v>
      </c>
      <c r="M154" s="80" t="s">
        <v>3</v>
      </c>
    </row>
    <row r="155" spans="5:13">
      <c r="E155" s="9" t="s">
        <v>403</v>
      </c>
      <c r="F155" s="9" t="s">
        <v>404</v>
      </c>
      <c r="G155" s="9" t="s">
        <v>405</v>
      </c>
      <c r="H155" s="80" t="s">
        <v>3</v>
      </c>
      <c r="I155" s="80" t="s">
        <v>3</v>
      </c>
      <c r="J155" s="80" t="s">
        <v>3</v>
      </c>
      <c r="K155" s="80" t="s">
        <v>3</v>
      </c>
      <c r="L155" s="80" t="s">
        <v>3</v>
      </c>
      <c r="M155" s="80" t="s">
        <v>3</v>
      </c>
    </row>
    <row r="156" spans="5:13">
      <c r="E156" s="9" t="s">
        <v>406</v>
      </c>
      <c r="F156" s="9" t="s">
        <v>407</v>
      </c>
      <c r="G156" s="9" t="s">
        <v>598</v>
      </c>
      <c r="H156" s="80">
        <v>-4.833333333333333</v>
      </c>
      <c r="I156" s="80">
        <v>-2.7532467532467533</v>
      </c>
      <c r="J156" s="80" t="s">
        <v>3</v>
      </c>
      <c r="K156" s="80">
        <v>-3.7019230769230775</v>
      </c>
      <c r="L156" s="80">
        <v>-2.2289156626506021</v>
      </c>
      <c r="M156" s="80" t="s">
        <v>3</v>
      </c>
    </row>
    <row r="157" spans="5:13">
      <c r="E157" s="9" t="s">
        <v>408</v>
      </c>
      <c r="F157" s="9" t="s">
        <v>409</v>
      </c>
      <c r="G157" s="9" t="s">
        <v>598</v>
      </c>
      <c r="H157" s="80" t="s">
        <v>3</v>
      </c>
      <c r="I157" s="80" t="s">
        <v>3</v>
      </c>
      <c r="J157" s="80" t="s">
        <v>3</v>
      </c>
      <c r="K157" s="80" t="s">
        <v>3</v>
      </c>
      <c r="L157" s="80" t="s">
        <v>3</v>
      </c>
      <c r="M157" s="80" t="s">
        <v>3</v>
      </c>
    </row>
    <row r="158" spans="5:13">
      <c r="E158" s="9" t="s">
        <v>410</v>
      </c>
      <c r="F158" s="9" t="s">
        <v>411</v>
      </c>
      <c r="G158" s="9" t="s">
        <v>598</v>
      </c>
      <c r="H158" s="80">
        <v>-5.4565217391304346</v>
      </c>
      <c r="I158" s="80">
        <v>-2.6379310344827589</v>
      </c>
      <c r="J158" s="80" t="s">
        <v>3</v>
      </c>
      <c r="K158" s="80">
        <v>-2.8367346938775513</v>
      </c>
      <c r="L158" s="80">
        <v>-2.5384615384615388</v>
      </c>
      <c r="M158" s="80" t="s">
        <v>3</v>
      </c>
    </row>
    <row r="159" spans="5:13">
      <c r="E159" s="9" t="s">
        <v>412</v>
      </c>
      <c r="F159" s="9" t="s">
        <v>413</v>
      </c>
      <c r="G159" s="9" t="s">
        <v>598</v>
      </c>
      <c r="H159" s="80" t="s">
        <v>3</v>
      </c>
      <c r="I159" s="80" t="s">
        <v>3</v>
      </c>
      <c r="J159" s="80" t="s">
        <v>3</v>
      </c>
      <c r="K159" s="80" t="s">
        <v>3</v>
      </c>
      <c r="L159" s="80" t="s">
        <v>3</v>
      </c>
      <c r="M159" s="80" t="s">
        <v>3</v>
      </c>
    </row>
    <row r="160" spans="5:13">
      <c r="E160" s="9" t="s">
        <v>414</v>
      </c>
      <c r="F160" s="9" t="s">
        <v>415</v>
      </c>
      <c r="G160" s="9" t="s">
        <v>416</v>
      </c>
      <c r="H160" s="80" t="s">
        <v>3</v>
      </c>
      <c r="I160" s="80" t="s">
        <v>3</v>
      </c>
      <c r="J160" s="80" t="s">
        <v>3</v>
      </c>
      <c r="K160" s="80" t="s">
        <v>3</v>
      </c>
      <c r="L160" s="80" t="s">
        <v>3</v>
      </c>
      <c r="M160" s="80" t="s">
        <v>3</v>
      </c>
    </row>
    <row r="161" spans="5:13">
      <c r="E161" s="9" t="s">
        <v>417</v>
      </c>
      <c r="F161" s="9" t="s">
        <v>418</v>
      </c>
      <c r="G161" s="9" t="s">
        <v>416</v>
      </c>
      <c r="H161" s="80" t="s">
        <v>3</v>
      </c>
      <c r="I161" s="80" t="s">
        <v>3</v>
      </c>
      <c r="J161" s="80" t="s">
        <v>3</v>
      </c>
      <c r="K161" s="80" t="s">
        <v>3</v>
      </c>
      <c r="L161" s="80" t="s">
        <v>3</v>
      </c>
      <c r="M161" s="80" t="s">
        <v>3</v>
      </c>
    </row>
    <row r="162" spans="5:13">
      <c r="E162" s="9" t="s">
        <v>419</v>
      </c>
      <c r="F162" s="9" t="s">
        <v>420</v>
      </c>
      <c r="G162" s="9" t="s">
        <v>421</v>
      </c>
      <c r="H162" s="80">
        <v>-4.625</v>
      </c>
      <c r="I162" s="80" t="s">
        <v>3</v>
      </c>
      <c r="J162" s="80" t="s">
        <v>3</v>
      </c>
      <c r="K162" s="80">
        <v>-3.203125</v>
      </c>
      <c r="L162" s="80">
        <v>-4.1739130434782608</v>
      </c>
      <c r="M162" s="80" t="s">
        <v>3</v>
      </c>
    </row>
    <row r="163" spans="5:13">
      <c r="E163" s="9" t="s">
        <v>422</v>
      </c>
      <c r="F163" s="9" t="s">
        <v>423</v>
      </c>
      <c r="G163" s="9" t="s">
        <v>421</v>
      </c>
      <c r="H163" s="80">
        <v>-3.8907103825136615</v>
      </c>
      <c r="I163" s="80">
        <v>-2.2580645161290325</v>
      </c>
      <c r="J163" s="80" t="s">
        <v>3</v>
      </c>
      <c r="K163" s="80">
        <v>-4.0670103092783503</v>
      </c>
      <c r="L163" s="80">
        <v>-3.0165289256198347</v>
      </c>
      <c r="M163" s="80" t="s">
        <v>3</v>
      </c>
    </row>
    <row r="164" spans="5:13">
      <c r="E164" s="9" t="s">
        <v>424</v>
      </c>
      <c r="F164" s="9" t="s">
        <v>425</v>
      </c>
      <c r="G164" s="9" t="s">
        <v>426</v>
      </c>
      <c r="H164" s="80" t="s">
        <v>3</v>
      </c>
      <c r="I164" s="80" t="s">
        <v>3</v>
      </c>
      <c r="J164" s="80" t="s">
        <v>3</v>
      </c>
      <c r="K164" s="80" t="s">
        <v>3</v>
      </c>
      <c r="L164" s="80" t="s">
        <v>3</v>
      </c>
      <c r="M164" s="80" t="s">
        <v>3</v>
      </c>
    </row>
    <row r="165" spans="5:13">
      <c r="E165" s="9" t="s">
        <v>427</v>
      </c>
      <c r="F165" s="9" t="s">
        <v>428</v>
      </c>
      <c r="G165" s="9" t="s">
        <v>429</v>
      </c>
      <c r="H165" s="80">
        <v>-2.0498442367601246</v>
      </c>
      <c r="I165" s="80">
        <v>-2.0150000000000001</v>
      </c>
      <c r="J165" s="80" t="s">
        <v>3</v>
      </c>
      <c r="K165" s="80" t="s">
        <v>3</v>
      </c>
      <c r="L165" s="80" t="s">
        <v>3</v>
      </c>
      <c r="M165" s="80" t="s">
        <v>3</v>
      </c>
    </row>
    <row r="166" spans="5:13">
      <c r="E166" s="9" t="s">
        <v>430</v>
      </c>
      <c r="F166" s="9" t="s">
        <v>431</v>
      </c>
      <c r="G166" s="9" t="s">
        <v>429</v>
      </c>
      <c r="H166" s="80" t="s">
        <v>3</v>
      </c>
      <c r="I166" s="80" t="s">
        <v>3</v>
      </c>
      <c r="J166" s="80" t="s">
        <v>3</v>
      </c>
      <c r="K166" s="80" t="s">
        <v>3</v>
      </c>
      <c r="L166" s="80" t="s">
        <v>3</v>
      </c>
      <c r="M166" s="80" t="s">
        <v>3</v>
      </c>
    </row>
    <row r="167" spans="5:13">
      <c r="E167" s="9" t="s">
        <v>432</v>
      </c>
      <c r="F167" s="9" t="s">
        <v>433</v>
      </c>
      <c r="G167" s="9" t="s">
        <v>429</v>
      </c>
      <c r="H167" s="80">
        <v>-2.1785714285714284</v>
      </c>
      <c r="I167" s="80" t="s">
        <v>3</v>
      </c>
      <c r="J167" s="80" t="s">
        <v>3</v>
      </c>
      <c r="K167" s="80" t="s">
        <v>3</v>
      </c>
      <c r="L167" s="80" t="s">
        <v>3</v>
      </c>
      <c r="M167" s="80" t="s">
        <v>3</v>
      </c>
    </row>
    <row r="168" spans="5:13">
      <c r="E168" s="9" t="s">
        <v>434</v>
      </c>
      <c r="F168" s="9" t="s">
        <v>435</v>
      </c>
      <c r="G168" s="9" t="s">
        <v>429</v>
      </c>
      <c r="H168" s="80">
        <v>-3</v>
      </c>
      <c r="I168" s="80" t="s">
        <v>3</v>
      </c>
      <c r="J168" s="80" t="s">
        <v>3</v>
      </c>
      <c r="K168" s="80">
        <v>-2.7058823529411766</v>
      </c>
      <c r="L168" s="80" t="s">
        <v>3</v>
      </c>
      <c r="M168" s="80" t="s">
        <v>3</v>
      </c>
    </row>
    <row r="169" spans="5:13" s="115" customFormat="1">
      <c r="E169" s="119" t="s">
        <v>436</v>
      </c>
      <c r="F169" s="119" t="s">
        <v>437</v>
      </c>
      <c r="G169" s="119" t="s">
        <v>608</v>
      </c>
      <c r="H169" s="120" t="s">
        <v>3</v>
      </c>
      <c r="I169" s="120" t="s">
        <v>3</v>
      </c>
      <c r="J169" s="120" t="s">
        <v>3</v>
      </c>
      <c r="K169" s="120" t="s">
        <v>3</v>
      </c>
      <c r="L169" s="120" t="s">
        <v>3</v>
      </c>
      <c r="M169" s="120" t="s">
        <v>3</v>
      </c>
    </row>
    <row r="170" spans="5:13">
      <c r="E170" s="9" t="s">
        <v>438</v>
      </c>
      <c r="F170" s="9" t="s">
        <v>439</v>
      </c>
      <c r="G170" s="9" t="s">
        <v>440</v>
      </c>
      <c r="H170" s="80" t="s">
        <v>3</v>
      </c>
      <c r="I170" s="80" t="s">
        <v>3</v>
      </c>
      <c r="J170" s="80" t="s">
        <v>3</v>
      </c>
      <c r="K170" s="80" t="s">
        <v>3</v>
      </c>
      <c r="L170" s="80" t="s">
        <v>3</v>
      </c>
      <c r="M170" s="80" t="s">
        <v>3</v>
      </c>
    </row>
    <row r="171" spans="5:13">
      <c r="E171" s="9" t="s">
        <v>441</v>
      </c>
      <c r="F171" s="9" t="s">
        <v>442</v>
      </c>
      <c r="G171" s="9" t="s">
        <v>443</v>
      </c>
      <c r="H171" s="80" t="s">
        <v>3</v>
      </c>
      <c r="I171" s="80" t="s">
        <v>3</v>
      </c>
      <c r="J171" s="80" t="s">
        <v>3</v>
      </c>
      <c r="K171" s="80" t="s">
        <v>3</v>
      </c>
      <c r="L171" s="80" t="s">
        <v>3</v>
      </c>
      <c r="M171" s="80" t="s">
        <v>3</v>
      </c>
    </row>
    <row r="172" spans="5:13">
      <c r="E172" s="9" t="s">
        <v>444</v>
      </c>
      <c r="F172" s="9" t="s">
        <v>445</v>
      </c>
      <c r="G172" s="9" t="s">
        <v>446</v>
      </c>
      <c r="H172" s="80" t="s">
        <v>3</v>
      </c>
      <c r="I172" s="80" t="s">
        <v>3</v>
      </c>
      <c r="J172" s="80" t="s">
        <v>3</v>
      </c>
      <c r="K172" s="80" t="s">
        <v>3</v>
      </c>
      <c r="L172" s="80" t="s">
        <v>3</v>
      </c>
      <c r="M172" s="80" t="s">
        <v>3</v>
      </c>
    </row>
    <row r="173" spans="5:13">
      <c r="E173" s="9" t="s">
        <v>447</v>
      </c>
      <c r="F173" s="9" t="s">
        <v>448</v>
      </c>
      <c r="G173" s="9" t="s">
        <v>446</v>
      </c>
      <c r="H173" s="80" t="s">
        <v>3</v>
      </c>
      <c r="I173" s="80" t="s">
        <v>3</v>
      </c>
      <c r="J173" s="80" t="s">
        <v>3</v>
      </c>
      <c r="K173" s="80" t="s">
        <v>3</v>
      </c>
      <c r="L173" s="80" t="s">
        <v>3</v>
      </c>
      <c r="M173" s="80" t="s">
        <v>3</v>
      </c>
    </row>
    <row r="174" spans="5:13">
      <c r="E174" s="9" t="s">
        <v>449</v>
      </c>
      <c r="F174" s="9" t="s">
        <v>450</v>
      </c>
      <c r="G174" s="9" t="s">
        <v>446</v>
      </c>
      <c r="H174" s="80" t="s">
        <v>3</v>
      </c>
      <c r="I174" s="80" t="s">
        <v>3</v>
      </c>
      <c r="J174" s="80" t="s">
        <v>3</v>
      </c>
      <c r="K174" s="80" t="s">
        <v>3</v>
      </c>
      <c r="L174" s="80" t="s">
        <v>3</v>
      </c>
      <c r="M174" s="80" t="s">
        <v>3</v>
      </c>
    </row>
    <row r="175" spans="5:13">
      <c r="E175" s="9" t="s">
        <v>451</v>
      </c>
      <c r="F175" s="9" t="s">
        <v>452</v>
      </c>
      <c r="G175" s="9" t="s">
        <v>453</v>
      </c>
      <c r="H175" s="80" t="s">
        <v>3</v>
      </c>
      <c r="I175" s="80" t="s">
        <v>3</v>
      </c>
      <c r="J175" s="80" t="s">
        <v>3</v>
      </c>
      <c r="K175" s="80" t="s">
        <v>3</v>
      </c>
      <c r="L175" s="80" t="s">
        <v>3</v>
      </c>
      <c r="M175" s="80" t="s">
        <v>3</v>
      </c>
    </row>
    <row r="176" spans="5:13">
      <c r="E176" s="9" t="s">
        <v>454</v>
      </c>
      <c r="F176" s="9" t="s">
        <v>455</v>
      </c>
      <c r="G176" s="9" t="s">
        <v>599</v>
      </c>
      <c r="H176" s="80" t="s">
        <v>3</v>
      </c>
      <c r="I176" s="80" t="s">
        <v>3</v>
      </c>
      <c r="J176" s="80" t="s">
        <v>3</v>
      </c>
      <c r="K176" s="80" t="s">
        <v>3</v>
      </c>
      <c r="L176" s="80" t="s">
        <v>3</v>
      </c>
      <c r="M176" s="80" t="s">
        <v>3</v>
      </c>
    </row>
    <row r="177" spans="5:14">
      <c r="E177" s="9" t="s">
        <v>456</v>
      </c>
      <c r="F177" s="9" t="s">
        <v>457</v>
      </c>
      <c r="G177" s="9" t="s">
        <v>458</v>
      </c>
      <c r="H177" s="80">
        <v>-2.7738095238095242</v>
      </c>
      <c r="I177" s="80">
        <v>-2.0273972602739727</v>
      </c>
      <c r="J177" s="80" t="s">
        <v>3</v>
      </c>
      <c r="K177" s="80">
        <v>-2.263157894736842</v>
      </c>
      <c r="L177" s="80">
        <v>-3.4247787610619471</v>
      </c>
      <c r="M177" s="80" t="s">
        <v>3</v>
      </c>
    </row>
    <row r="178" spans="5:14">
      <c r="E178" s="9" t="s">
        <v>459</v>
      </c>
      <c r="F178" s="9" t="s">
        <v>460</v>
      </c>
      <c r="G178" s="9" t="s">
        <v>461</v>
      </c>
      <c r="H178" s="80" t="s">
        <v>3</v>
      </c>
      <c r="I178" s="80" t="s">
        <v>3</v>
      </c>
      <c r="J178" s="80" t="s">
        <v>3</v>
      </c>
      <c r="K178" s="80" t="s">
        <v>3</v>
      </c>
      <c r="L178" s="80" t="s">
        <v>3</v>
      </c>
      <c r="M178" s="80" t="s">
        <v>3</v>
      </c>
    </row>
    <row r="179" spans="5:14">
      <c r="E179" s="9" t="s">
        <v>462</v>
      </c>
      <c r="F179" s="9" t="s">
        <v>463</v>
      </c>
      <c r="G179" s="9" t="s">
        <v>600</v>
      </c>
      <c r="H179" s="80" t="s">
        <v>3</v>
      </c>
      <c r="I179" s="80" t="s">
        <v>3</v>
      </c>
      <c r="J179" s="80" t="s">
        <v>3</v>
      </c>
      <c r="K179" s="80" t="s">
        <v>3</v>
      </c>
      <c r="L179" s="80" t="s">
        <v>3</v>
      </c>
      <c r="M179" s="80" t="s">
        <v>3</v>
      </c>
    </row>
    <row r="180" spans="5:14">
      <c r="E180" s="9" t="s">
        <v>464</v>
      </c>
      <c r="F180" s="9" t="s">
        <v>465</v>
      </c>
      <c r="G180" s="9" t="s">
        <v>601</v>
      </c>
      <c r="H180" s="80" t="s">
        <v>3</v>
      </c>
      <c r="I180" s="80" t="s">
        <v>3</v>
      </c>
      <c r="J180" s="80" t="s">
        <v>3</v>
      </c>
      <c r="K180" s="80" t="s">
        <v>3</v>
      </c>
      <c r="L180" s="80" t="s">
        <v>3</v>
      </c>
      <c r="M180" s="80" t="s">
        <v>3</v>
      </c>
    </row>
    <row r="181" spans="5:14">
      <c r="E181" s="9" t="s">
        <v>466</v>
      </c>
      <c r="F181" s="9" t="s">
        <v>467</v>
      </c>
      <c r="G181" s="9" t="s">
        <v>468</v>
      </c>
      <c r="H181" s="80" t="s">
        <v>3</v>
      </c>
      <c r="I181" s="80" t="s">
        <v>3</v>
      </c>
      <c r="J181" s="80" t="s">
        <v>3</v>
      </c>
      <c r="K181" s="80" t="s">
        <v>3</v>
      </c>
      <c r="L181" s="80" t="s">
        <v>3</v>
      </c>
      <c r="M181" s="80" t="s">
        <v>3</v>
      </c>
    </row>
    <row r="182" spans="5:14" s="115" customFormat="1">
      <c r="E182" s="119" t="s">
        <v>469</v>
      </c>
      <c r="F182" s="119" t="s">
        <v>470</v>
      </c>
      <c r="G182" s="119" t="s">
        <v>609</v>
      </c>
      <c r="H182" s="120">
        <v>2.015625</v>
      </c>
      <c r="I182" s="120" t="s">
        <v>3</v>
      </c>
      <c r="J182" s="120" t="s">
        <v>3</v>
      </c>
      <c r="K182" s="120" t="s">
        <v>3</v>
      </c>
      <c r="L182" s="120" t="s">
        <v>3</v>
      </c>
      <c r="M182" s="120" t="s">
        <v>3</v>
      </c>
    </row>
    <row r="183" spans="5:14">
      <c r="E183" s="9" t="s">
        <v>471</v>
      </c>
      <c r="F183" s="9" t="s">
        <v>472</v>
      </c>
      <c r="G183" s="9" t="s">
        <v>473</v>
      </c>
      <c r="H183" s="80" t="s">
        <v>3</v>
      </c>
      <c r="I183" s="80" t="s">
        <v>3</v>
      </c>
      <c r="J183" s="80" t="s">
        <v>3</v>
      </c>
      <c r="K183" s="80" t="s">
        <v>3</v>
      </c>
      <c r="L183" s="80" t="s">
        <v>3</v>
      </c>
      <c r="M183" s="80" t="s">
        <v>3</v>
      </c>
      <c r="N183" s="115"/>
    </row>
    <row r="184" spans="5:14">
      <c r="E184" s="9" t="s">
        <v>474</v>
      </c>
      <c r="F184" s="9" t="s">
        <v>475</v>
      </c>
      <c r="G184" s="9" t="s">
        <v>476</v>
      </c>
      <c r="H184" s="80">
        <v>-5.4667662434652726</v>
      </c>
      <c r="I184" s="80">
        <v>-2.2847478474784748</v>
      </c>
      <c r="J184" s="80" t="s">
        <v>3</v>
      </c>
      <c r="K184" s="80">
        <v>-5.1428571428571432</v>
      </c>
      <c r="L184" s="80">
        <v>-2.3979213066072758</v>
      </c>
      <c r="M184" s="80" t="s">
        <v>3</v>
      </c>
    </row>
    <row r="185" spans="5:14">
      <c r="E185" s="9" t="s">
        <v>477</v>
      </c>
      <c r="F185" s="9" t="s">
        <v>478</v>
      </c>
      <c r="G185" s="9" t="s">
        <v>476</v>
      </c>
      <c r="H185" s="80">
        <v>-3.0337423312883436</v>
      </c>
      <c r="I185" s="80">
        <v>-2.0866666666666664</v>
      </c>
      <c r="J185" s="80" t="s">
        <v>3</v>
      </c>
      <c r="K185" s="80">
        <v>-2.8815789473684208</v>
      </c>
      <c r="L185" s="80" t="s">
        <v>3</v>
      </c>
      <c r="M185" s="80" t="s">
        <v>3</v>
      </c>
    </row>
    <row r="186" spans="5:14">
      <c r="E186" s="9" t="s">
        <v>479</v>
      </c>
      <c r="F186" s="9" t="s">
        <v>480</v>
      </c>
      <c r="G186" s="9" t="s">
        <v>476</v>
      </c>
      <c r="H186" s="80">
        <v>-4.5894736842105264</v>
      </c>
      <c r="I186" s="80" t="s">
        <v>3</v>
      </c>
      <c r="J186" s="80" t="s">
        <v>3</v>
      </c>
      <c r="K186" s="80">
        <v>-4.2368421052631575</v>
      </c>
      <c r="L186" s="80" t="s">
        <v>3</v>
      </c>
      <c r="M186" s="80" t="s">
        <v>3</v>
      </c>
    </row>
    <row r="187" spans="5:14">
      <c r="E187" s="9" t="s">
        <v>481</v>
      </c>
      <c r="F187" s="9" t="s">
        <v>482</v>
      </c>
      <c r="G187" s="9" t="s">
        <v>476</v>
      </c>
      <c r="H187" s="80">
        <v>-4.7584541062801931</v>
      </c>
      <c r="I187" s="80">
        <v>-2.0603448275862073</v>
      </c>
      <c r="J187" s="80" t="s">
        <v>3</v>
      </c>
      <c r="K187" s="80">
        <v>-4.3640000000000008</v>
      </c>
      <c r="L187" s="80" t="s">
        <v>3</v>
      </c>
      <c r="M187" s="80" t="s">
        <v>3</v>
      </c>
    </row>
    <row r="188" spans="5:14">
      <c r="E188" s="9" t="s">
        <v>483</v>
      </c>
      <c r="F188" s="9" t="s">
        <v>484</v>
      </c>
      <c r="G188" s="9" t="s">
        <v>476</v>
      </c>
      <c r="H188" s="80">
        <v>-5.6206896551724146</v>
      </c>
      <c r="I188" s="80" t="s">
        <v>3</v>
      </c>
      <c r="J188" s="80" t="s">
        <v>3</v>
      </c>
      <c r="K188" s="80">
        <v>-4.0681818181818183</v>
      </c>
      <c r="L188" s="80" t="s">
        <v>3</v>
      </c>
      <c r="M188" s="80" t="s">
        <v>3</v>
      </c>
    </row>
    <row r="189" spans="5:14">
      <c r="E189" s="9" t="s">
        <v>485</v>
      </c>
      <c r="F189" s="9" t="s">
        <v>486</v>
      </c>
      <c r="G189" s="9" t="s">
        <v>476</v>
      </c>
      <c r="H189" s="80" t="s">
        <v>3</v>
      </c>
      <c r="I189" s="80" t="s">
        <v>3</v>
      </c>
      <c r="J189" s="80" t="s">
        <v>3</v>
      </c>
      <c r="K189" s="80" t="s">
        <v>3</v>
      </c>
      <c r="L189" s="80" t="s">
        <v>3</v>
      </c>
      <c r="M189" s="80" t="s">
        <v>3</v>
      </c>
    </row>
    <row r="190" spans="5:14">
      <c r="E190" s="9" t="s">
        <v>487</v>
      </c>
      <c r="F190" s="9" t="s">
        <v>488</v>
      </c>
      <c r="G190" s="9" t="s">
        <v>489</v>
      </c>
      <c r="H190" s="80">
        <v>-5.1485507246376816</v>
      </c>
      <c r="I190" s="80">
        <v>-2.0576496674057645</v>
      </c>
      <c r="J190" s="80">
        <v>3.3658119658119658</v>
      </c>
      <c r="K190" s="80">
        <v>-4.1781914893617023</v>
      </c>
      <c r="L190" s="80">
        <v>-3.0224719101123596</v>
      </c>
      <c r="M190" s="80" t="s">
        <v>3</v>
      </c>
    </row>
    <row r="191" spans="5:14">
      <c r="E191" s="9" t="s">
        <v>490</v>
      </c>
      <c r="F191" s="9" t="s">
        <v>491</v>
      </c>
      <c r="G191" s="9" t="s">
        <v>489</v>
      </c>
      <c r="H191" s="80">
        <v>-8.8571428571428577</v>
      </c>
      <c r="I191" s="80">
        <v>-2.5846153846153843</v>
      </c>
      <c r="J191" s="80">
        <v>3.6120218579234975</v>
      </c>
      <c r="K191" s="80">
        <v>-5.8113207547169807</v>
      </c>
      <c r="L191" s="80">
        <v>-4.0985915492957741</v>
      </c>
      <c r="M191" s="80" t="s">
        <v>3</v>
      </c>
    </row>
    <row r="192" spans="5:14">
      <c r="E192" s="9" t="s">
        <v>492</v>
      </c>
      <c r="F192" s="9" t="s">
        <v>493</v>
      </c>
      <c r="G192" s="9" t="s">
        <v>489</v>
      </c>
      <c r="H192" s="80">
        <v>-18</v>
      </c>
      <c r="I192" s="80">
        <v>-6.5</v>
      </c>
      <c r="J192" s="80">
        <v>5.2</v>
      </c>
      <c r="K192" s="80">
        <v>-12</v>
      </c>
      <c r="L192" s="80">
        <v>-4.7142857142857144</v>
      </c>
      <c r="M192" s="80" t="s">
        <v>3</v>
      </c>
    </row>
    <row r="193" spans="5:13">
      <c r="E193" s="9" t="s">
        <v>494</v>
      </c>
      <c r="F193" s="9" t="s">
        <v>495</v>
      </c>
      <c r="G193" s="9" t="s">
        <v>496</v>
      </c>
      <c r="H193" s="80" t="s">
        <v>3</v>
      </c>
      <c r="I193" s="80">
        <v>-2.2957227138643068</v>
      </c>
      <c r="J193" s="80" t="s">
        <v>3</v>
      </c>
      <c r="K193" s="80" t="s">
        <v>3</v>
      </c>
      <c r="L193" s="80" t="s">
        <v>3</v>
      </c>
      <c r="M193" s="80" t="s">
        <v>3</v>
      </c>
    </row>
    <row r="194" spans="5:13">
      <c r="E194" s="9" t="s">
        <v>497</v>
      </c>
      <c r="F194" s="9" t="s">
        <v>498</v>
      </c>
      <c r="G194" s="9" t="s">
        <v>499</v>
      </c>
      <c r="H194" s="80">
        <v>-3.3333333333333335</v>
      </c>
      <c r="I194" s="80" t="s">
        <v>3</v>
      </c>
      <c r="J194" s="80" t="s">
        <v>3</v>
      </c>
      <c r="K194" s="80">
        <v>-3.4375</v>
      </c>
      <c r="L194" s="80" t="s">
        <v>3</v>
      </c>
      <c r="M194" s="80" t="s">
        <v>3</v>
      </c>
    </row>
    <row r="195" spans="5:13">
      <c r="E195" s="9" t="s">
        <v>500</v>
      </c>
      <c r="F195" s="9" t="s">
        <v>501</v>
      </c>
      <c r="G195" s="9" t="s">
        <v>499</v>
      </c>
      <c r="H195" s="80">
        <v>-4.9130434782608692</v>
      </c>
      <c r="I195" s="80">
        <v>-2.9166666666666665</v>
      </c>
      <c r="J195" s="80" t="s">
        <v>3</v>
      </c>
      <c r="K195" s="80">
        <v>-3.2051282051282048</v>
      </c>
      <c r="L195" s="80">
        <v>-3.3888888888888888</v>
      </c>
      <c r="M195" s="80" t="s">
        <v>3</v>
      </c>
    </row>
    <row r="196" spans="5:13">
      <c r="E196" s="9" t="s">
        <v>502</v>
      </c>
      <c r="F196" s="9" t="s">
        <v>503</v>
      </c>
      <c r="G196" s="9" t="s">
        <v>504</v>
      </c>
      <c r="H196" s="80" t="s">
        <v>3</v>
      </c>
      <c r="I196" s="80">
        <v>-2.7083333333333335</v>
      </c>
      <c r="J196" s="80" t="s">
        <v>3</v>
      </c>
      <c r="K196" s="80" t="s">
        <v>3</v>
      </c>
      <c r="L196" s="80" t="s">
        <v>3</v>
      </c>
      <c r="M196" s="80" t="s">
        <v>3</v>
      </c>
    </row>
    <row r="197" spans="5:13">
      <c r="E197" s="9" t="s">
        <v>505</v>
      </c>
      <c r="F197" s="9" t="s">
        <v>506</v>
      </c>
      <c r="G197" s="9" t="s">
        <v>504</v>
      </c>
      <c r="H197" s="80" t="s">
        <v>3</v>
      </c>
      <c r="I197" s="80">
        <v>3.0795454545454546</v>
      </c>
      <c r="J197" s="80">
        <v>2.7433628318584073</v>
      </c>
      <c r="K197" s="80" t="s">
        <v>3</v>
      </c>
      <c r="L197" s="80" t="s">
        <v>3</v>
      </c>
      <c r="M197" s="80" t="s">
        <v>3</v>
      </c>
    </row>
    <row r="198" spans="5:13">
      <c r="E198" s="9" t="s">
        <v>507</v>
      </c>
      <c r="F198" s="9" t="s">
        <v>508</v>
      </c>
      <c r="G198" s="9" t="s">
        <v>509</v>
      </c>
      <c r="H198" s="80" t="s">
        <v>3</v>
      </c>
      <c r="I198" s="80" t="s">
        <v>3</v>
      </c>
      <c r="J198" s="80" t="s">
        <v>3</v>
      </c>
      <c r="K198" s="80" t="s">
        <v>3</v>
      </c>
      <c r="L198" s="80" t="s">
        <v>3</v>
      </c>
      <c r="M198" s="80" t="s">
        <v>3</v>
      </c>
    </row>
    <row r="199" spans="5:13">
      <c r="E199" s="9" t="s">
        <v>510</v>
      </c>
      <c r="F199" s="9" t="s">
        <v>511</v>
      </c>
      <c r="G199" s="9" t="s">
        <v>512</v>
      </c>
      <c r="H199" s="80" t="s">
        <v>3</v>
      </c>
      <c r="I199" s="80" t="s">
        <v>3</v>
      </c>
      <c r="J199" s="80" t="s">
        <v>3</v>
      </c>
      <c r="K199" s="80" t="s">
        <v>3</v>
      </c>
      <c r="L199" s="80" t="s">
        <v>3</v>
      </c>
      <c r="M199" s="80" t="s">
        <v>3</v>
      </c>
    </row>
    <row r="200" spans="5:13">
      <c r="E200" s="9" t="s">
        <v>513</v>
      </c>
      <c r="F200" s="9" t="s">
        <v>514</v>
      </c>
      <c r="G200" s="9" t="s">
        <v>515</v>
      </c>
      <c r="H200" s="80">
        <v>-2.4210526315789478</v>
      </c>
      <c r="I200" s="80" t="s">
        <v>3</v>
      </c>
      <c r="J200" s="80" t="s">
        <v>3</v>
      </c>
      <c r="K200" s="80" t="s">
        <v>3</v>
      </c>
      <c r="L200" s="80" t="s">
        <v>3</v>
      </c>
      <c r="M200" s="80" t="s">
        <v>3</v>
      </c>
    </row>
    <row r="201" spans="5:13">
      <c r="E201" s="9" t="s">
        <v>516</v>
      </c>
      <c r="F201" s="9" t="s">
        <v>517</v>
      </c>
      <c r="G201" s="9" t="s">
        <v>602</v>
      </c>
      <c r="H201" s="80" t="s">
        <v>3</v>
      </c>
      <c r="I201" s="80" t="s">
        <v>3</v>
      </c>
      <c r="J201" s="80" t="s">
        <v>3</v>
      </c>
      <c r="K201" s="80" t="s">
        <v>3</v>
      </c>
      <c r="L201" s="80" t="s">
        <v>3</v>
      </c>
      <c r="M201" s="80" t="s">
        <v>3</v>
      </c>
    </row>
    <row r="202" spans="5:13">
      <c r="E202" s="9" t="s">
        <v>518</v>
      </c>
      <c r="F202" s="9" t="s">
        <v>519</v>
      </c>
      <c r="G202" s="9" t="s">
        <v>520</v>
      </c>
      <c r="H202" s="80">
        <v>2.0960000000000001</v>
      </c>
      <c r="I202" s="80">
        <v>2.0657894736842106</v>
      </c>
      <c r="J202" s="80" t="s">
        <v>3</v>
      </c>
      <c r="K202" s="80" t="s">
        <v>3</v>
      </c>
      <c r="L202" s="80" t="s">
        <v>3</v>
      </c>
      <c r="M202" s="80" t="s">
        <v>3</v>
      </c>
    </row>
    <row r="203" spans="5:13">
      <c r="E203" s="9" t="s">
        <v>521</v>
      </c>
      <c r="F203" s="9" t="s">
        <v>522</v>
      </c>
      <c r="G203" s="9" t="s">
        <v>523</v>
      </c>
      <c r="H203" s="80" t="s">
        <v>3</v>
      </c>
      <c r="I203" s="80" t="s">
        <v>3</v>
      </c>
      <c r="J203" s="80" t="s">
        <v>3</v>
      </c>
      <c r="K203" s="80" t="s">
        <v>3</v>
      </c>
      <c r="L203" s="80" t="s">
        <v>3</v>
      </c>
      <c r="M203" s="80" t="s">
        <v>3</v>
      </c>
    </row>
    <row r="204" spans="5:13">
      <c r="E204" s="9" t="s">
        <v>524</v>
      </c>
      <c r="F204" s="9" t="s">
        <v>525</v>
      </c>
      <c r="G204" s="9" t="s">
        <v>603</v>
      </c>
      <c r="H204" s="80" t="s">
        <v>3</v>
      </c>
      <c r="I204" s="80" t="s">
        <v>3</v>
      </c>
      <c r="J204" s="80" t="s">
        <v>3</v>
      </c>
      <c r="K204" s="80" t="s">
        <v>3</v>
      </c>
      <c r="L204" s="80" t="s">
        <v>3</v>
      </c>
      <c r="M204" s="80" t="s">
        <v>3</v>
      </c>
    </row>
    <row r="205" spans="5:13">
      <c r="E205" s="9" t="s">
        <v>526</v>
      </c>
      <c r="F205" s="9" t="s">
        <v>527</v>
      </c>
      <c r="G205" s="9" t="s">
        <v>603</v>
      </c>
      <c r="H205" s="80" t="s">
        <v>3</v>
      </c>
      <c r="I205" s="80" t="s">
        <v>3</v>
      </c>
      <c r="J205" s="80" t="s">
        <v>3</v>
      </c>
      <c r="K205" s="80" t="s">
        <v>3</v>
      </c>
      <c r="L205" s="80" t="s">
        <v>3</v>
      </c>
      <c r="M205" s="80" t="s">
        <v>3</v>
      </c>
    </row>
    <row r="206" spans="5:13">
      <c r="E206" s="9" t="s">
        <v>528</v>
      </c>
      <c r="F206" s="9" t="s">
        <v>529</v>
      </c>
      <c r="G206" s="9" t="s">
        <v>530</v>
      </c>
      <c r="H206" s="80" t="s">
        <v>3</v>
      </c>
      <c r="I206" s="80">
        <v>2.0702479338842976</v>
      </c>
      <c r="J206" s="80">
        <v>4.2791878172588831</v>
      </c>
      <c r="K206" s="80" t="s">
        <v>3</v>
      </c>
      <c r="L206" s="80" t="s">
        <v>3</v>
      </c>
      <c r="M206" s="80" t="s">
        <v>3</v>
      </c>
    </row>
    <row r="207" spans="5:13">
      <c r="E207" s="9" t="s">
        <v>531</v>
      </c>
      <c r="F207" s="9" t="s">
        <v>532</v>
      </c>
      <c r="G207" s="9" t="s">
        <v>533</v>
      </c>
      <c r="H207" s="80" t="s">
        <v>3</v>
      </c>
      <c r="I207" s="80" t="s">
        <v>3</v>
      </c>
      <c r="J207" s="80" t="s">
        <v>3</v>
      </c>
      <c r="K207" s="80" t="s">
        <v>3</v>
      </c>
      <c r="L207" s="80" t="s">
        <v>3</v>
      </c>
      <c r="M207" s="80" t="s">
        <v>3</v>
      </c>
    </row>
    <row r="208" spans="5:13">
      <c r="E208" s="9" t="s">
        <v>534</v>
      </c>
      <c r="F208" s="9" t="s">
        <v>535</v>
      </c>
      <c r="G208" s="9" t="s">
        <v>536</v>
      </c>
      <c r="H208" s="80" t="s">
        <v>3</v>
      </c>
      <c r="I208" s="80" t="s">
        <v>3</v>
      </c>
      <c r="J208" s="80" t="s">
        <v>3</v>
      </c>
      <c r="K208" s="80" t="s">
        <v>3</v>
      </c>
      <c r="L208" s="80" t="s">
        <v>3</v>
      </c>
      <c r="M208" s="80" t="s">
        <v>3</v>
      </c>
    </row>
    <row r="209" spans="5:13">
      <c r="E209" s="9" t="s">
        <v>537</v>
      </c>
      <c r="F209" s="9" t="s">
        <v>538</v>
      </c>
      <c r="G209" s="9" t="s">
        <v>539</v>
      </c>
      <c r="H209" s="80">
        <v>-2.4064837905236911</v>
      </c>
      <c r="I209" s="80" t="s">
        <v>3</v>
      </c>
      <c r="J209" s="80" t="s">
        <v>3</v>
      </c>
      <c r="K209" s="80">
        <v>-2.1222664015904571</v>
      </c>
      <c r="L209" s="80">
        <v>-2.0100840336134453</v>
      </c>
      <c r="M209" s="80" t="s">
        <v>3</v>
      </c>
    </row>
    <row r="210" spans="5:13">
      <c r="E210" s="9" t="s">
        <v>540</v>
      </c>
      <c r="F210" s="9" t="s">
        <v>541</v>
      </c>
      <c r="G210" s="9" t="s">
        <v>542</v>
      </c>
      <c r="H210" s="80" t="s">
        <v>3</v>
      </c>
      <c r="I210" s="80" t="s">
        <v>3</v>
      </c>
      <c r="J210" s="80" t="s">
        <v>3</v>
      </c>
      <c r="K210" s="80" t="s">
        <v>3</v>
      </c>
      <c r="L210" s="80" t="s">
        <v>3</v>
      </c>
      <c r="M210" s="80" t="s">
        <v>3</v>
      </c>
    </row>
    <row r="211" spans="5:13">
      <c r="E211" s="9" t="s">
        <v>543</v>
      </c>
      <c r="F211" s="9" t="s">
        <v>544</v>
      </c>
      <c r="G211" s="9" t="s">
        <v>545</v>
      </c>
      <c r="H211" s="80" t="s">
        <v>3</v>
      </c>
      <c r="I211" s="80" t="s">
        <v>3</v>
      </c>
      <c r="J211" s="80" t="s">
        <v>3</v>
      </c>
      <c r="K211" s="80">
        <v>-2.6875</v>
      </c>
      <c r="L211" s="80" t="s">
        <v>3</v>
      </c>
      <c r="M211" s="80" t="s">
        <v>3</v>
      </c>
    </row>
    <row r="212" spans="5:13">
      <c r="E212" s="9" t="s">
        <v>546</v>
      </c>
      <c r="F212" s="9" t="s">
        <v>547</v>
      </c>
      <c r="G212" s="9" t="s">
        <v>548</v>
      </c>
      <c r="H212" s="80">
        <v>-2.6144578313253009</v>
      </c>
      <c r="I212" s="80">
        <v>-2.1927710843373491</v>
      </c>
      <c r="J212" s="80" t="s">
        <v>3</v>
      </c>
      <c r="K212" s="80">
        <v>-2.5913978494623655</v>
      </c>
      <c r="L212" s="80">
        <v>-2.7241379310344827</v>
      </c>
      <c r="M212" s="80" t="s">
        <v>3</v>
      </c>
    </row>
    <row r="213" spans="5:13">
      <c r="E213" s="9" t="s">
        <v>549</v>
      </c>
      <c r="F213" s="9" t="s">
        <v>550</v>
      </c>
      <c r="G213" s="9" t="s">
        <v>548</v>
      </c>
      <c r="H213" s="80">
        <v>-2.5630252100840338</v>
      </c>
      <c r="I213" s="80">
        <v>-2.4444444444444442</v>
      </c>
      <c r="J213" s="80" t="s">
        <v>3</v>
      </c>
      <c r="K213" s="80">
        <v>-2.2993197278911564</v>
      </c>
      <c r="L213" s="80">
        <v>-2.4899999999999998</v>
      </c>
      <c r="M213" s="80" t="s">
        <v>3</v>
      </c>
    </row>
    <row r="214" spans="5:13">
      <c r="E214" s="9" t="s">
        <v>551</v>
      </c>
      <c r="F214" s="9" t="s">
        <v>552</v>
      </c>
      <c r="G214" s="9" t="s">
        <v>553</v>
      </c>
      <c r="H214" s="80" t="s">
        <v>3</v>
      </c>
      <c r="I214" s="80" t="s">
        <v>3</v>
      </c>
      <c r="J214" s="80" t="s">
        <v>3</v>
      </c>
      <c r="K214" s="80">
        <v>-2.4199475065616798</v>
      </c>
      <c r="L214" s="80">
        <v>-2.3031914893617023</v>
      </c>
      <c r="M214" s="80" t="s">
        <v>3</v>
      </c>
    </row>
    <row r="215" spans="5:13">
      <c r="E215" s="9" t="s">
        <v>554</v>
      </c>
      <c r="F215" s="9" t="s">
        <v>555</v>
      </c>
      <c r="G215" s="9" t="s">
        <v>556</v>
      </c>
      <c r="H215" s="80" t="s">
        <v>3</v>
      </c>
      <c r="I215" s="80" t="s">
        <v>3</v>
      </c>
      <c r="J215" s="80" t="s">
        <v>3</v>
      </c>
      <c r="K215" s="80" t="s">
        <v>3</v>
      </c>
      <c r="L215" s="80" t="s">
        <v>3</v>
      </c>
      <c r="M215" s="80" t="s">
        <v>3</v>
      </c>
    </row>
    <row r="216" spans="5:13">
      <c r="E216" s="9" t="s">
        <v>557</v>
      </c>
      <c r="F216" s="9" t="s">
        <v>558</v>
      </c>
      <c r="G216" s="9" t="s">
        <v>559</v>
      </c>
      <c r="H216" s="80" t="s">
        <v>3</v>
      </c>
      <c r="I216" s="80" t="s">
        <v>3</v>
      </c>
      <c r="J216" s="80" t="s">
        <v>3</v>
      </c>
      <c r="K216" s="80" t="s">
        <v>3</v>
      </c>
      <c r="L216" s="80" t="s">
        <v>3</v>
      </c>
      <c r="M216" s="80" t="s">
        <v>3</v>
      </c>
    </row>
    <row r="217" spans="5:13">
      <c r="E217" s="9" t="s">
        <v>560</v>
      </c>
      <c r="F217" s="9" t="s">
        <v>561</v>
      </c>
      <c r="G217" s="9" t="s">
        <v>562</v>
      </c>
      <c r="H217" s="80">
        <v>-2.375757575757576</v>
      </c>
      <c r="I217" s="80" t="s">
        <v>3</v>
      </c>
      <c r="J217" s="80" t="s">
        <v>3</v>
      </c>
      <c r="K217" s="80">
        <v>-2.3108348134991119</v>
      </c>
      <c r="L217" s="80" t="s">
        <v>3</v>
      </c>
      <c r="M217" s="80" t="s">
        <v>3</v>
      </c>
    </row>
    <row r="218" spans="5:13">
      <c r="E218" s="9" t="s">
        <v>563</v>
      </c>
      <c r="F218" s="9" t="s">
        <v>564</v>
      </c>
      <c r="G218" s="9" t="s">
        <v>565</v>
      </c>
      <c r="H218" s="80">
        <v>-5.1309192200557101</v>
      </c>
      <c r="I218" s="80">
        <v>-2.2713936430317849</v>
      </c>
      <c r="J218" s="80" t="s">
        <v>3</v>
      </c>
      <c r="K218" s="80">
        <v>-4.8872901678657081</v>
      </c>
      <c r="L218" s="80">
        <v>-2.129287598944591</v>
      </c>
      <c r="M218" s="80" t="s">
        <v>3</v>
      </c>
    </row>
    <row r="219" spans="5:13">
      <c r="E219" s="9" t="s">
        <v>566</v>
      </c>
      <c r="F219" s="9" t="s">
        <v>567</v>
      </c>
      <c r="G219" s="9" t="s">
        <v>568</v>
      </c>
      <c r="H219" s="80">
        <v>-4.7149758454106276</v>
      </c>
      <c r="I219" s="80">
        <v>-3.7114337568058078</v>
      </c>
      <c r="J219" s="80" t="s">
        <v>3</v>
      </c>
      <c r="K219" s="80">
        <v>-4.0436953807740323</v>
      </c>
      <c r="L219" s="80">
        <v>-3.5188118811881188</v>
      </c>
      <c r="M219" s="80" t="s">
        <v>3</v>
      </c>
    </row>
    <row r="220" spans="5:13">
      <c r="E220" s="9" t="s">
        <v>569</v>
      </c>
      <c r="F220" s="9" t="s">
        <v>570</v>
      </c>
      <c r="G220" s="9" t="s">
        <v>568</v>
      </c>
      <c r="H220" s="80">
        <v>-5.2205128205128206</v>
      </c>
      <c r="I220" s="80">
        <v>-3.7906542056074763</v>
      </c>
      <c r="J220" s="80" t="s">
        <v>3</v>
      </c>
      <c r="K220" s="80">
        <v>-4.5710419485791611</v>
      </c>
      <c r="L220" s="80">
        <v>-3.7489361702127666</v>
      </c>
      <c r="M220" s="80" t="s">
        <v>3</v>
      </c>
    </row>
    <row r="221" spans="5:13">
      <c r="E221" s="9" t="s">
        <v>571</v>
      </c>
      <c r="F221" s="9" t="s">
        <v>572</v>
      </c>
      <c r="G221" s="9" t="s">
        <v>568</v>
      </c>
      <c r="H221" s="80">
        <v>-5.1025641025641022</v>
      </c>
      <c r="I221" s="80">
        <v>-5.7619047619047619</v>
      </c>
      <c r="J221" s="80" t="s">
        <v>3</v>
      </c>
      <c r="K221" s="80">
        <v>-4.38</v>
      </c>
      <c r="L221" s="80">
        <v>-3.0588235294117645</v>
      </c>
      <c r="M221" s="80" t="s">
        <v>3</v>
      </c>
    </row>
  </sheetData>
  <sortState ref="A18:M74">
    <sortCondition ref="A18:A74"/>
    <sortCondition ref="F18:F74"/>
  </sortState>
  <conditionalFormatting sqref="H82:M82 H84:M88 H100:M106 D103 E107:I107 H90:M98">
    <cfRule type="cellIs" dxfId="14" priority="16" operator="equal">
      <formula>"n.s."</formula>
    </cfRule>
    <cfRule type="cellIs" dxfId="13" priority="17" operator="lessThan">
      <formula>0</formula>
    </cfRule>
    <cfRule type="cellIs" dxfId="12" priority="18" operator="greaterThan">
      <formula>0</formula>
    </cfRule>
  </conditionalFormatting>
  <conditionalFormatting sqref="H110:M134 H136:M221 H108:M108">
    <cfRule type="cellIs" dxfId="11" priority="13" operator="equal">
      <formula>"n.s."</formula>
    </cfRule>
    <cfRule type="cellIs" dxfId="10" priority="14" operator="lessThan">
      <formula>0</formula>
    </cfRule>
    <cfRule type="cellIs" dxfId="9" priority="15" operator="greaterThan">
      <formula>0</formula>
    </cfRule>
  </conditionalFormatting>
  <conditionalFormatting sqref="H72:M74">
    <cfRule type="cellIs" dxfId="8" priority="10" operator="equal">
      <formula>"n.s."</formula>
    </cfRule>
    <cfRule type="cellIs" dxfId="7" priority="11" operator="lessThan">
      <formula>0</formula>
    </cfRule>
    <cfRule type="cellIs" dxfId="6" priority="12" operator="greaterThan">
      <formula>0</formula>
    </cfRule>
  </conditionalFormatting>
  <conditionalFormatting sqref="H78:M80">
    <cfRule type="cellIs" dxfId="5" priority="7" operator="equal">
      <formula>"n.s."</formula>
    </cfRule>
    <cfRule type="cellIs" dxfId="4" priority="8" operator="lessThan">
      <formula>0</formula>
    </cfRule>
    <cfRule type="cellIs" dxfId="3" priority="9" operator="greaterThan">
      <formula>0</formula>
    </cfRule>
  </conditionalFormatting>
  <conditionalFormatting sqref="H4:M57">
    <cfRule type="cellIs" dxfId="2" priority="1" operator="equal">
      <formula>"n.s."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fold-change</vt:lpstr>
    </vt:vector>
  </TitlesOfParts>
  <Company>University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LaVoie</dc:creator>
  <cp:lastModifiedBy>Stephen LaVoie</cp:lastModifiedBy>
  <dcterms:created xsi:type="dcterms:W3CDTF">2015-11-13T22:46:45Z</dcterms:created>
  <dcterms:modified xsi:type="dcterms:W3CDTF">2017-02-01T18:35:32Z</dcterms:modified>
</cp:coreProperties>
</file>