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apier\BMCGenomics\sousmis\"/>
    </mc:Choice>
  </mc:AlternateContent>
  <bookViews>
    <workbookView xWindow="0" yWindow="0" windowWidth="21570" windowHeight="8145"/>
  </bookViews>
  <sheets>
    <sheet name="Gap_region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 l="1"/>
  <c r="D44" i="4"/>
  <c r="D13" i="4"/>
  <c r="D33" i="4"/>
  <c r="D30" i="4"/>
  <c r="D16" i="4"/>
  <c r="D8" i="4"/>
  <c r="D27" i="4"/>
  <c r="D20" i="4"/>
  <c r="D42" i="4"/>
  <c r="D43" i="4"/>
  <c r="D22" i="4"/>
  <c r="D25" i="4"/>
  <c r="D17" i="4"/>
  <c r="D21" i="4"/>
  <c r="D15" i="4"/>
  <c r="D12" i="4"/>
  <c r="D18" i="4"/>
  <c r="D5" i="4"/>
  <c r="D39" i="4"/>
  <c r="D38" i="4"/>
  <c r="D4" i="4"/>
  <c r="D40" i="4"/>
  <c r="D37" i="4"/>
  <c r="D36" i="4"/>
  <c r="D7" i="4"/>
  <c r="D6" i="4"/>
  <c r="D26" i="4"/>
  <c r="D14" i="4"/>
  <c r="D34" i="4"/>
  <c r="D41" i="4"/>
  <c r="D11" i="4"/>
  <c r="D28" i="4"/>
  <c r="D31" i="4"/>
  <c r="D23" i="4"/>
  <c r="D29" i="4"/>
  <c r="D9" i="4"/>
  <c r="D24" i="4"/>
  <c r="D32" i="4"/>
  <c r="D35" i="4"/>
  <c r="D19" i="4"/>
</calcChain>
</file>

<file path=xl/sharedStrings.xml><?xml version="1.0" encoding="utf-8"?>
<sst xmlns="http://schemas.openxmlformats.org/spreadsheetml/2006/main" count="89" uniqueCount="20">
  <si>
    <t>GM01</t>
  </si>
  <si>
    <t>GM05</t>
  </si>
  <si>
    <t>GM06</t>
  </si>
  <si>
    <t>GM08</t>
  </si>
  <si>
    <t>GM09</t>
  </si>
  <si>
    <t>GM10</t>
  </si>
  <si>
    <t>GM12</t>
  </si>
  <si>
    <t>GM13</t>
  </si>
  <si>
    <t>GM14</t>
  </si>
  <si>
    <t>GM15</t>
  </si>
  <si>
    <t>GM20</t>
  </si>
  <si>
    <t>pericentromeric</t>
  </si>
  <si>
    <t>centromeric</t>
  </si>
  <si>
    <t>Chromosome</t>
  </si>
  <si>
    <t>Distance</t>
  </si>
  <si>
    <t>Region</t>
  </si>
  <si>
    <t>Start [1]</t>
  </si>
  <si>
    <t>End [1]</t>
  </si>
  <si>
    <t>[1] Start and end positions of gpas over 500,000 bp</t>
  </si>
  <si>
    <r>
      <t xml:space="preserve">Additional File 5. </t>
    </r>
    <r>
      <rPr>
        <sz val="11"/>
        <color theme="1"/>
        <rFont val="Calibri"/>
        <family val="2"/>
        <scheme val="minor"/>
      </rPr>
      <t>Location of gaps and their distances in the merged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</si>
</sst>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0" xfId="0" applyNumberFormat="1"/>
    <xf numFmtId="0" fontId="0" fillId="0" borderId="0" xfId="0" applyNumberFormat="1" applyBorder="1"/>
    <xf numFmtId="0" fontId="0" fillId="0" borderId="3" xfId="0" applyFont="1" applyBorder="1"/>
    <xf numFmtId="0" fontId="0" fillId="0" borderId="0" xfId="0" applyBorder="1"/>
    <xf numFmtId="0" fontId="2" fillId="0" borderId="0" xfId="0" applyFont="1"/>
  </cellXfs>
  <cellStyles count="1">
    <cellStyle name="Normal" xfId="0" builtinId="0"/>
  </cellStyles>
  <dxfs count="4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au3" displayName="Tableau3" ref="A3:E44" totalsRowShown="0">
  <autoFilter ref="A3:E44"/>
  <sortState ref="A2:D42">
    <sortCondition ref="A1:A42"/>
  </sortState>
  <tableColumns count="5">
    <tableColumn id="1" name="Chromosome" dataDxfId="3"/>
    <tableColumn id="2" name="Start [1]" dataDxfId="2"/>
    <tableColumn id="3" name="End [1]" dataDxfId="1"/>
    <tableColumn id="4" name="Distance" dataDxfId="0">
      <calculatedColumnFormula>Tableau3[[#This Row],[End '[1']]]-Tableau3[[#This Row],[Start '[1']]]</calculatedColumnFormula>
    </tableColumn>
    <tableColumn id="5" name="Reg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/>
  </sheetViews>
  <sheetFormatPr defaultColWidth="11.5703125" defaultRowHeight="15" x14ac:dyDescent="0.25"/>
  <cols>
    <col min="5" max="5" width="14" bestFit="1" customWidth="1"/>
  </cols>
  <sheetData>
    <row r="1" spans="1:5" x14ac:dyDescent="0.25">
      <c r="A1" s="11" t="s">
        <v>19</v>
      </c>
    </row>
    <row r="3" spans="1:5" x14ac:dyDescent="0.25">
      <c r="A3" t="s">
        <v>13</v>
      </c>
      <c r="B3" t="s">
        <v>16</v>
      </c>
      <c r="C3" t="s">
        <v>17</v>
      </c>
      <c r="D3" t="s">
        <v>14</v>
      </c>
      <c r="E3" t="s">
        <v>15</v>
      </c>
    </row>
    <row r="4" spans="1:5" x14ac:dyDescent="0.25">
      <c r="A4" s="3" t="s">
        <v>0</v>
      </c>
      <c r="B4" s="4">
        <v>15664588</v>
      </c>
      <c r="C4" s="2">
        <v>16338459</v>
      </c>
      <c r="D4">
        <f>Tableau3[[#This Row],[End '[1']]]-Tableau3[[#This Row],[Start '[1']]]</f>
        <v>673871</v>
      </c>
      <c r="E4" t="s">
        <v>12</v>
      </c>
    </row>
    <row r="5" spans="1:5" x14ac:dyDescent="0.25">
      <c r="A5" s="1" t="s">
        <v>0</v>
      </c>
      <c r="B5" s="2">
        <v>22534701</v>
      </c>
      <c r="C5" s="4">
        <v>23246736</v>
      </c>
      <c r="D5">
        <f>Tableau3[[#This Row],[End '[1']]]-Tableau3[[#This Row],[Start '[1']]]</f>
        <v>712035</v>
      </c>
      <c r="E5" t="s">
        <v>11</v>
      </c>
    </row>
    <row r="6" spans="1:5" x14ac:dyDescent="0.25">
      <c r="A6" s="1" t="s">
        <v>0</v>
      </c>
      <c r="B6" s="2">
        <v>23606525</v>
      </c>
      <c r="C6" s="4">
        <v>24234627</v>
      </c>
      <c r="D6">
        <f>Tableau3[[#This Row],[End '[1']]]-Tableau3[[#This Row],[Start '[1']]]</f>
        <v>628102</v>
      </c>
      <c r="E6" t="s">
        <v>11</v>
      </c>
    </row>
    <row r="7" spans="1:5" x14ac:dyDescent="0.25">
      <c r="A7" s="1" t="s">
        <v>0</v>
      </c>
      <c r="B7" s="2">
        <v>24494777</v>
      </c>
      <c r="C7" s="4">
        <v>25126804</v>
      </c>
      <c r="D7">
        <f>Tableau3[[#This Row],[End '[1']]]-Tableau3[[#This Row],[Start '[1']]]</f>
        <v>632027</v>
      </c>
      <c r="E7" t="s">
        <v>11</v>
      </c>
    </row>
    <row r="8" spans="1:5" x14ac:dyDescent="0.25">
      <c r="A8" s="1" t="s">
        <v>1</v>
      </c>
      <c r="B8" s="2">
        <v>8448777</v>
      </c>
      <c r="C8" s="4">
        <v>9319884</v>
      </c>
      <c r="D8">
        <f>Tableau3[[#This Row],[End '[1']]]-Tableau3[[#This Row],[Start '[1']]]</f>
        <v>871107</v>
      </c>
      <c r="E8" t="s">
        <v>11</v>
      </c>
    </row>
    <row r="9" spans="1:5" x14ac:dyDescent="0.25">
      <c r="A9" s="1" t="s">
        <v>1</v>
      </c>
      <c r="B9" s="2">
        <v>9698664</v>
      </c>
      <c r="C9" s="4">
        <v>10215897</v>
      </c>
      <c r="D9">
        <f>Tableau3[[#This Row],[End '[1']]]-Tableau3[[#This Row],[Start '[1']]]</f>
        <v>517233</v>
      </c>
      <c r="E9" t="s">
        <v>11</v>
      </c>
    </row>
    <row r="10" spans="1:5" x14ac:dyDescent="0.25">
      <c r="A10" s="5" t="s">
        <v>1</v>
      </c>
      <c r="B10" s="6">
        <v>10661542</v>
      </c>
      <c r="C10" s="6">
        <v>11418831</v>
      </c>
      <c r="D10" s="7">
        <f>Tableau3[[#This Row],[End '[1']]]-Tableau3[[#This Row],[Start '[1']]]</f>
        <v>757289</v>
      </c>
      <c r="E10" t="s">
        <v>11</v>
      </c>
    </row>
    <row r="11" spans="1:5" x14ac:dyDescent="0.25">
      <c r="A11" s="3" t="s">
        <v>1</v>
      </c>
      <c r="B11" s="4">
        <v>13126326</v>
      </c>
      <c r="C11" s="2">
        <v>13690114</v>
      </c>
      <c r="D11">
        <f>Tableau3[[#This Row],[End '[1']]]-Tableau3[[#This Row],[Start '[1']]]</f>
        <v>563788</v>
      </c>
      <c r="E11" t="s">
        <v>11</v>
      </c>
    </row>
    <row r="12" spans="1:5" x14ac:dyDescent="0.25">
      <c r="A12" s="1" t="s">
        <v>1</v>
      </c>
      <c r="B12" s="2">
        <v>13690114</v>
      </c>
      <c r="C12" s="4">
        <v>14437215</v>
      </c>
      <c r="D12">
        <f>Tableau3[[#This Row],[End '[1']]]-Tableau3[[#This Row],[Start '[1']]]</f>
        <v>747101</v>
      </c>
      <c r="E12" t="s">
        <v>11</v>
      </c>
    </row>
    <row r="13" spans="1:5" x14ac:dyDescent="0.25">
      <c r="A13" s="1" t="s">
        <v>1</v>
      </c>
      <c r="B13" s="4">
        <v>15912525</v>
      </c>
      <c r="C13" s="2">
        <v>17897947</v>
      </c>
      <c r="D13">
        <f>Tableau3[[#This Row],[End '[1']]]-Tableau3[[#This Row],[Start '[1']]]</f>
        <v>1985422</v>
      </c>
      <c r="E13" t="s">
        <v>12</v>
      </c>
    </row>
    <row r="14" spans="1:5" x14ac:dyDescent="0.25">
      <c r="A14" s="1" t="s">
        <v>1</v>
      </c>
      <c r="B14" s="2">
        <v>18900022</v>
      </c>
      <c r="C14" s="4">
        <v>19483970</v>
      </c>
      <c r="D14">
        <f>Tableau3[[#This Row],[End '[1']]]-Tableau3[[#This Row],[Start '[1']]]</f>
        <v>583948</v>
      </c>
      <c r="E14" t="s">
        <v>11</v>
      </c>
    </row>
    <row r="15" spans="1:5" x14ac:dyDescent="0.25">
      <c r="A15" s="1" t="s">
        <v>1</v>
      </c>
      <c r="B15" s="2">
        <v>20781489</v>
      </c>
      <c r="C15" s="4">
        <v>21538731</v>
      </c>
      <c r="D15">
        <f>Tableau3[[#This Row],[End '[1']]]-Tableau3[[#This Row],[Start '[1']]]</f>
        <v>757242</v>
      </c>
      <c r="E15" t="s">
        <v>11</v>
      </c>
    </row>
    <row r="16" spans="1:5" x14ac:dyDescent="0.25">
      <c r="A16" s="3" t="s">
        <v>1</v>
      </c>
      <c r="B16" s="4">
        <v>21934409</v>
      </c>
      <c r="C16" s="2">
        <v>22939196</v>
      </c>
      <c r="D16">
        <f>Tableau3[[#This Row],[End '[1']]]-Tableau3[[#This Row],[Start '[1']]]</f>
        <v>1004787</v>
      </c>
      <c r="E16" t="s">
        <v>11</v>
      </c>
    </row>
    <row r="17" spans="1:5" x14ac:dyDescent="0.25">
      <c r="A17" s="3" t="s">
        <v>1</v>
      </c>
      <c r="B17" s="4">
        <v>22939219</v>
      </c>
      <c r="C17" s="2">
        <v>23724790</v>
      </c>
      <c r="D17">
        <f>Tableau3[[#This Row],[End '[1']]]-Tableau3[[#This Row],[Start '[1']]]</f>
        <v>785571</v>
      </c>
      <c r="E17" t="s">
        <v>11</v>
      </c>
    </row>
    <row r="18" spans="1:5" x14ac:dyDescent="0.25">
      <c r="A18" s="1" t="s">
        <v>1</v>
      </c>
      <c r="B18" s="2">
        <v>24745413</v>
      </c>
      <c r="C18" s="4">
        <v>25462356</v>
      </c>
      <c r="D18">
        <f>Tableau3[[#This Row],[End '[1']]]-Tableau3[[#This Row],[Start '[1']]]</f>
        <v>716943</v>
      </c>
      <c r="E18" t="s">
        <v>11</v>
      </c>
    </row>
    <row r="19" spans="1:5" x14ac:dyDescent="0.25">
      <c r="A19" s="1" t="s">
        <v>1</v>
      </c>
      <c r="B19" s="2">
        <v>25759150</v>
      </c>
      <c r="C19" s="4">
        <v>26264016</v>
      </c>
      <c r="D19">
        <f>Tableau3[[#This Row],[End '[1']]]-Tableau3[[#This Row],[Start '[1']]]</f>
        <v>504866</v>
      </c>
      <c r="E19" t="s">
        <v>11</v>
      </c>
    </row>
    <row r="20" spans="1:5" x14ac:dyDescent="0.25">
      <c r="A20" s="3" t="s">
        <v>2</v>
      </c>
      <c r="B20" s="4">
        <v>31550383</v>
      </c>
      <c r="C20" s="2">
        <v>32378175</v>
      </c>
      <c r="D20">
        <f>Tableau3[[#This Row],[End '[1']]]-Tableau3[[#This Row],[Start '[1']]]</f>
        <v>827792</v>
      </c>
      <c r="E20" t="s">
        <v>12</v>
      </c>
    </row>
    <row r="21" spans="1:5" x14ac:dyDescent="0.25">
      <c r="A21" s="3" t="s">
        <v>3</v>
      </c>
      <c r="B21" s="4">
        <v>28937154</v>
      </c>
      <c r="C21" s="2">
        <v>29696202</v>
      </c>
      <c r="D21">
        <f>Tableau3[[#This Row],[End '[1']]]-Tableau3[[#This Row],[Start '[1']]]</f>
        <v>759048</v>
      </c>
      <c r="E21" t="s">
        <v>12</v>
      </c>
    </row>
    <row r="22" spans="1:5" x14ac:dyDescent="0.25">
      <c r="A22" s="3" t="s">
        <v>4</v>
      </c>
      <c r="B22" s="4">
        <v>25834168</v>
      </c>
      <c r="C22" s="2">
        <v>26637133</v>
      </c>
      <c r="D22">
        <f>Tableau3[[#This Row],[End '[1']]]-Tableau3[[#This Row],[Start '[1']]]</f>
        <v>802965</v>
      </c>
      <c r="E22" t="s">
        <v>11</v>
      </c>
    </row>
    <row r="23" spans="1:5" x14ac:dyDescent="0.25">
      <c r="A23" s="3" t="s">
        <v>5</v>
      </c>
      <c r="B23" s="4">
        <v>14105081</v>
      </c>
      <c r="C23" s="2">
        <v>14651924</v>
      </c>
      <c r="D23">
        <f>Tableau3[[#This Row],[End '[1']]]-Tableau3[[#This Row],[Start '[1']]]</f>
        <v>546843</v>
      </c>
      <c r="E23" t="s">
        <v>11</v>
      </c>
    </row>
    <row r="24" spans="1:5" x14ac:dyDescent="0.25">
      <c r="A24" s="1" t="s">
        <v>5</v>
      </c>
      <c r="B24" s="2">
        <v>15710469</v>
      </c>
      <c r="C24" s="4">
        <v>16226372</v>
      </c>
      <c r="D24">
        <f>Tableau3[[#This Row],[End '[1']]]-Tableau3[[#This Row],[Start '[1']]]</f>
        <v>515903</v>
      </c>
      <c r="E24" t="s">
        <v>12</v>
      </c>
    </row>
    <row r="25" spans="1:5" x14ac:dyDescent="0.25">
      <c r="A25" s="3" t="s">
        <v>6</v>
      </c>
      <c r="B25" s="4">
        <v>22206337</v>
      </c>
      <c r="C25" s="2">
        <v>23007593</v>
      </c>
      <c r="D25">
        <f>Tableau3[[#This Row],[End '[1']]]-Tableau3[[#This Row],[Start '[1']]]</f>
        <v>801256</v>
      </c>
      <c r="E25" t="s">
        <v>12</v>
      </c>
    </row>
    <row r="26" spans="1:5" x14ac:dyDescent="0.25">
      <c r="A26" s="3" t="s">
        <v>6</v>
      </c>
      <c r="B26" s="4">
        <v>23963890</v>
      </c>
      <c r="C26" s="2">
        <v>24550347</v>
      </c>
      <c r="D26">
        <f>Tableau3[[#This Row],[End '[1']]]-Tableau3[[#This Row],[Start '[1']]]</f>
        <v>586457</v>
      </c>
      <c r="E26" t="s">
        <v>11</v>
      </c>
    </row>
    <row r="27" spans="1:5" x14ac:dyDescent="0.25">
      <c r="A27" s="3" t="s">
        <v>6</v>
      </c>
      <c r="B27" s="4">
        <v>25309725</v>
      </c>
      <c r="C27" s="2">
        <v>26140622</v>
      </c>
      <c r="D27">
        <f>Tableau3[[#This Row],[End '[1']]]-Tableau3[[#This Row],[Start '[1']]]</f>
        <v>830897</v>
      </c>
      <c r="E27" t="s">
        <v>11</v>
      </c>
    </row>
    <row r="28" spans="1:5" x14ac:dyDescent="0.25">
      <c r="A28" s="3" t="s">
        <v>6</v>
      </c>
      <c r="B28" s="4">
        <v>29889641</v>
      </c>
      <c r="C28" s="2">
        <v>30448242</v>
      </c>
      <c r="D28">
        <f>Tableau3[[#This Row],[End '[1']]]-Tableau3[[#This Row],[Start '[1']]]</f>
        <v>558601</v>
      </c>
      <c r="E28" t="s">
        <v>11</v>
      </c>
    </row>
    <row r="29" spans="1:5" x14ac:dyDescent="0.25">
      <c r="A29" s="1" t="s">
        <v>6</v>
      </c>
      <c r="B29" s="2">
        <v>30448242</v>
      </c>
      <c r="C29" s="4">
        <v>30980835</v>
      </c>
      <c r="D29">
        <f>Tableau3[[#This Row],[End '[1']]]-Tableau3[[#This Row],[Start '[1']]]</f>
        <v>532593</v>
      </c>
      <c r="E29" t="s">
        <v>11</v>
      </c>
    </row>
    <row r="30" spans="1:5" x14ac:dyDescent="0.25">
      <c r="A30" s="1" t="s">
        <v>7</v>
      </c>
      <c r="B30" s="2">
        <v>2960670</v>
      </c>
      <c r="C30" s="4">
        <v>4157086</v>
      </c>
      <c r="D30">
        <f>Tableau3[[#This Row],[End '[1']]]-Tableau3[[#This Row],[Start '[1']]]</f>
        <v>1196416</v>
      </c>
      <c r="E30" t="s">
        <v>11</v>
      </c>
    </row>
    <row r="31" spans="1:5" x14ac:dyDescent="0.25">
      <c r="A31" s="1" t="s">
        <v>7</v>
      </c>
      <c r="B31" s="2">
        <v>6185319</v>
      </c>
      <c r="C31" s="4">
        <v>6739279</v>
      </c>
      <c r="D31">
        <f>Tableau3[[#This Row],[End '[1']]]-Tableau3[[#This Row],[Start '[1']]]</f>
        <v>553960</v>
      </c>
      <c r="E31" t="s">
        <v>12</v>
      </c>
    </row>
    <row r="32" spans="1:5" x14ac:dyDescent="0.25">
      <c r="A32" s="1" t="s">
        <v>8</v>
      </c>
      <c r="B32" s="2">
        <v>14847459</v>
      </c>
      <c r="C32" s="4">
        <v>15359459</v>
      </c>
      <c r="D32">
        <f>Tableau3[[#This Row],[End '[1']]]-Tableau3[[#This Row],[Start '[1']]]</f>
        <v>512000</v>
      </c>
      <c r="E32" t="s">
        <v>12</v>
      </c>
    </row>
    <row r="33" spans="1:5" x14ac:dyDescent="0.25">
      <c r="A33" s="1" t="s">
        <v>8</v>
      </c>
      <c r="B33" s="2">
        <v>19831893</v>
      </c>
      <c r="C33" s="4">
        <v>21117163</v>
      </c>
      <c r="D33">
        <f>Tableau3[[#This Row],[End '[1']]]-Tableau3[[#This Row],[Start '[1']]]</f>
        <v>1285270</v>
      </c>
      <c r="E33" t="s">
        <v>12</v>
      </c>
    </row>
    <row r="34" spans="1:5" x14ac:dyDescent="0.25">
      <c r="A34" s="3" t="s">
        <v>8</v>
      </c>
      <c r="B34" s="4">
        <v>21117163</v>
      </c>
      <c r="C34" s="2">
        <v>21700497</v>
      </c>
      <c r="D34">
        <f>Tableau3[[#This Row],[End '[1']]]-Tableau3[[#This Row],[Start '[1']]]</f>
        <v>583334</v>
      </c>
      <c r="E34" t="s">
        <v>12</v>
      </c>
    </row>
    <row r="35" spans="1:5" x14ac:dyDescent="0.25">
      <c r="A35" s="1" t="s">
        <v>9</v>
      </c>
      <c r="B35" s="2">
        <v>27973505</v>
      </c>
      <c r="C35" s="4">
        <v>28480017</v>
      </c>
      <c r="D35">
        <f>Tableau3[[#This Row],[End '[1']]]-Tableau3[[#This Row],[Start '[1']]]</f>
        <v>506512</v>
      </c>
      <c r="E35" t="s">
        <v>11</v>
      </c>
    </row>
    <row r="36" spans="1:5" x14ac:dyDescent="0.25">
      <c r="A36" s="3" t="s">
        <v>9</v>
      </c>
      <c r="B36" s="4">
        <v>38838846</v>
      </c>
      <c r="C36" s="2">
        <v>39489901</v>
      </c>
      <c r="D36">
        <f>Tableau3[[#This Row],[End '[1']]]-Tableau3[[#This Row],[Start '[1']]]</f>
        <v>651055</v>
      </c>
      <c r="E36" t="s">
        <v>12</v>
      </c>
    </row>
    <row r="37" spans="1:5" x14ac:dyDescent="0.25">
      <c r="A37" s="3" t="s">
        <v>10</v>
      </c>
      <c r="B37" s="4">
        <v>5725406</v>
      </c>
      <c r="C37" s="2">
        <v>6384836</v>
      </c>
      <c r="D37">
        <f>Tableau3[[#This Row],[End '[1']]]-Tableau3[[#This Row],[Start '[1']]]</f>
        <v>659430</v>
      </c>
      <c r="E37" t="s">
        <v>11</v>
      </c>
    </row>
    <row r="38" spans="1:5" x14ac:dyDescent="0.25">
      <c r="A38" s="3" t="s">
        <v>10</v>
      </c>
      <c r="B38" s="4">
        <v>7634553</v>
      </c>
      <c r="C38" s="2">
        <v>8318718</v>
      </c>
      <c r="D38">
        <f>Tableau3[[#This Row],[End '[1']]]-Tableau3[[#This Row],[Start '[1']]]</f>
        <v>684165</v>
      </c>
      <c r="E38" t="s">
        <v>11</v>
      </c>
    </row>
    <row r="39" spans="1:5" x14ac:dyDescent="0.25">
      <c r="A39" s="3" t="s">
        <v>10</v>
      </c>
      <c r="B39" s="4">
        <v>14080274</v>
      </c>
      <c r="C39" s="2">
        <v>14765612</v>
      </c>
      <c r="D39">
        <f>Tableau3[[#This Row],[End '[1']]]-Tableau3[[#This Row],[Start '[1']]]</f>
        <v>685338</v>
      </c>
      <c r="E39" t="s">
        <v>12</v>
      </c>
    </row>
    <row r="40" spans="1:5" x14ac:dyDescent="0.25">
      <c r="A40" s="1" t="s">
        <v>10</v>
      </c>
      <c r="B40" s="2">
        <v>21718272</v>
      </c>
      <c r="C40" s="4">
        <v>22381798</v>
      </c>
      <c r="D40">
        <f>Tableau3[[#This Row],[End '[1']]]-Tableau3[[#This Row],[Start '[1']]]</f>
        <v>663526</v>
      </c>
      <c r="E40" t="s">
        <v>11</v>
      </c>
    </row>
    <row r="41" spans="1:5" x14ac:dyDescent="0.25">
      <c r="A41" s="3" t="s">
        <v>10</v>
      </c>
      <c r="B41" s="4">
        <v>28987660</v>
      </c>
      <c r="C41" s="2">
        <v>29558474</v>
      </c>
      <c r="D41">
        <f>Tableau3[[#This Row],[End '[1']]]-Tableau3[[#This Row],[Start '[1']]]</f>
        <v>570814</v>
      </c>
      <c r="E41" t="s">
        <v>11</v>
      </c>
    </row>
    <row r="42" spans="1:5" x14ac:dyDescent="0.25">
      <c r="A42" s="3" t="s">
        <v>10</v>
      </c>
      <c r="B42" s="4">
        <v>30019098</v>
      </c>
      <c r="C42" s="2">
        <v>30833594</v>
      </c>
      <c r="D42">
        <f>Tableau3[[#This Row],[End '[1']]]-Tableau3[[#This Row],[Start '[1']]]</f>
        <v>814496</v>
      </c>
      <c r="E42" t="s">
        <v>11</v>
      </c>
    </row>
    <row r="43" spans="1:5" x14ac:dyDescent="0.25">
      <c r="A43" s="1" t="s">
        <v>10</v>
      </c>
      <c r="B43" s="2">
        <v>30833594</v>
      </c>
      <c r="C43" s="9">
        <v>31383115</v>
      </c>
      <c r="D43">
        <f>Tableau3[[#This Row],[End '[1']]]-Tableau3[[#This Row],[Start '[1']]]</f>
        <v>549521</v>
      </c>
      <c r="E43" t="s">
        <v>11</v>
      </c>
    </row>
    <row r="44" spans="1:5" x14ac:dyDescent="0.25">
      <c r="A44" s="10" t="s">
        <v>10</v>
      </c>
      <c r="B44" s="10">
        <v>31974972</v>
      </c>
      <c r="C44" s="10">
        <v>32802573</v>
      </c>
      <c r="D44" s="8">
        <f>Tableau3[[#This Row],[End '[1']]]-Tableau3[[#This Row],[Start '[1']]]</f>
        <v>827601</v>
      </c>
      <c r="E44" t="s">
        <v>11</v>
      </c>
    </row>
    <row r="46" spans="1:5" x14ac:dyDescent="0.25">
      <c r="A46" t="s">
        <v>18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Gap_regions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Copley</dc:creator>
  <cp:lastModifiedBy>Cartographie Moleculaire</cp:lastModifiedBy>
  <dcterms:created xsi:type="dcterms:W3CDTF">2017-04-11T17:55:13Z</dcterms:created>
  <dcterms:modified xsi:type="dcterms:W3CDTF">2018-01-19T19:32:23Z</dcterms:modified>
</cp:coreProperties>
</file>