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filterPrivacy="1" showInkAnnotation="0" autoCompressPictures="0"/>
  <bookViews>
    <workbookView xWindow="12900" yWindow="5320" windowWidth="36920" windowHeight="17400" tabRatio="500"/>
  </bookViews>
  <sheets>
    <sheet name="Sheet1"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S15" i="1" l="1"/>
  <c r="S14" i="1"/>
  <c r="S13" i="1"/>
  <c r="S12" i="1"/>
  <c r="S11" i="1"/>
  <c r="S10" i="1"/>
  <c r="S7" i="1"/>
  <c r="S6" i="1"/>
  <c r="S5" i="1"/>
  <c r="K15" i="1"/>
  <c r="K14" i="1"/>
  <c r="K13" i="1"/>
  <c r="K12" i="1"/>
  <c r="K11" i="1"/>
  <c r="K10" i="1"/>
  <c r="K5" i="1"/>
  <c r="K7" i="1"/>
  <c r="K6" i="1"/>
</calcChain>
</file>

<file path=xl/sharedStrings.xml><?xml version="1.0" encoding="utf-8"?>
<sst xmlns="http://schemas.openxmlformats.org/spreadsheetml/2006/main" count="136" uniqueCount="91">
  <si>
    <t>e-value</t>
    <phoneticPr fontId="2"/>
  </si>
  <si>
    <t>Gene ID</t>
    <phoneticPr fontId="2"/>
  </si>
  <si>
    <t>best hit species</t>
    <phoneticPr fontId="1"/>
  </si>
  <si>
    <t>An</t>
    <phoneticPr fontId="1"/>
  </si>
  <si>
    <t>Pg</t>
    <phoneticPr fontId="1"/>
  </si>
  <si>
    <t>Lb</t>
    <phoneticPr fontId="1"/>
  </si>
  <si>
    <t>Lb</t>
    <phoneticPr fontId="1"/>
  </si>
  <si>
    <t>Um</t>
    <phoneticPr fontId="1"/>
  </si>
  <si>
    <t>+</t>
    <phoneticPr fontId="1"/>
  </si>
  <si>
    <t>-</t>
    <phoneticPr fontId="1"/>
  </si>
  <si>
    <t>-</t>
    <phoneticPr fontId="1"/>
  </si>
  <si>
    <t>(+)</t>
    <phoneticPr fontId="1"/>
  </si>
  <si>
    <r>
      <rPr>
        <i/>
        <sz val="12"/>
        <color theme="1"/>
        <rFont val="ＭＳ Ｐゴシック"/>
        <family val="3"/>
        <charset val="128"/>
        <scheme val="minor"/>
      </rPr>
      <t>R. clarus</t>
    </r>
    <r>
      <rPr>
        <sz val="12"/>
        <color theme="1"/>
        <rFont val="ＭＳ Ｐゴシック"/>
        <family val="2"/>
        <charset val="128"/>
        <scheme val="minor"/>
      </rPr>
      <t xml:space="preserve"> predicted genes</t>
    </r>
    <phoneticPr fontId="1"/>
  </si>
  <si>
    <t>hit</t>
    <phoneticPr fontId="1"/>
  </si>
  <si>
    <t>length</t>
    <phoneticPr fontId="1"/>
  </si>
  <si>
    <t>Sc</t>
    <phoneticPr fontId="1"/>
  </si>
  <si>
    <r>
      <t>gene length
(</t>
    </r>
    <r>
      <rPr>
        <i/>
        <sz val="12"/>
        <color theme="1"/>
        <rFont val="ＭＳ Ｐゴシック"/>
        <family val="3"/>
        <charset val="128"/>
        <scheme val="minor"/>
      </rPr>
      <t>S. cerevisiae</t>
    </r>
    <r>
      <rPr>
        <sz val="12"/>
        <color theme="1"/>
        <rFont val="ＭＳ Ｐゴシック"/>
        <family val="2"/>
        <charset val="128"/>
        <scheme val="minor"/>
      </rPr>
      <t>)</t>
    </r>
    <phoneticPr fontId="1"/>
  </si>
  <si>
    <t>enzyme</t>
    <phoneticPr fontId="2"/>
  </si>
  <si>
    <r>
      <t>gene name
(</t>
    </r>
    <r>
      <rPr>
        <i/>
        <sz val="12"/>
        <color theme="1"/>
        <rFont val="ＭＳ Ｐゴシック"/>
        <family val="3"/>
        <charset val="128"/>
        <scheme val="minor"/>
      </rPr>
      <t>S. cerevisiae</t>
    </r>
    <r>
      <rPr>
        <sz val="12"/>
        <color theme="1"/>
        <rFont val="ＭＳ Ｐゴシック"/>
        <family val="2"/>
        <charset val="128"/>
        <scheme val="minor"/>
      </rPr>
      <t>)</t>
    </r>
    <phoneticPr fontId="1"/>
  </si>
  <si>
    <t>ACC1</t>
    <phoneticPr fontId="1"/>
  </si>
  <si>
    <t>HFA1</t>
    <phoneticPr fontId="1"/>
  </si>
  <si>
    <t>MCT1</t>
    <phoneticPr fontId="1"/>
  </si>
  <si>
    <t>CEM1</t>
    <phoneticPr fontId="1"/>
  </si>
  <si>
    <t>OAR1</t>
    <phoneticPr fontId="1"/>
  </si>
  <si>
    <t>HTD2</t>
    <phoneticPr fontId="1"/>
  </si>
  <si>
    <t>ETR1</t>
    <phoneticPr fontId="1"/>
  </si>
  <si>
    <t>Basidiomycota-type cytosolic FAS
(Fatty acid synthase)</t>
    <phoneticPr fontId="2"/>
  </si>
  <si>
    <t>Ascomycota-type cytosolic FAS1
(Fatty acid synthase 1)</t>
    <phoneticPr fontId="2"/>
  </si>
  <si>
    <t>Ascomycota-type cytosolic FAS2
(Fatty acid synthase 2)</t>
    <phoneticPr fontId="2"/>
  </si>
  <si>
    <t>mitochondrial MT
(malonyl-CoA ACP transacylase)</t>
    <phoneticPr fontId="2"/>
  </si>
  <si>
    <t>mitochondrial KR
(3-ketoacyl reductase)</t>
    <phoneticPr fontId="2"/>
  </si>
  <si>
    <t>mitochondrial KS
(3-ketoacyl synthase)</t>
    <phoneticPr fontId="2"/>
  </si>
  <si>
    <t>mitochondrial ACC
(acetyl-CoA carboxylase)</t>
    <phoneticPr fontId="2"/>
  </si>
  <si>
    <t>cytosolic ACC
(acetyl-CoA carboxylase)</t>
    <phoneticPr fontId="2"/>
  </si>
  <si>
    <r>
      <rPr>
        <i/>
        <sz val="12"/>
        <color theme="1"/>
        <rFont val="ＭＳ Ｐゴシック"/>
        <family val="3"/>
        <charset val="128"/>
        <scheme val="minor"/>
      </rPr>
      <t>R. clarus</t>
    </r>
    <r>
      <rPr>
        <sz val="12"/>
        <color theme="1"/>
        <rFont val="ＭＳ Ｐゴシック"/>
        <family val="2"/>
        <charset val="128"/>
        <scheme val="minor"/>
      </rPr>
      <t xml:space="preserve">
genome hit</t>
    </r>
    <phoneticPr fontId="1"/>
  </si>
  <si>
    <t>mitochondrial ER
(enoyl reductase)</t>
    <phoneticPr fontId="2"/>
  </si>
  <si>
    <t>mitochondrial DH
(enoyl dehydratase)</t>
    <phoneticPr fontId="2"/>
  </si>
  <si>
    <t>FAS1/FASβ</t>
    <phoneticPr fontId="1"/>
  </si>
  <si>
    <t>FAS2/FASα</t>
    <phoneticPr fontId="1"/>
  </si>
  <si>
    <r>
      <t>3935
(</t>
    </r>
    <r>
      <rPr>
        <i/>
        <sz val="12"/>
        <color theme="1"/>
        <rFont val="ＭＳ Ｐゴシック"/>
        <family val="3"/>
        <charset val="128"/>
        <scheme val="minor"/>
      </rPr>
      <t>L. bicolor</t>
    </r>
    <r>
      <rPr>
        <sz val="12"/>
        <color theme="1"/>
        <rFont val="ＭＳ Ｐゴシック"/>
        <family val="2"/>
        <charset val="128"/>
        <scheme val="minor"/>
      </rPr>
      <t>)</t>
    </r>
    <phoneticPr fontId="1"/>
  </si>
  <si>
    <r>
      <t>FAS
(</t>
    </r>
    <r>
      <rPr>
        <i/>
        <sz val="12"/>
        <color theme="1"/>
        <rFont val="ＭＳ Ｐゴシック"/>
        <family val="3"/>
        <charset val="128"/>
        <scheme val="minor"/>
      </rPr>
      <t>L. bicolor</t>
    </r>
    <r>
      <rPr>
        <sz val="12"/>
        <color theme="1"/>
        <rFont val="ＭＳ Ｐゴシック"/>
        <family val="2"/>
        <charset val="128"/>
        <scheme val="minor"/>
      </rPr>
      <t>)</t>
    </r>
    <phoneticPr fontId="1"/>
  </si>
  <si>
    <t>-</t>
    <phoneticPr fontId="1"/>
  </si>
  <si>
    <t>-</t>
    <phoneticPr fontId="1"/>
  </si>
  <si>
    <t>-</t>
    <phoneticPr fontId="1"/>
  </si>
  <si>
    <t>-</t>
    <phoneticPr fontId="1"/>
  </si>
  <si>
    <t>Type II FAS (mitochondrial FAS subunits)</t>
    <phoneticPr fontId="1"/>
  </si>
  <si>
    <t>Type I FAS (cytosolic, multifunctional FAS)</t>
    <phoneticPr fontId="1"/>
  </si>
  <si>
    <t>note</t>
    <phoneticPr fontId="1"/>
  </si>
  <si>
    <r>
      <rPr>
        <i/>
        <sz val="12"/>
        <color theme="1"/>
        <rFont val="ＭＳ Ｐゴシック"/>
        <family val="3"/>
        <charset val="128"/>
        <scheme val="minor"/>
      </rPr>
      <t>R. irregularis</t>
    </r>
    <r>
      <rPr>
        <sz val="12"/>
        <color theme="1"/>
        <rFont val="ＭＳ Ｐゴシック"/>
        <family val="2"/>
        <charset val="128"/>
        <scheme val="minor"/>
      </rPr>
      <t xml:space="preserve"> predicted genes</t>
    </r>
    <phoneticPr fontId="1"/>
  </si>
  <si>
    <t>g17574.t1</t>
    <phoneticPr fontId="1"/>
  </si>
  <si>
    <t>g17574.t1</t>
    <phoneticPr fontId="1"/>
  </si>
  <si>
    <t>Sc,An,Lb,Pg,Um</t>
    <phoneticPr fontId="1"/>
  </si>
  <si>
    <t>g3133.t2</t>
    <phoneticPr fontId="1"/>
  </si>
  <si>
    <t>Um</t>
    <phoneticPr fontId="1"/>
  </si>
  <si>
    <t>Sc</t>
    <phoneticPr fontId="1"/>
  </si>
  <si>
    <t>g13400.t1</t>
    <phoneticPr fontId="1"/>
  </si>
  <si>
    <t>An</t>
    <phoneticPr fontId="1"/>
  </si>
  <si>
    <t>Pg</t>
    <phoneticPr fontId="1"/>
  </si>
  <si>
    <t>Lb</t>
    <phoneticPr fontId="1"/>
  </si>
  <si>
    <t>Sc</t>
    <phoneticPr fontId="1"/>
  </si>
  <si>
    <t>-</t>
    <phoneticPr fontId="1"/>
  </si>
  <si>
    <t>-</t>
    <phoneticPr fontId="1"/>
  </si>
  <si>
    <t>-</t>
    <phoneticPr fontId="1"/>
  </si>
  <si>
    <t>-</t>
    <phoneticPr fontId="1"/>
  </si>
  <si>
    <t>identical to EXX52120.1</t>
    <phoneticPr fontId="1"/>
  </si>
  <si>
    <t>g3133.t2</t>
    <phoneticPr fontId="1"/>
  </si>
  <si>
    <t>g14526.t1</t>
    <phoneticPr fontId="1"/>
  </si>
  <si>
    <t>identical to EXX61178.1</t>
    <phoneticPr fontId="1"/>
  </si>
  <si>
    <t>g33413.t1</t>
    <phoneticPr fontId="1"/>
  </si>
  <si>
    <t>identical to ESA21989.1</t>
    <phoneticPr fontId="1"/>
  </si>
  <si>
    <t>g33406.t1</t>
    <phoneticPr fontId="1"/>
  </si>
  <si>
    <t>identical to ESA03994.1</t>
    <phoneticPr fontId="1"/>
  </si>
  <si>
    <t>identical to ESA04003.1</t>
    <phoneticPr fontId="1"/>
  </si>
  <si>
    <t>Sc,An,Lb,Pg,Um</t>
    <phoneticPr fontId="1"/>
  </si>
  <si>
    <t>RclHR1_03890007</t>
    <phoneticPr fontId="1"/>
  </si>
  <si>
    <t>RclHR1_04610008</t>
    <phoneticPr fontId="1"/>
  </si>
  <si>
    <t>RclHR1_01130014</t>
    <phoneticPr fontId="1"/>
  </si>
  <si>
    <t>RclHR1_01130014</t>
    <phoneticPr fontId="1"/>
  </si>
  <si>
    <t>RclHR1_04610008</t>
    <phoneticPr fontId="1"/>
  </si>
  <si>
    <t>RclHR1_03890007</t>
    <phoneticPr fontId="1"/>
  </si>
  <si>
    <t>RclHR1_04980007</t>
    <phoneticPr fontId="1"/>
  </si>
  <si>
    <t>RclHR1_00240015</t>
    <phoneticPr fontId="1"/>
  </si>
  <si>
    <t>RclHR1_15910002</t>
    <phoneticPr fontId="1"/>
  </si>
  <si>
    <t>too short for type I FAS,
higher similarity to type II KS</t>
    <phoneticPr fontId="1"/>
  </si>
  <si>
    <t>too short for type I FAS,
higher similarity to type II MT</t>
    <phoneticPr fontId="1"/>
  </si>
  <si>
    <t>alignment length</t>
    <phoneticPr fontId="1"/>
  </si>
  <si>
    <t>-</t>
    <phoneticPr fontId="1"/>
  </si>
  <si>
    <t>-</t>
    <phoneticPr fontId="1"/>
  </si>
  <si>
    <t>alignment coverage*</t>
    <phoneticPr fontId="1"/>
  </si>
  <si>
    <t>* Alignment coverage is approximation calculated as a percentage of the alignment length per query length. If the target gene is longer than the query by insertion, the alignment length may exceed the query length and the coverage may exceed 100%.</t>
    <phoneticPr fontId="1"/>
  </si>
  <si>
    <r>
      <t xml:space="preserve">Table S1. Homology search results for  FAS genes. FAS genes of </t>
    </r>
    <r>
      <rPr>
        <i/>
        <sz val="12"/>
        <rFont val="ＭＳ Ｐゴシック"/>
        <charset val="128"/>
        <scheme val="minor"/>
      </rPr>
      <t>Saccharomyces cerevisiae</t>
    </r>
    <r>
      <rPr>
        <sz val="12"/>
        <rFont val="ＭＳ Ｐゴシック"/>
        <charset val="128"/>
        <scheme val="minor"/>
      </rPr>
      <t xml:space="preserve"> (Sc), </t>
    </r>
    <r>
      <rPr>
        <i/>
        <sz val="12"/>
        <rFont val="ＭＳ Ｐゴシック"/>
        <charset val="128"/>
        <scheme val="minor"/>
      </rPr>
      <t>Aspergillus nidulans</t>
    </r>
    <r>
      <rPr>
        <sz val="12"/>
        <rFont val="ＭＳ Ｐゴシック"/>
        <charset val="128"/>
        <scheme val="minor"/>
      </rPr>
      <t xml:space="preserve"> (An),</t>
    </r>
    <r>
      <rPr>
        <i/>
        <sz val="12"/>
        <rFont val="ＭＳ Ｐゴシック"/>
        <charset val="128"/>
        <scheme val="minor"/>
      </rPr>
      <t xml:space="preserve"> Laccaria bicolor</t>
    </r>
    <r>
      <rPr>
        <sz val="12"/>
        <rFont val="ＭＳ Ｐゴシック"/>
        <charset val="128"/>
        <scheme val="minor"/>
      </rPr>
      <t xml:space="preserve"> (Lb), </t>
    </r>
    <r>
      <rPr>
        <i/>
        <sz val="12"/>
        <rFont val="ＭＳ Ｐゴシック"/>
        <charset val="128"/>
        <scheme val="minor"/>
      </rPr>
      <t>Puccinia graminis</t>
    </r>
    <r>
      <rPr>
        <sz val="12"/>
        <rFont val="ＭＳ Ｐゴシック"/>
        <charset val="128"/>
        <scheme val="minor"/>
      </rPr>
      <t xml:space="preserve"> (Pg), </t>
    </r>
    <r>
      <rPr>
        <i/>
        <sz val="12"/>
        <rFont val="ＭＳ Ｐゴシック"/>
        <charset val="128"/>
        <scheme val="minor"/>
      </rPr>
      <t>Ustilago maydis</t>
    </r>
    <r>
      <rPr>
        <sz val="12"/>
        <rFont val="ＭＳ Ｐゴシック"/>
        <charset val="128"/>
        <scheme val="minor"/>
      </rPr>
      <t xml:space="preserve"> (Um) were used as queries. BLAST hits with e-values &lt; 10</t>
    </r>
    <r>
      <rPr>
        <vertAlign val="superscript"/>
        <sz val="12"/>
        <rFont val="ＭＳ Ｐゴシック"/>
        <charset val="128"/>
        <scheme val="minor"/>
      </rPr>
      <t>-5</t>
    </r>
    <r>
      <rPr>
        <sz val="12"/>
        <rFont val="ＭＳ Ｐゴシック"/>
        <charset val="128"/>
        <scheme val="minor"/>
      </rPr>
      <t xml:space="preserve"> were considered positive hits. Genes with orange backgrounds were present in the genomes of AM fungi. If the BLAST best-hit gene was too short for the corresponding enzyme, that component was considered absent.</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</si>
</sst>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0" x14ac:knownFonts="1">
    <font>
      <sz val="12"/>
      <color theme="1"/>
      <name val="ＭＳ Ｐゴシック"/>
      <family val="2"/>
      <charset val="128"/>
      <scheme val="minor"/>
    </font>
    <font>
      <sz val="6"/>
      <name val="ＭＳ Ｐゴシック"/>
      <family val="2"/>
      <charset val="128"/>
      <scheme val="minor"/>
    </font>
    <font>
      <sz val="6"/>
      <name val="ＭＳ Ｐゴシック"/>
      <family val="2"/>
      <charset val="128"/>
    </font>
    <font>
      <i/>
      <sz val="12"/>
      <color theme="1"/>
      <name val="ＭＳ Ｐゴシック"/>
      <family val="3"/>
      <charset val="128"/>
      <scheme val="minor"/>
    </font>
    <font>
      <sz val="12"/>
      <color theme="1"/>
      <name val="ＭＳ Ｐゴシック"/>
      <family val="3"/>
      <charset val="128"/>
      <scheme val="minor"/>
    </font>
    <font>
      <u/>
      <sz val="12"/>
      <color theme="10"/>
      <name val="ＭＳ Ｐゴシック"/>
      <family val="2"/>
      <charset val="128"/>
      <scheme val="minor"/>
    </font>
    <font>
      <u/>
      <sz val="12"/>
      <color theme="11"/>
      <name val="ＭＳ Ｐゴシック"/>
      <family val="2"/>
      <charset val="128"/>
      <scheme val="minor"/>
    </font>
    <font>
      <sz val="12"/>
      <name val="ＭＳ Ｐゴシック"/>
      <charset val="128"/>
      <scheme val="minor"/>
    </font>
    <font>
      <i/>
      <sz val="12"/>
      <name val="ＭＳ Ｐゴシック"/>
      <charset val="128"/>
      <scheme val="minor"/>
    </font>
    <font>
      <vertAlign val="superscript"/>
      <sz val="12"/>
      <name val="ＭＳ Ｐゴシック"/>
      <charset val="128"/>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bottom style="thin">
        <color auto="1"/>
      </bottom>
      <diagonal/>
    </border>
    <border>
      <left/>
      <right/>
      <top style="thin">
        <color auto="1"/>
      </top>
      <bottom/>
      <diagonal/>
    </border>
  </borders>
  <cellStyleXfs count="4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52">
    <xf numFmtId="0" fontId="0" fillId="0" borderId="0" xfId="0"/>
    <xf numFmtId="0" fontId="0" fillId="0" borderId="0" xfId="0" applyBorder="1"/>
    <xf numFmtId="0" fontId="0" fillId="2" borderId="0" xfId="0" applyFill="1" applyBorder="1" applyAlignment="1">
      <alignment vertical="center"/>
    </xf>
    <xf numFmtId="0" fontId="0" fillId="2" borderId="1" xfId="0" applyFill="1" applyBorder="1" applyAlignment="1">
      <alignment vertical="center"/>
    </xf>
    <xf numFmtId="0" fontId="0" fillId="0" borderId="0" xfId="0" applyBorder="1" applyAlignment="1">
      <alignment vertical="center"/>
    </xf>
    <xf numFmtId="0" fontId="0" fillId="0" borderId="0" xfId="0" applyBorder="1" applyAlignment="1">
      <alignment horizontal="center"/>
    </xf>
    <xf numFmtId="0" fontId="0" fillId="0" borderId="0" xfId="0" applyFill="1" applyBorder="1" applyAlignment="1">
      <alignment vertical="center" wrapText="1"/>
    </xf>
    <xf numFmtId="11" fontId="0" fillId="0" borderId="0" xfId="0" applyNumberFormat="1" applyBorder="1" applyAlignment="1">
      <alignment vertical="center"/>
    </xf>
    <xf numFmtId="11" fontId="0" fillId="2" borderId="0" xfId="0" applyNumberFormat="1" applyFill="1" applyBorder="1" applyAlignment="1">
      <alignment vertical="center"/>
    </xf>
    <xf numFmtId="11" fontId="0" fillId="2" borderId="1" xfId="0" applyNumberFormat="1" applyFill="1" applyBorder="1" applyAlignment="1">
      <alignment vertical="center"/>
    </xf>
    <xf numFmtId="0" fontId="0" fillId="0" borderId="0"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xf>
    <xf numFmtId="11" fontId="0" fillId="0" borderId="1" xfId="0" applyNumberFormat="1" applyBorder="1" applyAlignment="1">
      <alignment vertical="center"/>
    </xf>
    <xf numFmtId="0" fontId="0" fillId="0" borderId="0" xfId="0" applyFill="1" applyBorder="1" applyAlignment="1">
      <alignment horizontal="center" vertical="center"/>
    </xf>
    <xf numFmtId="0" fontId="0" fillId="0" borderId="1" xfId="0" applyFill="1" applyBorder="1" applyAlignment="1">
      <alignment horizontal="center" vertical="center"/>
    </xf>
    <xf numFmtId="0" fontId="0" fillId="2" borderId="0" xfId="0"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11" fontId="0" fillId="2" borderId="0" xfId="0" applyNumberFormat="1" applyFill="1" applyBorder="1" applyAlignment="1">
      <alignment horizontal="center" vertical="center"/>
    </xf>
    <xf numFmtId="11" fontId="0" fillId="2" borderId="1" xfId="0" applyNumberFormat="1" applyFill="1" applyBorder="1" applyAlignment="1">
      <alignment horizontal="center" vertical="center"/>
    </xf>
    <xf numFmtId="0" fontId="0" fillId="0" borderId="0" xfId="0" applyFill="1" applyBorder="1" applyAlignment="1">
      <alignment horizontal="right" vertical="center" wrapText="1"/>
    </xf>
    <xf numFmtId="0" fontId="0" fillId="0" borderId="0" xfId="0" applyBorder="1" applyAlignment="1">
      <alignment vertical="center" wrapText="1"/>
    </xf>
    <xf numFmtId="0" fontId="0" fillId="0" borderId="1" xfId="0" applyBorder="1" applyAlignment="1">
      <alignment vertical="center" wrapText="1"/>
    </xf>
    <xf numFmtId="0" fontId="0" fillId="2" borderId="1" xfId="0" applyFill="1" applyBorder="1" applyAlignment="1">
      <alignment vertical="center" wrapText="1"/>
    </xf>
    <xf numFmtId="0" fontId="0" fillId="2" borderId="0" xfId="0" applyFill="1" applyBorder="1" applyAlignment="1">
      <alignment vertical="center" wrapText="1"/>
    </xf>
    <xf numFmtId="0" fontId="0" fillId="0" borderId="0" xfId="0" applyBorder="1" applyAlignment="1">
      <alignment horizontal="center" vertical="center"/>
    </xf>
    <xf numFmtId="0" fontId="0" fillId="0" borderId="1" xfId="0" applyBorder="1" applyAlignment="1">
      <alignment horizontal="center" vertical="center"/>
    </xf>
    <xf numFmtId="0" fontId="0" fillId="0" borderId="2" xfId="0" applyBorder="1"/>
    <xf numFmtId="0" fontId="0" fillId="0" borderId="1" xfId="0" applyBorder="1"/>
    <xf numFmtId="0" fontId="0" fillId="0" borderId="0" xfId="0" applyBorder="1" applyAlignment="1">
      <alignment horizontal="center" vertical="center" wrapText="1"/>
    </xf>
    <xf numFmtId="0" fontId="4" fillId="0" borderId="0" xfId="0"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0" xfId="0" applyFill="1" applyBorder="1" applyAlignment="1">
      <alignment vertical="center"/>
    </xf>
    <xf numFmtId="11" fontId="0" fillId="0" borderId="0" xfId="0" applyNumberFormat="1" applyFill="1" applyBorder="1" applyAlignment="1">
      <alignment vertical="center"/>
    </xf>
    <xf numFmtId="0" fontId="0" fillId="0" borderId="1" xfId="0" applyFill="1" applyBorder="1" applyAlignment="1">
      <alignment vertical="center"/>
    </xf>
    <xf numFmtId="11" fontId="0" fillId="0" borderId="1" xfId="0" applyNumberFormat="1" applyFill="1" applyBorder="1" applyAlignment="1">
      <alignment vertical="center"/>
    </xf>
    <xf numFmtId="176" fontId="0" fillId="2" borderId="0" xfId="0" applyNumberFormat="1" applyFill="1" applyBorder="1" applyAlignment="1">
      <alignment vertical="center"/>
    </xf>
    <xf numFmtId="176" fontId="0" fillId="0" borderId="0" xfId="0" applyNumberFormat="1" applyBorder="1" applyAlignment="1">
      <alignment vertical="center"/>
    </xf>
    <xf numFmtId="176" fontId="0" fillId="0" borderId="1" xfId="0" applyNumberFormat="1" applyBorder="1" applyAlignment="1">
      <alignment vertical="center"/>
    </xf>
    <xf numFmtId="176" fontId="0" fillId="2" borderId="1" xfId="0" applyNumberFormat="1" applyFill="1" applyBorder="1" applyAlignment="1">
      <alignment vertical="center"/>
    </xf>
    <xf numFmtId="0" fontId="0" fillId="0" borderId="2" xfId="0" applyFont="1" applyBorder="1" applyAlignment="1">
      <alignment horizontal="center"/>
    </xf>
    <xf numFmtId="0" fontId="0" fillId="0" borderId="2" xfId="0" applyBorder="1" applyAlignment="1">
      <alignment horizontal="center"/>
    </xf>
    <xf numFmtId="0" fontId="7" fillId="0" borderId="1" xfId="0" applyFont="1" applyBorder="1" applyAlignment="1">
      <alignment horizontal="left" wrapText="1"/>
    </xf>
    <xf numFmtId="0" fontId="0" fillId="0" borderId="2" xfId="0" applyBorder="1" applyAlignment="1">
      <alignment horizontal="center" vertical="center"/>
    </xf>
    <xf numFmtId="0" fontId="0" fillId="0" borderId="1" xfId="0" applyBorder="1" applyAlignment="1">
      <alignment horizontal="center" vertical="center"/>
    </xf>
    <xf numFmtId="0" fontId="4" fillId="0" borderId="2" xfId="0" applyFont="1" applyBorder="1" applyAlignment="1">
      <alignment horizontal="center"/>
    </xf>
    <xf numFmtId="0" fontId="0" fillId="0" borderId="2"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cellXfs>
  <cellStyles count="4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U16"/>
  <sheetViews>
    <sheetView tabSelected="1" zoomScale="90" zoomScaleNormal="90" zoomScalePageLayoutView="90" workbookViewId="0">
      <selection sqref="A1:U1"/>
    </sheetView>
  </sheetViews>
  <sheetFormatPr baseColWidth="12" defaultColWidth="13" defaultRowHeight="18" x14ac:dyDescent="0"/>
  <cols>
    <col min="1" max="1" width="3.5" customWidth="1"/>
    <col min="2" max="2" width="32.1640625" customWidth="1"/>
    <col min="3" max="4" width="13.5" bestFit="1" customWidth="1"/>
    <col min="5" max="5" width="10.6640625" customWidth="1"/>
    <col min="6" max="6" width="5.83203125" customWidth="1"/>
    <col min="7" max="7" width="16.33203125" bestFit="1" customWidth="1"/>
    <col min="8" max="8" width="6.6640625" bestFit="1" customWidth="1"/>
    <col min="9" max="9" width="14.83203125" bestFit="1" customWidth="1"/>
    <col min="10" max="10" width="15.33203125" bestFit="1" customWidth="1"/>
    <col min="11" max="11" width="20.5" bestFit="1" customWidth="1"/>
    <col min="12" max="12" width="11.83203125" bestFit="1" customWidth="1"/>
    <col min="13" max="13" width="26.83203125" customWidth="1"/>
    <col min="14" max="14" width="5.83203125" customWidth="1"/>
    <col min="15" max="15" width="12.6640625" customWidth="1"/>
    <col min="16" max="16" width="6.6640625" bestFit="1" customWidth="1"/>
    <col min="17" max="17" width="14.83203125" bestFit="1" customWidth="1"/>
    <col min="18" max="18" width="15.33203125" bestFit="1" customWidth="1"/>
    <col min="19" max="19" width="20.5" bestFit="1" customWidth="1"/>
    <col min="20" max="20" width="11.83203125" bestFit="1" customWidth="1"/>
    <col min="21" max="21" width="26.83203125" customWidth="1"/>
  </cols>
  <sheetData>
    <row r="1" spans="1:21" ht="34" customHeight="1">
      <c r="A1" s="44" t="s">
        <v>90</v>
      </c>
      <c r="B1" s="44"/>
      <c r="C1" s="44"/>
      <c r="D1" s="44"/>
      <c r="E1" s="44"/>
      <c r="F1" s="44"/>
      <c r="G1" s="44"/>
      <c r="H1" s="44"/>
      <c r="I1" s="44"/>
      <c r="J1" s="44"/>
      <c r="K1" s="44"/>
      <c r="L1" s="44"/>
      <c r="M1" s="44"/>
      <c r="N1" s="44"/>
      <c r="O1" s="44"/>
      <c r="P1" s="44"/>
      <c r="Q1" s="44"/>
      <c r="R1" s="44"/>
      <c r="S1" s="44"/>
      <c r="T1" s="44"/>
      <c r="U1" s="44"/>
    </row>
    <row r="2" spans="1:21">
      <c r="A2" s="28"/>
      <c r="B2" s="45" t="s">
        <v>17</v>
      </c>
      <c r="C2" s="50" t="s">
        <v>18</v>
      </c>
      <c r="D2" s="50" t="s">
        <v>16</v>
      </c>
      <c r="E2" s="48" t="s">
        <v>34</v>
      </c>
      <c r="F2" s="47" t="s">
        <v>12</v>
      </c>
      <c r="G2" s="43"/>
      <c r="H2" s="43"/>
      <c r="I2" s="43"/>
      <c r="J2" s="43"/>
      <c r="K2" s="43"/>
      <c r="L2" s="43"/>
      <c r="M2" s="43"/>
      <c r="N2" s="42" t="s">
        <v>48</v>
      </c>
      <c r="O2" s="43"/>
      <c r="P2" s="43"/>
      <c r="Q2" s="43"/>
      <c r="R2" s="43"/>
      <c r="S2" s="43"/>
      <c r="T2" s="43"/>
      <c r="U2" s="43"/>
    </row>
    <row r="3" spans="1:21">
      <c r="A3" s="29"/>
      <c r="B3" s="46"/>
      <c r="C3" s="46"/>
      <c r="D3" s="51"/>
      <c r="E3" s="49"/>
      <c r="F3" s="32" t="s">
        <v>13</v>
      </c>
      <c r="G3" s="32" t="s">
        <v>1</v>
      </c>
      <c r="H3" s="32" t="s">
        <v>14</v>
      </c>
      <c r="I3" s="32" t="s">
        <v>2</v>
      </c>
      <c r="J3" s="32" t="s">
        <v>85</v>
      </c>
      <c r="K3" s="32" t="s">
        <v>88</v>
      </c>
      <c r="L3" s="32" t="s">
        <v>0</v>
      </c>
      <c r="M3" s="27" t="s">
        <v>47</v>
      </c>
      <c r="N3" s="32" t="s">
        <v>13</v>
      </c>
      <c r="O3" s="32" t="s">
        <v>1</v>
      </c>
      <c r="P3" s="32" t="s">
        <v>14</v>
      </c>
      <c r="Q3" s="32" t="s">
        <v>2</v>
      </c>
      <c r="R3" s="32" t="s">
        <v>85</v>
      </c>
      <c r="S3" s="32" t="s">
        <v>88</v>
      </c>
      <c r="T3" s="32" t="s">
        <v>0</v>
      </c>
      <c r="U3" s="33" t="s">
        <v>47</v>
      </c>
    </row>
    <row r="4" spans="1:21">
      <c r="A4" t="s">
        <v>46</v>
      </c>
      <c r="B4" s="26"/>
      <c r="C4" s="26"/>
      <c r="D4" s="30"/>
      <c r="E4" s="31"/>
      <c r="F4" s="5"/>
      <c r="G4" s="5"/>
      <c r="H4" s="5"/>
      <c r="I4" s="5"/>
      <c r="J4" s="5"/>
      <c r="K4" s="5"/>
      <c r="L4" s="5"/>
      <c r="M4" s="26"/>
      <c r="N4" s="5"/>
      <c r="O4" s="5"/>
      <c r="P4" s="5"/>
      <c r="Q4" s="5"/>
      <c r="R4" s="5"/>
      <c r="S4" s="5"/>
      <c r="T4" s="5"/>
      <c r="U4" s="26"/>
    </row>
    <row r="5" spans="1:21" s="1" customFormat="1" ht="35" customHeight="1">
      <c r="B5" s="25" t="s">
        <v>33</v>
      </c>
      <c r="C5" s="2" t="s">
        <v>19</v>
      </c>
      <c r="D5" s="2">
        <v>2233</v>
      </c>
      <c r="E5" s="16" t="s">
        <v>8</v>
      </c>
      <c r="F5" s="16" t="s">
        <v>8</v>
      </c>
      <c r="G5" s="2" t="s">
        <v>77</v>
      </c>
      <c r="H5" s="2">
        <v>2260</v>
      </c>
      <c r="I5" s="2" t="s">
        <v>73</v>
      </c>
      <c r="J5" s="2">
        <v>2257</v>
      </c>
      <c r="K5" s="38">
        <f>J5/$D5*100</f>
        <v>101.07478728168384</v>
      </c>
      <c r="L5" s="2">
        <v>0</v>
      </c>
      <c r="M5" s="2"/>
      <c r="N5" s="16" t="s">
        <v>8</v>
      </c>
      <c r="O5" s="2" t="s">
        <v>50</v>
      </c>
      <c r="P5" s="2">
        <v>2225</v>
      </c>
      <c r="Q5" s="2" t="s">
        <v>51</v>
      </c>
      <c r="R5" s="2">
        <v>2259</v>
      </c>
      <c r="S5" s="38">
        <f>R5/$D5*100</f>
        <v>101.16435288849081</v>
      </c>
      <c r="T5" s="2">
        <v>0</v>
      </c>
      <c r="U5" s="25"/>
    </row>
    <row r="6" spans="1:21" s="1" customFormat="1" ht="35" customHeight="1">
      <c r="B6" s="6" t="s">
        <v>26</v>
      </c>
      <c r="C6" s="6" t="s">
        <v>40</v>
      </c>
      <c r="D6" s="21" t="s">
        <v>39</v>
      </c>
      <c r="E6" s="14" t="s">
        <v>9</v>
      </c>
      <c r="F6" s="10" t="s">
        <v>11</v>
      </c>
      <c r="G6" s="4" t="s">
        <v>74</v>
      </c>
      <c r="H6" s="4">
        <v>457</v>
      </c>
      <c r="I6" s="4" t="s">
        <v>7</v>
      </c>
      <c r="J6" s="4">
        <v>364</v>
      </c>
      <c r="K6" s="39">
        <f>J6/3935*100</f>
        <v>9.2503176620076228</v>
      </c>
      <c r="L6" s="7">
        <v>2.9999999999999998E-18</v>
      </c>
      <c r="M6" s="22" t="s">
        <v>83</v>
      </c>
      <c r="N6" s="26" t="s">
        <v>11</v>
      </c>
      <c r="O6" s="34" t="s">
        <v>52</v>
      </c>
      <c r="P6" s="34">
        <v>454</v>
      </c>
      <c r="Q6" s="34" t="s">
        <v>53</v>
      </c>
      <c r="R6" s="34">
        <v>359</v>
      </c>
      <c r="S6" s="39">
        <f>R6/3935*100</f>
        <v>9.1232528589580681</v>
      </c>
      <c r="T6" s="7">
        <v>2.9999999999999998E-18</v>
      </c>
      <c r="U6" s="22" t="s">
        <v>83</v>
      </c>
    </row>
    <row r="7" spans="1:21" s="1" customFormat="1" ht="35" customHeight="1">
      <c r="B7" s="6" t="s">
        <v>27</v>
      </c>
      <c r="C7" s="6" t="s">
        <v>37</v>
      </c>
      <c r="D7" s="6">
        <v>2051</v>
      </c>
      <c r="E7" s="14" t="s">
        <v>9</v>
      </c>
      <c r="F7" s="10" t="s">
        <v>11</v>
      </c>
      <c r="G7" s="4" t="s">
        <v>75</v>
      </c>
      <c r="H7" s="4">
        <v>363</v>
      </c>
      <c r="I7" s="4" t="s">
        <v>3</v>
      </c>
      <c r="J7" s="4">
        <v>326</v>
      </c>
      <c r="K7" s="39">
        <f>J7/$D7*100</f>
        <v>15.894685519258896</v>
      </c>
      <c r="L7" s="7">
        <v>4.9999999999999998E-7</v>
      </c>
      <c r="M7" s="22" t="s">
        <v>84</v>
      </c>
      <c r="N7" s="26" t="s">
        <v>11</v>
      </c>
      <c r="O7" s="34" t="s">
        <v>55</v>
      </c>
      <c r="P7" s="34">
        <v>364</v>
      </c>
      <c r="Q7" s="34" t="s">
        <v>59</v>
      </c>
      <c r="R7" s="34">
        <v>295</v>
      </c>
      <c r="S7" s="39">
        <f>R7/$D7*100</f>
        <v>14.383227693807898</v>
      </c>
      <c r="T7" s="35">
        <v>2.9999999999999999E-7</v>
      </c>
      <c r="U7" s="22" t="s">
        <v>84</v>
      </c>
    </row>
    <row r="8" spans="1:21" s="1" customFormat="1" ht="35" customHeight="1">
      <c r="A8" s="29"/>
      <c r="B8" s="11" t="s">
        <v>28</v>
      </c>
      <c r="C8" s="11" t="s">
        <v>38</v>
      </c>
      <c r="D8" s="11">
        <v>1887</v>
      </c>
      <c r="E8" s="15" t="s">
        <v>10</v>
      </c>
      <c r="F8" s="18" t="s">
        <v>41</v>
      </c>
      <c r="G8" s="12" t="s">
        <v>42</v>
      </c>
      <c r="H8" s="12" t="s">
        <v>43</v>
      </c>
      <c r="I8" s="12" t="s">
        <v>43</v>
      </c>
      <c r="J8" s="12" t="s">
        <v>86</v>
      </c>
      <c r="K8" s="40" t="s">
        <v>87</v>
      </c>
      <c r="L8" s="13" t="s">
        <v>44</v>
      </c>
      <c r="M8" s="23" t="s">
        <v>43</v>
      </c>
      <c r="N8" s="15" t="s">
        <v>60</v>
      </c>
      <c r="O8" s="36" t="s">
        <v>60</v>
      </c>
      <c r="P8" s="36" t="s">
        <v>61</v>
      </c>
      <c r="Q8" s="36" t="s">
        <v>62</v>
      </c>
      <c r="R8" s="36" t="s">
        <v>87</v>
      </c>
      <c r="S8" s="40" t="s">
        <v>87</v>
      </c>
      <c r="T8" s="37" t="s">
        <v>63</v>
      </c>
      <c r="U8" s="11" t="s">
        <v>60</v>
      </c>
    </row>
    <row r="9" spans="1:21" s="1" customFormat="1">
      <c r="A9" s="1" t="s">
        <v>45</v>
      </c>
      <c r="B9" s="6"/>
      <c r="C9" s="6"/>
      <c r="D9" s="6"/>
      <c r="E9" s="14"/>
      <c r="F9" s="26"/>
      <c r="G9" s="4"/>
      <c r="H9" s="4"/>
      <c r="I9" s="4"/>
      <c r="J9" s="4"/>
      <c r="K9" s="39"/>
      <c r="L9" s="7"/>
      <c r="M9" s="22"/>
      <c r="N9" s="14"/>
      <c r="O9" s="34"/>
      <c r="P9" s="34"/>
      <c r="Q9" s="34"/>
      <c r="R9" s="34"/>
      <c r="S9" s="39"/>
      <c r="T9" s="35"/>
      <c r="U9" s="6"/>
    </row>
    <row r="10" spans="1:21" s="1" customFormat="1" ht="35" customHeight="1">
      <c r="B10" s="25" t="s">
        <v>32</v>
      </c>
      <c r="C10" s="2" t="s">
        <v>20</v>
      </c>
      <c r="D10" s="2">
        <v>2123</v>
      </c>
      <c r="E10" s="16" t="s">
        <v>8</v>
      </c>
      <c r="F10" s="16" t="s">
        <v>8</v>
      </c>
      <c r="G10" s="2" t="s">
        <v>76</v>
      </c>
      <c r="H10" s="2">
        <v>2260</v>
      </c>
      <c r="I10" s="2" t="s">
        <v>15</v>
      </c>
      <c r="J10" s="2">
        <v>2110</v>
      </c>
      <c r="K10" s="38">
        <f t="shared" ref="K10:K15" si="0">J10/$D10*100</f>
        <v>99.387658973151204</v>
      </c>
      <c r="L10" s="2">
        <v>0</v>
      </c>
      <c r="M10" s="2"/>
      <c r="N10" s="16" t="s">
        <v>8</v>
      </c>
      <c r="O10" s="2" t="s">
        <v>49</v>
      </c>
      <c r="P10" s="2">
        <v>2225</v>
      </c>
      <c r="Q10" s="2" t="s">
        <v>54</v>
      </c>
      <c r="R10" s="2">
        <v>2142</v>
      </c>
      <c r="S10" s="38">
        <f t="shared" ref="S10:S15" si="1">R10/$D10*100</f>
        <v>100.89495996231747</v>
      </c>
      <c r="T10" s="2">
        <v>0</v>
      </c>
      <c r="U10" s="25"/>
    </row>
    <row r="11" spans="1:21" s="1" customFormat="1" ht="35" customHeight="1">
      <c r="B11" s="25" t="s">
        <v>29</v>
      </c>
      <c r="C11" s="2" t="s">
        <v>21</v>
      </c>
      <c r="D11" s="2">
        <v>360</v>
      </c>
      <c r="E11" s="16" t="s">
        <v>8</v>
      </c>
      <c r="F11" s="19" t="s">
        <v>8</v>
      </c>
      <c r="G11" s="2" t="s">
        <v>78</v>
      </c>
      <c r="H11" s="2">
        <v>363</v>
      </c>
      <c r="I11" s="2" t="s">
        <v>3</v>
      </c>
      <c r="J11" s="2">
        <v>316</v>
      </c>
      <c r="K11" s="38">
        <f t="shared" si="0"/>
        <v>87.777777777777771</v>
      </c>
      <c r="L11" s="8">
        <v>4.0000000000000001E-54</v>
      </c>
      <c r="M11" s="2"/>
      <c r="N11" s="19" t="s">
        <v>8</v>
      </c>
      <c r="O11" s="2" t="s">
        <v>55</v>
      </c>
      <c r="P11" s="2">
        <v>364</v>
      </c>
      <c r="Q11" s="2" t="s">
        <v>56</v>
      </c>
      <c r="R11" s="2">
        <v>316</v>
      </c>
      <c r="S11" s="38">
        <f t="shared" si="1"/>
        <v>87.777777777777771</v>
      </c>
      <c r="T11" s="8">
        <v>4.0000000000000001E-54</v>
      </c>
      <c r="U11" s="2" t="s">
        <v>64</v>
      </c>
    </row>
    <row r="12" spans="1:21" s="1" customFormat="1" ht="35" customHeight="1">
      <c r="B12" s="25" t="s">
        <v>31</v>
      </c>
      <c r="C12" s="2" t="s">
        <v>22</v>
      </c>
      <c r="D12" s="2">
        <v>442</v>
      </c>
      <c r="E12" s="16" t="s">
        <v>8</v>
      </c>
      <c r="F12" s="19" t="s">
        <v>8</v>
      </c>
      <c r="G12" s="2" t="s">
        <v>79</v>
      </c>
      <c r="H12" s="2">
        <v>457</v>
      </c>
      <c r="I12" s="2" t="s">
        <v>3</v>
      </c>
      <c r="J12" s="2">
        <v>457</v>
      </c>
      <c r="K12" s="38">
        <f t="shared" si="0"/>
        <v>103.39366515837105</v>
      </c>
      <c r="L12" s="8">
        <v>8.0000000000000002E-179</v>
      </c>
      <c r="M12" s="2"/>
      <c r="N12" s="19" t="s">
        <v>8</v>
      </c>
      <c r="O12" s="2" t="s">
        <v>65</v>
      </c>
      <c r="P12" s="2">
        <v>454</v>
      </c>
      <c r="Q12" s="2" t="s">
        <v>56</v>
      </c>
      <c r="R12" s="2">
        <v>455</v>
      </c>
      <c r="S12" s="38">
        <f t="shared" si="1"/>
        <v>102.94117647058823</v>
      </c>
      <c r="T12" s="8">
        <v>1E-179</v>
      </c>
      <c r="U12" s="2" t="s">
        <v>67</v>
      </c>
    </row>
    <row r="13" spans="1:21" s="1" customFormat="1" ht="35" customHeight="1">
      <c r="B13" s="25" t="s">
        <v>30</v>
      </c>
      <c r="C13" s="2" t="s">
        <v>23</v>
      </c>
      <c r="D13" s="2">
        <v>278</v>
      </c>
      <c r="E13" s="16" t="s">
        <v>8</v>
      </c>
      <c r="F13" s="19" t="s">
        <v>8</v>
      </c>
      <c r="G13" s="2" t="s">
        <v>80</v>
      </c>
      <c r="H13" s="2">
        <v>265</v>
      </c>
      <c r="I13" s="2" t="s">
        <v>4</v>
      </c>
      <c r="J13" s="2">
        <v>258</v>
      </c>
      <c r="K13" s="38">
        <f t="shared" si="0"/>
        <v>92.805755395683448</v>
      </c>
      <c r="L13" s="8">
        <v>6.9999999999999996E-54</v>
      </c>
      <c r="M13" s="2"/>
      <c r="N13" s="19" t="s">
        <v>8</v>
      </c>
      <c r="O13" s="2" t="s">
        <v>66</v>
      </c>
      <c r="P13" s="2">
        <v>265</v>
      </c>
      <c r="Q13" s="2" t="s">
        <v>57</v>
      </c>
      <c r="R13" s="2">
        <v>258</v>
      </c>
      <c r="S13" s="38">
        <f t="shared" si="1"/>
        <v>92.805755395683448</v>
      </c>
      <c r="T13" s="8">
        <v>7.0000000000000001E-52</v>
      </c>
      <c r="U13" s="2" t="s">
        <v>69</v>
      </c>
    </row>
    <row r="14" spans="1:21" s="1" customFormat="1" ht="35" customHeight="1">
      <c r="B14" s="25" t="s">
        <v>36</v>
      </c>
      <c r="C14" s="2" t="s">
        <v>24</v>
      </c>
      <c r="D14" s="2">
        <v>280</v>
      </c>
      <c r="E14" s="16" t="s">
        <v>8</v>
      </c>
      <c r="F14" s="19" t="s">
        <v>8</v>
      </c>
      <c r="G14" s="2" t="s">
        <v>81</v>
      </c>
      <c r="H14" s="2">
        <v>339</v>
      </c>
      <c r="I14" s="2" t="s">
        <v>5</v>
      </c>
      <c r="J14" s="2">
        <v>289</v>
      </c>
      <c r="K14" s="38">
        <f t="shared" si="0"/>
        <v>103.21428571428572</v>
      </c>
      <c r="L14" s="8">
        <v>1.0000000000000001E-37</v>
      </c>
      <c r="M14" s="2"/>
      <c r="N14" s="19" t="s">
        <v>8</v>
      </c>
      <c r="O14" s="2" t="s">
        <v>68</v>
      </c>
      <c r="P14" s="2">
        <v>340</v>
      </c>
      <c r="Q14" s="2" t="s">
        <v>56</v>
      </c>
      <c r="R14" s="2">
        <v>312</v>
      </c>
      <c r="S14" s="38">
        <f t="shared" si="1"/>
        <v>111.42857142857143</v>
      </c>
      <c r="T14" s="8">
        <v>9.9999999999999994E-37</v>
      </c>
      <c r="U14" s="2" t="s">
        <v>71</v>
      </c>
    </row>
    <row r="15" spans="1:21" s="1" customFormat="1" ht="35" customHeight="1">
      <c r="A15" s="29"/>
      <c r="B15" s="24" t="s">
        <v>35</v>
      </c>
      <c r="C15" s="3" t="s">
        <v>25</v>
      </c>
      <c r="D15" s="3">
        <v>380</v>
      </c>
      <c r="E15" s="17" t="s">
        <v>8</v>
      </c>
      <c r="F15" s="20" t="s">
        <v>8</v>
      </c>
      <c r="G15" s="3" t="s">
        <v>82</v>
      </c>
      <c r="H15" s="3">
        <v>379</v>
      </c>
      <c r="I15" s="3" t="s">
        <v>6</v>
      </c>
      <c r="J15" s="3">
        <v>329</v>
      </c>
      <c r="K15" s="41">
        <f t="shared" si="0"/>
        <v>86.578947368421055</v>
      </c>
      <c r="L15" s="9">
        <v>2E-95</v>
      </c>
      <c r="M15" s="3"/>
      <c r="N15" s="20" t="s">
        <v>8</v>
      </c>
      <c r="O15" s="3" t="s">
        <v>70</v>
      </c>
      <c r="P15" s="3">
        <v>379</v>
      </c>
      <c r="Q15" s="3" t="s">
        <v>58</v>
      </c>
      <c r="R15" s="3">
        <v>329</v>
      </c>
      <c r="S15" s="41">
        <f t="shared" si="1"/>
        <v>86.578947368421055</v>
      </c>
      <c r="T15" s="9">
        <v>3.9999999999999998E-94</v>
      </c>
      <c r="U15" s="3" t="s">
        <v>72</v>
      </c>
    </row>
    <row r="16" spans="1:21">
      <c r="A16" t="s">
        <v>89</v>
      </c>
    </row>
  </sheetData>
  <mergeCells count="7">
    <mergeCell ref="N2:U2"/>
    <mergeCell ref="A1:U1"/>
    <mergeCell ref="B2:B3"/>
    <mergeCell ref="F2:M2"/>
    <mergeCell ref="E2:E3"/>
    <mergeCell ref="D2:D3"/>
    <mergeCell ref="C2:C3"/>
  </mergeCells>
  <phoneticPr fontId="1"/>
  <pageMargins left="0.70000000000000007" right="0.70000000000000007" top="0.75000000000000011" bottom="0.75000000000000011" header="0.30000000000000004" footer="0.30000000000000004"/>
  <pageSetup paperSize="9" scale="68"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2017-12-27T01:28:49Z</dcterms:created>
  <dcterms:modified xsi:type="dcterms:W3CDTF">2018-05-02T04:58:59Z</dcterms:modified>
</cp:coreProperties>
</file>