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filterPrivacy="1" showInkAnnotation="0" autoCompressPictures="0"/>
  <bookViews>
    <workbookView xWindow="3180" yWindow="14020" windowWidth="39800" windowHeight="25020" tabRatio="500"/>
  </bookViews>
  <sheets>
    <sheet name="Sheet1"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P25" i="1" l="1"/>
  <c r="X57" i="1"/>
  <c r="X56" i="1"/>
  <c r="X55" i="1"/>
  <c r="X54" i="1"/>
  <c r="X52" i="1"/>
  <c r="X51" i="1"/>
  <c r="X50" i="1"/>
  <c r="X48" i="1"/>
  <c r="X46" i="1"/>
  <c r="X45" i="1"/>
  <c r="X44" i="1"/>
  <c r="X42" i="1"/>
  <c r="X41" i="1"/>
  <c r="X39" i="1"/>
  <c r="X37" i="1"/>
  <c r="X35" i="1"/>
  <c r="X34" i="1"/>
  <c r="X33" i="1"/>
  <c r="X32" i="1"/>
  <c r="X31" i="1"/>
  <c r="X30" i="1"/>
  <c r="X29" i="1"/>
  <c r="X28" i="1"/>
  <c r="X26" i="1"/>
  <c r="X25" i="1"/>
  <c r="X23" i="1"/>
  <c r="X22" i="1"/>
  <c r="X20" i="1"/>
  <c r="X18" i="1"/>
  <c r="X16" i="1"/>
  <c r="X15" i="1"/>
  <c r="X14" i="1"/>
  <c r="X13" i="1"/>
  <c r="X12" i="1"/>
  <c r="X11" i="1"/>
  <c r="X10" i="1"/>
  <c r="X9" i="1"/>
  <c r="X7" i="1"/>
  <c r="X6" i="1"/>
  <c r="T57" i="1"/>
  <c r="T56" i="1"/>
  <c r="T55" i="1"/>
  <c r="T54" i="1"/>
  <c r="T52" i="1"/>
  <c r="T51" i="1"/>
  <c r="T50" i="1"/>
  <c r="T48" i="1"/>
  <c r="T45" i="1"/>
  <c r="T44" i="1"/>
  <c r="T42" i="1"/>
  <c r="T37" i="1"/>
  <c r="T35" i="1"/>
  <c r="T34" i="1"/>
  <c r="T33" i="1"/>
  <c r="T29" i="1"/>
  <c r="T28" i="1"/>
  <c r="T23" i="1"/>
  <c r="T15" i="1"/>
  <c r="T14" i="1"/>
  <c r="T13" i="1"/>
  <c r="T12" i="1"/>
  <c r="T11" i="1"/>
  <c r="T10" i="1"/>
  <c r="T9" i="1"/>
  <c r="T7" i="1"/>
  <c r="T6" i="1"/>
  <c r="P56" i="1"/>
  <c r="P55" i="1"/>
  <c r="P54" i="1"/>
  <c r="P52" i="1"/>
  <c r="P51" i="1"/>
  <c r="P50" i="1"/>
  <c r="P48" i="1"/>
  <c r="P46" i="1"/>
  <c r="P45" i="1"/>
  <c r="P44" i="1"/>
  <c r="P42" i="1"/>
  <c r="P41" i="1"/>
  <c r="P39" i="1"/>
  <c r="P37" i="1"/>
  <c r="P35" i="1"/>
  <c r="P34" i="1"/>
  <c r="P33" i="1"/>
  <c r="P32" i="1"/>
  <c r="P31" i="1"/>
  <c r="P30" i="1"/>
  <c r="P29" i="1"/>
  <c r="P28" i="1"/>
  <c r="P26" i="1"/>
  <c r="P23" i="1"/>
  <c r="P22" i="1"/>
  <c r="P20" i="1"/>
  <c r="P18" i="1"/>
  <c r="P16" i="1"/>
  <c r="P15" i="1"/>
  <c r="P14" i="1"/>
  <c r="P13" i="1"/>
  <c r="P12" i="1"/>
  <c r="P11" i="1"/>
  <c r="P10" i="1"/>
  <c r="P9" i="1"/>
  <c r="P7" i="1"/>
  <c r="P6" i="1"/>
  <c r="L57" i="1"/>
  <c r="L55" i="1"/>
  <c r="L54" i="1"/>
  <c r="L51" i="1"/>
  <c r="L48" i="1"/>
  <c r="L45" i="1"/>
  <c r="L44" i="1"/>
  <c r="L42" i="1"/>
  <c r="L35" i="1"/>
  <c r="L34" i="1"/>
  <c r="L31" i="1"/>
  <c r="L29" i="1"/>
  <c r="L28" i="1"/>
  <c r="L25" i="1"/>
  <c r="L23" i="1"/>
  <c r="L22" i="1"/>
  <c r="L18" i="1"/>
  <c r="L15" i="1"/>
  <c r="L13" i="1"/>
  <c r="L12" i="1"/>
  <c r="L11" i="1"/>
  <c r="L10" i="1"/>
  <c r="L9" i="1"/>
  <c r="L7" i="1"/>
  <c r="L6" i="1"/>
</calcChain>
</file>

<file path=xl/sharedStrings.xml><?xml version="1.0" encoding="utf-8"?>
<sst xmlns="http://schemas.openxmlformats.org/spreadsheetml/2006/main" count="555" uniqueCount="199">
  <si>
    <t>YGR144W</t>
  </si>
  <si>
    <t>THI4</t>
  </si>
  <si>
    <t>Missing</t>
  </si>
  <si>
    <t>YPL214C</t>
  </si>
  <si>
    <t>THI6</t>
  </si>
  <si>
    <t>YLR237W</t>
  </si>
  <si>
    <t>THI7</t>
  </si>
  <si>
    <t>YOL055C</t>
  </si>
  <si>
    <t>THI20</t>
  </si>
  <si>
    <t>YPL258C</t>
  </si>
  <si>
    <t>THI21</t>
  </si>
  <si>
    <t>YPR121W</t>
  </si>
  <si>
    <t>THI22</t>
  </si>
  <si>
    <t>YOR192C</t>
  </si>
  <si>
    <t>THI72</t>
  </si>
  <si>
    <t>YOR071C</t>
  </si>
  <si>
    <t>NRT1</t>
  </si>
  <si>
    <t>YIR028W</t>
  </si>
  <si>
    <t>DAL4</t>
  </si>
  <si>
    <t>YGL256W</t>
  </si>
  <si>
    <t>ADH4</t>
  </si>
  <si>
    <t>YOL165C</t>
  </si>
  <si>
    <t>AAD15</t>
  </si>
  <si>
    <t>Present</t>
  </si>
  <si>
    <t>YBL042C</t>
  </si>
  <si>
    <t>FUI1</t>
  </si>
  <si>
    <t>YBR021W</t>
  </si>
  <si>
    <t>FUR4</t>
  </si>
  <si>
    <t>YER185W</t>
  </si>
  <si>
    <t>PUG1</t>
  </si>
  <si>
    <t>YGR213C</t>
  </si>
  <si>
    <t>RTA1</t>
  </si>
  <si>
    <t>YGR234W</t>
  </si>
  <si>
    <t>YHB1</t>
  </si>
  <si>
    <t>YIL053W</t>
  </si>
  <si>
    <t>RHR2</t>
  </si>
  <si>
    <t>YPR201W</t>
  </si>
  <si>
    <t>ARR3</t>
  </si>
  <si>
    <t>YGL196W</t>
  </si>
  <si>
    <t>DSD1</t>
  </si>
  <si>
    <t>YHR044C</t>
  </si>
  <si>
    <t>DOG1</t>
  </si>
  <si>
    <t>YHR043C</t>
  </si>
  <si>
    <t>DOG2</t>
  </si>
  <si>
    <t>YBR227C</t>
  </si>
  <si>
    <t>MCX1</t>
  </si>
  <si>
    <t>YHR132C</t>
  </si>
  <si>
    <t>ECM14</t>
  </si>
  <si>
    <t>YGL202W</t>
  </si>
  <si>
    <t>ARO8</t>
  </si>
  <si>
    <t>YHR137W</t>
  </si>
  <si>
    <t>ARO9</t>
  </si>
  <si>
    <t>YJL093C</t>
  </si>
  <si>
    <t>TOK1</t>
  </si>
  <si>
    <t>YBR296C</t>
  </si>
  <si>
    <t>PHO89</t>
  </si>
  <si>
    <t>YKL221W</t>
  </si>
  <si>
    <t>MCH2</t>
  </si>
  <si>
    <t>YIL140W</t>
  </si>
  <si>
    <t>AXL2</t>
  </si>
  <si>
    <t>YPL096W</t>
  </si>
  <si>
    <t>PNG1</t>
  </si>
  <si>
    <t>YBR015C</t>
  </si>
  <si>
    <t>MNN2</t>
  </si>
  <si>
    <t>YJL186W</t>
  </si>
  <si>
    <t>MNN5</t>
  </si>
  <si>
    <t>YLL057C</t>
  </si>
  <si>
    <t>JLP1</t>
  </si>
  <si>
    <t>YNL229C</t>
  </si>
  <si>
    <t>URE2</t>
  </si>
  <si>
    <t>YLR047C</t>
  </si>
  <si>
    <t>FRE8</t>
  </si>
  <si>
    <t>YLR278C</t>
  </si>
  <si>
    <t>YIL162W</t>
  </si>
  <si>
    <t>SUC2</t>
  </si>
  <si>
    <t>YKL182W</t>
  </si>
  <si>
    <t>FAS1</t>
  </si>
  <si>
    <t>Fatty Acid Synthase</t>
  </si>
  <si>
    <t>YPL231W</t>
  </si>
  <si>
    <t>FAS2</t>
  </si>
  <si>
    <t>Thiazole synthase</t>
  </si>
  <si>
    <t>Bifunctional enzyme with thiamine-phosphate pyrophosphorylase and 4-methyl-5-beta-hydroxyethylthiazole kinase activities</t>
  </si>
  <si>
    <t>Plasma membrane transporter responsible for the uptake of thiamine</t>
  </si>
  <si>
    <t>Multifunctional protein with hydroxymethylpyrimidine phosphate (HMP-P) kinase and thiaminase activities</t>
  </si>
  <si>
    <t>Hydroxymethylpyrimidine phosphate kinase</t>
  </si>
  <si>
    <t>Transporter of thiamine or related compound</t>
  </si>
  <si>
    <t>High-affinity nicotinamide riboside transporter</t>
  </si>
  <si>
    <t>Allantoin permease</t>
  </si>
  <si>
    <t>Alcohol dehydrogenase isoenzyme type IV</t>
  </si>
  <si>
    <t>Putative aryl-alcohol dehydrogenase</t>
  </si>
  <si>
    <t>High affinity uridine permease</t>
  </si>
  <si>
    <t>Uracil permease</t>
  </si>
  <si>
    <t>Plasma membrane protein with roles in the uptake of protoprophyrin IX and the efflux of heme</t>
  </si>
  <si>
    <t>Protein involved in 7-ami-cholesterol resistance</t>
  </si>
  <si>
    <t>Nitric oxide oxidoreductase</t>
  </si>
  <si>
    <t>DL-glycerol-3-phosphatase</t>
  </si>
  <si>
    <t xml:space="preserve">Arsenite transporter </t>
  </si>
  <si>
    <t>D-serine dehydratase (aka D-serine ammonia-lyase)</t>
  </si>
  <si>
    <t>2-deoxyglucose-6-phosphate phosphatase</t>
  </si>
  <si>
    <t>Mitochondrial matrix protein</t>
  </si>
  <si>
    <t xml:space="preserve">Putative metalloprotease </t>
  </si>
  <si>
    <t>Aromatic ami-transferase I</t>
  </si>
  <si>
    <t>Aromatic ami-transferase II</t>
  </si>
  <si>
    <t xml:space="preserve">Outward-rectifier potassium channel </t>
  </si>
  <si>
    <t>Na+/Pi cotransporter</t>
  </si>
  <si>
    <t>Integral plasma membrane protein required for axial budding in haploid cells</t>
  </si>
  <si>
    <t>Conserved peptide N-glycanase required for deglycosylation of misfolded glycoproteins during proteasome-dependent degradation</t>
  </si>
  <si>
    <t>Fe(II)-dependent sulfonate/alpha-ketoglutarate dioxygenase, involved in sulfonate catabolism for use as a sulfur source</t>
  </si>
  <si>
    <t xml:space="preserve">Nitrogen catabolite repression transcriptional regulator </t>
  </si>
  <si>
    <t>Iron/copper reductases, involved in iron homeostasis</t>
  </si>
  <si>
    <t>Zinc-cluster protein</t>
  </si>
  <si>
    <t>Invertase</t>
  </si>
  <si>
    <t>R. clarus</t>
    <phoneticPr fontId="1"/>
  </si>
  <si>
    <t>e-value</t>
    <phoneticPr fontId="1"/>
  </si>
  <si>
    <t>Tang et al. (2016)</t>
    <phoneticPr fontId="1"/>
  </si>
  <si>
    <t>Gig.rosea</t>
    <phoneticPr fontId="1"/>
  </si>
  <si>
    <t>Gig.margarita</t>
    <phoneticPr fontId="1"/>
  </si>
  <si>
    <r>
      <t>R. irregularis</t>
    </r>
    <r>
      <rPr>
        <sz val="12"/>
        <color theme="1"/>
        <rFont val="ＭＳ Ｐゴシック"/>
        <family val="2"/>
        <charset val="128"/>
        <scheme val="minor"/>
      </rPr>
      <t>*</t>
    </r>
    <phoneticPr fontId="1"/>
  </si>
  <si>
    <t>R.irregularis</t>
    <phoneticPr fontId="1"/>
  </si>
  <si>
    <r>
      <t xml:space="preserve">Representative genes in </t>
    </r>
    <r>
      <rPr>
        <i/>
        <sz val="12"/>
        <color theme="1"/>
        <rFont val="ＭＳ Ｐゴシック"/>
        <family val="2"/>
        <charset val="128"/>
        <scheme val="minor"/>
      </rPr>
      <t>Saccharomyces cerevisiae</t>
    </r>
    <phoneticPr fontId="1"/>
  </si>
  <si>
    <t>ID</t>
    <phoneticPr fontId="1"/>
  </si>
  <si>
    <t>Name</t>
    <phoneticPr fontId="1"/>
  </si>
  <si>
    <t>Description</t>
    <phoneticPr fontId="1"/>
  </si>
  <si>
    <t>Thiamine metabolism/transport</t>
    <phoneticPr fontId="1"/>
  </si>
  <si>
    <t>Fatty acid synthesis</t>
    <phoneticPr fontId="1"/>
  </si>
  <si>
    <t>Alchol metabolism</t>
    <phoneticPr fontId="1"/>
  </si>
  <si>
    <t>Allantoin metabolism/transport</t>
    <phoneticPr fontId="1"/>
  </si>
  <si>
    <t>Uracil metabolism/transport</t>
    <phoneticPr fontId="1"/>
  </si>
  <si>
    <t>ER quality control</t>
    <phoneticPr fontId="1"/>
  </si>
  <si>
    <t>Sugar metabolism</t>
    <phoneticPr fontId="1"/>
  </si>
  <si>
    <t>* genome and predicted gene information is derived from Maeda et al. (2017)</t>
    <phoneticPr fontId="1"/>
  </si>
  <si>
    <t>5E-09</t>
    <phoneticPr fontId="1"/>
  </si>
  <si>
    <t>4E-08</t>
    <phoneticPr fontId="1"/>
  </si>
  <si>
    <t>7E-07</t>
    <phoneticPr fontId="1"/>
  </si>
  <si>
    <t>6E-09</t>
    <phoneticPr fontId="1"/>
  </si>
  <si>
    <t>1E-08</t>
    <phoneticPr fontId="1"/>
  </si>
  <si>
    <t>8E-09</t>
    <phoneticPr fontId="1"/>
  </si>
  <si>
    <t>Detoxification/stress response</t>
    <phoneticPr fontId="1"/>
  </si>
  <si>
    <t>Chaperones</t>
    <phoneticPr fontId="1"/>
  </si>
  <si>
    <t>Proteases/peptidases</t>
    <phoneticPr fontId="1"/>
  </si>
  <si>
    <t>Aromatic ami-acid metabolism</t>
    <phoneticPr fontId="1"/>
  </si>
  <si>
    <t>Channels/transporters</t>
    <phoneticPr fontId="1"/>
  </si>
  <si>
    <t>Mating type/cell cycle/budding</t>
    <phoneticPr fontId="1"/>
  </si>
  <si>
    <t>Others</t>
    <phoneticPr fontId="1"/>
  </si>
  <si>
    <t>Hydroxymethylpyrimidine phosphate kinases</t>
  </si>
  <si>
    <t>Monocarboxylate permeases</t>
  </si>
  <si>
    <t>Alpha-1,2-mannosyltransferase</t>
    <phoneticPr fontId="1"/>
  </si>
  <si>
    <t>-</t>
    <phoneticPr fontId="1"/>
  </si>
  <si>
    <t>-</t>
    <phoneticPr fontId="1"/>
  </si>
  <si>
    <t>-</t>
    <phoneticPr fontId="1"/>
  </si>
  <si>
    <t>-</t>
    <phoneticPr fontId="1"/>
  </si>
  <si>
    <t>3E-04</t>
    <phoneticPr fontId="1"/>
  </si>
  <si>
    <t>5E-05</t>
    <phoneticPr fontId="1"/>
  </si>
  <si>
    <t>2E-05</t>
    <phoneticPr fontId="1"/>
  </si>
  <si>
    <t>1,4</t>
    <phoneticPr fontId="1"/>
  </si>
  <si>
    <t>1E-04</t>
    <phoneticPr fontId="1"/>
  </si>
  <si>
    <t>3E-04</t>
    <phoneticPr fontId="1"/>
  </si>
  <si>
    <t>4E-05</t>
    <phoneticPr fontId="1"/>
  </si>
  <si>
    <t>Missing**</t>
    <phoneticPr fontId="1"/>
  </si>
  <si>
    <t>3E-07**</t>
    <phoneticPr fontId="1"/>
  </si>
  <si>
    <t>length(aa)</t>
    <phoneticPr fontId="1"/>
  </si>
  <si>
    <t>assembled genome</t>
    <phoneticPr fontId="1"/>
  </si>
  <si>
    <t>predicted genes</t>
    <phoneticPr fontId="1"/>
  </si>
  <si>
    <t>assembled genome</t>
    <phoneticPr fontId="1"/>
  </si>
  <si>
    <t>presence</t>
    <phoneticPr fontId="1"/>
  </si>
  <si>
    <t xml:space="preserve">aln. length </t>
    <phoneticPr fontId="1"/>
  </si>
  <si>
    <t>aln. coverage (%)</t>
    <phoneticPr fontId="1"/>
  </si>
  <si>
    <t>124</t>
    <phoneticPr fontId="1"/>
  </si>
  <si>
    <t>250</t>
    <phoneticPr fontId="1"/>
  </si>
  <si>
    <t>205</t>
    <phoneticPr fontId="1"/>
  </si>
  <si>
    <t>278</t>
    <phoneticPr fontId="1"/>
  </si>
  <si>
    <t>566</t>
    <phoneticPr fontId="1"/>
  </si>
  <si>
    <t>237</t>
    <phoneticPr fontId="1"/>
  </si>
  <si>
    <t>301</t>
    <phoneticPr fontId="1"/>
  </si>
  <si>
    <t>-</t>
    <phoneticPr fontId="1"/>
  </si>
  <si>
    <t>-</t>
    <phoneticPr fontId="1"/>
  </si>
  <si>
    <t>-</t>
    <phoneticPr fontId="1"/>
  </si>
  <si>
    <t>-</t>
    <phoneticPr fontId="1"/>
  </si>
  <si>
    <t>299</t>
    <phoneticPr fontId="1"/>
  </si>
  <si>
    <t>263</t>
    <phoneticPr fontId="1"/>
  </si>
  <si>
    <t>246</t>
    <phoneticPr fontId="1"/>
  </si>
  <si>
    <t>-</t>
    <phoneticPr fontId="1"/>
  </si>
  <si>
    <t>129</t>
    <phoneticPr fontId="1"/>
  </si>
  <si>
    <t>246</t>
    <phoneticPr fontId="1"/>
  </si>
  <si>
    <t>203</t>
    <phoneticPr fontId="1"/>
  </si>
  <si>
    <t>110</t>
    <phoneticPr fontId="1"/>
  </si>
  <si>
    <t>273</t>
    <phoneticPr fontId="1"/>
  </si>
  <si>
    <t>229</t>
    <phoneticPr fontId="1"/>
  </si>
  <si>
    <t>303</t>
    <phoneticPr fontId="1"/>
  </si>
  <si>
    <t>392</t>
    <phoneticPr fontId="1"/>
  </si>
  <si>
    <t>-</t>
    <phoneticPr fontId="1"/>
  </si>
  <si>
    <t>106</t>
    <phoneticPr fontId="1"/>
  </si>
  <si>
    <t>-</t>
    <phoneticPr fontId="1"/>
  </si>
  <si>
    <t>-</t>
    <phoneticPr fontId="1"/>
  </si>
  <si>
    <t>-</t>
    <phoneticPr fontId="1"/>
  </si>
  <si>
    <t>-</t>
    <phoneticPr fontId="1"/>
  </si>
  <si>
    <t>-</t>
    <phoneticPr fontId="1"/>
  </si>
  <si>
    <t>** Although FAS1 resulted positive hit for the threshold, it was regarded as "missing" because the alignment length was quite short for the corresponding gene and the target gene was confirmed to be orthologous to another gene (MT of type-II FAS). See table S1.</t>
    <phoneticPr fontId="1"/>
  </si>
  <si>
    <r>
      <t xml:space="preserve">Table S2 MGCGs in </t>
    </r>
    <r>
      <rPr>
        <i/>
        <sz val="12"/>
        <rFont val="ＭＳ Ｐゴシック"/>
        <charset val="128"/>
        <scheme val="minor"/>
      </rPr>
      <t>R. clarus</t>
    </r>
    <r>
      <rPr>
        <sz val="12"/>
        <rFont val="ＭＳ Ｐゴシック"/>
        <charset val="128"/>
        <scheme val="minor"/>
      </rPr>
      <t xml:space="preserve"> compared with other AM fungi. Homologs with BLAST e-value &lt; 10</t>
    </r>
    <r>
      <rPr>
        <vertAlign val="superscript"/>
        <sz val="12"/>
        <rFont val="ＭＳ Ｐゴシック"/>
        <charset val="128"/>
        <scheme val="minor"/>
      </rPr>
      <t>-5</t>
    </r>
    <r>
      <rPr>
        <sz val="12"/>
        <rFont val="ＭＳ Ｐゴシック"/>
        <charset val="128"/>
        <scheme val="minor"/>
      </rPr>
      <t xml:space="preserve"> were scored as "Present", which is the same cutoff threshold as Tang et al. (2016). The results of predicted genes were used in the main text because coding sequences are fragmented by introns in the genomic sequences.</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</si>
</sst>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_);[Red]\(0\)"/>
    <numFmt numFmtId="178" formatCode="0.0_);[Red]\(0.0\)"/>
  </numFmts>
  <fonts count="9"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i/>
      <sz val="12"/>
      <color theme="1"/>
      <name val="ＭＳ Ｐゴシック"/>
      <family val="2"/>
      <charset val="128"/>
      <scheme val="minor"/>
    </font>
    <font>
      <b/>
      <sz val="12"/>
      <color theme="1"/>
      <name val="ＭＳ Ｐゴシック"/>
      <family val="2"/>
      <charset val="128"/>
      <scheme val="minor"/>
    </font>
    <font>
      <sz val="12"/>
      <name val="ＭＳ Ｐゴシック"/>
      <charset val="128"/>
      <scheme val="minor"/>
    </font>
    <font>
      <i/>
      <sz val="12"/>
      <name val="ＭＳ Ｐゴシック"/>
      <charset val="128"/>
      <scheme val="minor"/>
    </font>
    <font>
      <vertAlign val="superscript"/>
      <sz val="12"/>
      <name val="ＭＳ Ｐゴシック"/>
      <charset val="128"/>
      <scheme val="minor"/>
    </font>
  </fonts>
  <fills count="3">
    <fill>
      <patternFill patternType="none"/>
    </fill>
    <fill>
      <patternFill patternType="gray125"/>
    </fill>
    <fill>
      <patternFill patternType="solid">
        <fgColor rgb="FFCCFFCC"/>
        <bgColor indexed="64"/>
      </patternFill>
    </fill>
  </fills>
  <borders count="3">
    <border>
      <left/>
      <right/>
      <top/>
      <bottom/>
      <diagonal/>
    </border>
    <border>
      <left/>
      <right/>
      <top/>
      <bottom style="thin">
        <color auto="1"/>
      </bottom>
      <diagonal/>
    </border>
    <border>
      <left/>
      <right/>
      <top style="thin">
        <color auto="1"/>
      </top>
      <bottom/>
      <diagonal/>
    </border>
  </borders>
  <cellStyleXfs count="5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3">
    <xf numFmtId="0" fontId="0" fillId="0" borderId="0" xfId="0"/>
    <xf numFmtId="0" fontId="0" fillId="0" borderId="1" xfId="0" applyBorder="1"/>
    <xf numFmtId="0" fontId="0" fillId="0" borderId="0" xfId="0" applyFill="1" applyBorder="1"/>
    <xf numFmtId="0" fontId="0" fillId="0" borderId="0" xfId="0" applyBorder="1"/>
    <xf numFmtId="0" fontId="5" fillId="0" borderId="0" xfId="0" applyFont="1" applyBorder="1"/>
    <xf numFmtId="0" fontId="5" fillId="0" borderId="0" xfId="0" applyFont="1"/>
    <xf numFmtId="0" fontId="5" fillId="0" borderId="1" xfId="0" applyFont="1" applyBorder="1"/>
    <xf numFmtId="49" fontId="4" fillId="0" borderId="0" xfId="0" applyNumberFormat="1" applyFont="1" applyBorder="1" applyAlignment="1">
      <alignment horizontal="center"/>
    </xf>
    <xf numFmtId="49" fontId="0" fillId="0" borderId="0" xfId="0" applyNumberFormat="1" applyBorder="1" applyAlignment="1">
      <alignment horizontal="center"/>
    </xf>
    <xf numFmtId="49" fontId="0" fillId="0" borderId="0" xfId="0" applyNumberFormat="1" applyAlignment="1">
      <alignment horizontal="center"/>
    </xf>
    <xf numFmtId="49" fontId="0" fillId="0" borderId="0" xfId="0" applyNumberFormat="1"/>
    <xf numFmtId="49" fontId="0" fillId="2" borderId="0" xfId="0" applyNumberFormat="1" applyFill="1" applyAlignment="1">
      <alignment horizontal="center"/>
    </xf>
    <xf numFmtId="49" fontId="0" fillId="0" borderId="0" xfId="0" applyNumberFormat="1" applyFill="1" applyAlignment="1">
      <alignment horizontal="center"/>
    </xf>
    <xf numFmtId="49" fontId="0" fillId="0" borderId="1" xfId="0" applyNumberFormat="1" applyBorder="1" applyAlignment="1">
      <alignment horizontal="center"/>
    </xf>
    <xf numFmtId="49" fontId="0" fillId="0" borderId="0" xfId="0" applyNumberFormat="1" applyBorder="1" applyAlignment="1">
      <alignment horizontal="right"/>
    </xf>
    <xf numFmtId="49" fontId="0" fillId="0" borderId="0" xfId="0" applyNumberFormat="1" applyAlignment="1">
      <alignment horizontal="right"/>
    </xf>
    <xf numFmtId="49" fontId="0" fillId="0" borderId="0" xfId="0" applyNumberFormat="1" applyFill="1" applyAlignment="1">
      <alignment horizontal="right"/>
    </xf>
    <xf numFmtId="49" fontId="0" fillId="2" borderId="0" xfId="0" applyNumberFormat="1" applyFill="1" applyAlignment="1">
      <alignment horizontal="right"/>
    </xf>
    <xf numFmtId="49" fontId="0" fillId="0" borderId="1" xfId="0" applyNumberFormat="1" applyBorder="1" applyAlignment="1">
      <alignment horizontal="right"/>
    </xf>
    <xf numFmtId="0" fontId="6" fillId="0" borderId="1" xfId="0" applyFont="1" applyBorder="1"/>
    <xf numFmtId="49" fontId="6" fillId="0" borderId="1" xfId="0" applyNumberFormat="1" applyFont="1" applyBorder="1"/>
    <xf numFmtId="0" fontId="6" fillId="0" borderId="0" xfId="0" applyFont="1"/>
    <xf numFmtId="0" fontId="6" fillId="0" borderId="0" xfId="0" applyFont="1" applyBorder="1"/>
    <xf numFmtId="0" fontId="0" fillId="0" borderId="0" xfId="0" applyNumberFormat="1" applyAlignment="1">
      <alignment horizontal="right"/>
    </xf>
    <xf numFmtId="0" fontId="0" fillId="0" borderId="1" xfId="0" applyNumberFormat="1" applyBorder="1" applyAlignment="1">
      <alignment horizontal="right"/>
    </xf>
    <xf numFmtId="176" fontId="0" fillId="0" borderId="0" xfId="0" applyNumberFormat="1" applyAlignment="1">
      <alignment horizontal="right"/>
    </xf>
    <xf numFmtId="177" fontId="0" fillId="0" borderId="0" xfId="0" applyNumberFormat="1" applyAlignment="1">
      <alignment horizontal="right"/>
    </xf>
    <xf numFmtId="0" fontId="0" fillId="0" borderId="0" xfId="0" applyNumberFormat="1" applyBorder="1" applyAlignment="1">
      <alignment horizontal="right"/>
    </xf>
    <xf numFmtId="0" fontId="0" fillId="0" borderId="0" xfId="0" applyAlignment="1">
      <alignment vertical="center"/>
    </xf>
    <xf numFmtId="0" fontId="6" fillId="0" borderId="0" xfId="0" applyFont="1" applyAlignment="1">
      <alignment vertical="center"/>
    </xf>
    <xf numFmtId="0" fontId="0" fillId="0" borderId="1" xfId="0" applyBorder="1" applyAlignment="1">
      <alignment vertical="center"/>
    </xf>
    <xf numFmtId="49" fontId="0" fillId="0" borderId="1" xfId="0" applyNumberFormat="1" applyBorder="1" applyAlignment="1">
      <alignment horizontal="center" vertical="center"/>
    </xf>
    <xf numFmtId="178" fontId="0" fillId="0" borderId="0" xfId="0" applyNumberFormat="1" applyBorder="1" applyAlignment="1">
      <alignment horizontal="right"/>
    </xf>
    <xf numFmtId="178" fontId="0" fillId="0" borderId="0" xfId="0" applyNumberFormat="1" applyAlignment="1">
      <alignment horizontal="right"/>
    </xf>
    <xf numFmtId="178" fontId="0" fillId="0" borderId="1" xfId="0" applyNumberFormat="1" applyBorder="1" applyAlignment="1">
      <alignment horizontal="right"/>
    </xf>
    <xf numFmtId="178" fontId="0" fillId="2" borderId="0" xfId="0" applyNumberFormat="1" applyFill="1" applyAlignment="1">
      <alignment horizontal="right"/>
    </xf>
    <xf numFmtId="0" fontId="0" fillId="0" borderId="0" xfId="0" applyFont="1" applyAlignment="1">
      <alignment vertical="center"/>
    </xf>
    <xf numFmtId="0" fontId="0" fillId="0" borderId="0" xfId="0" applyFont="1" applyBorder="1"/>
    <xf numFmtId="0" fontId="0" fillId="0" borderId="0" xfId="0" applyFont="1"/>
    <xf numFmtId="0" fontId="0" fillId="0" borderId="0" xfId="0" applyFont="1" applyAlignment="1"/>
    <xf numFmtId="0" fontId="0" fillId="0" borderId="0" xfId="0" applyFont="1" applyBorder="1" applyAlignment="1"/>
    <xf numFmtId="0" fontId="0" fillId="0" borderId="1" xfId="0" applyFont="1" applyBorder="1" applyAlignment="1"/>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49" fontId="0" fillId="0" borderId="0" xfId="0" applyNumberFormat="1" applyFont="1" applyAlignment="1">
      <alignment horizontal="center" vertical="center"/>
    </xf>
    <xf numFmtId="49" fontId="0" fillId="0" borderId="0" xfId="0" applyNumberFormat="1" applyAlignment="1">
      <alignment horizontal="center" vertical="center"/>
    </xf>
    <xf numFmtId="49" fontId="4" fillId="0" borderId="0"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cellXfs>
  <cellStyles count="59">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59"/>
  <sheetViews>
    <sheetView tabSelected="1" workbookViewId="0">
      <pane xSplit="3" ySplit="4" topLeftCell="D5" activePane="bottomRight" state="frozen"/>
      <selection pane="topRight" activeCell="D1" sqref="D1"/>
      <selection pane="bottomLeft" activeCell="A4" sqref="A4"/>
      <selection pane="bottomRight"/>
    </sheetView>
  </sheetViews>
  <sheetFormatPr baseColWidth="12" defaultColWidth="13" defaultRowHeight="18" x14ac:dyDescent="0"/>
  <cols>
    <col min="1" max="1" width="3.33203125" customWidth="1"/>
    <col min="2" max="2" width="9.83203125" customWidth="1"/>
    <col min="3" max="3" width="9.5" bestFit="1" customWidth="1"/>
    <col min="4" max="4" width="9.6640625" style="38" bestFit="1" customWidth="1"/>
    <col min="5" max="5" width="110.1640625" style="21" bestFit="1" customWidth="1"/>
    <col min="6" max="11" width="12.83203125" style="10" customWidth="1"/>
    <col min="12" max="12" width="15.33203125" style="10" bestFit="1" customWidth="1"/>
    <col min="13" max="15" width="12.83203125" style="10" customWidth="1"/>
    <col min="16" max="16" width="15.33203125" style="10" bestFit="1" customWidth="1"/>
    <col min="17" max="19" width="12.83203125" style="10" customWidth="1"/>
    <col min="20" max="20" width="15.33203125" style="10" bestFit="1" customWidth="1"/>
    <col min="21" max="23" width="12.83203125" style="10" customWidth="1"/>
    <col min="24" max="24" width="15.33203125" style="10" bestFit="1" customWidth="1"/>
  </cols>
  <sheetData>
    <row r="1" spans="1:24" s="21" customFormat="1">
      <c r="A1" s="19" t="s">
        <v>198</v>
      </c>
      <c r="B1" s="19"/>
      <c r="C1" s="19"/>
      <c r="D1" s="19"/>
      <c r="E1" s="19"/>
      <c r="F1" s="20"/>
      <c r="G1" s="20"/>
      <c r="H1" s="20"/>
      <c r="I1" s="20"/>
      <c r="J1" s="20"/>
      <c r="K1" s="20"/>
      <c r="L1" s="20"/>
      <c r="M1" s="20"/>
      <c r="N1" s="20"/>
      <c r="O1" s="20"/>
      <c r="P1" s="20"/>
      <c r="Q1" s="20"/>
      <c r="R1" s="20"/>
      <c r="S1" s="20"/>
      <c r="T1" s="20"/>
      <c r="U1" s="20"/>
      <c r="V1" s="20"/>
      <c r="W1" s="20"/>
      <c r="X1" s="20"/>
    </row>
    <row r="2" spans="1:24" s="28" customFormat="1">
      <c r="B2" s="28" t="s">
        <v>119</v>
      </c>
      <c r="D2" s="36"/>
      <c r="E2" s="29"/>
      <c r="F2" s="49" t="s">
        <v>114</v>
      </c>
      <c r="G2" s="49"/>
      <c r="H2" s="49"/>
      <c r="I2" s="52" t="s">
        <v>117</v>
      </c>
      <c r="J2" s="52"/>
      <c r="K2" s="52"/>
      <c r="L2" s="52"/>
      <c r="M2" s="52"/>
      <c r="N2" s="52"/>
      <c r="O2" s="52"/>
      <c r="P2" s="52"/>
      <c r="Q2" s="52" t="s">
        <v>112</v>
      </c>
      <c r="R2" s="52"/>
      <c r="S2" s="52"/>
      <c r="T2" s="52"/>
      <c r="U2" s="52"/>
      <c r="V2" s="52"/>
      <c r="W2" s="52"/>
      <c r="X2" s="52"/>
    </row>
    <row r="3" spans="1:24" s="28" customFormat="1">
      <c r="B3" s="46" t="s">
        <v>120</v>
      </c>
      <c r="C3" s="46" t="s">
        <v>121</v>
      </c>
      <c r="D3" s="44" t="s">
        <v>160</v>
      </c>
      <c r="E3" s="42" t="s">
        <v>122</v>
      </c>
      <c r="F3" s="50" t="s">
        <v>115</v>
      </c>
      <c r="G3" s="50" t="s">
        <v>116</v>
      </c>
      <c r="H3" s="50" t="s">
        <v>118</v>
      </c>
      <c r="I3" s="48" t="s">
        <v>161</v>
      </c>
      <c r="J3" s="48"/>
      <c r="K3" s="48"/>
      <c r="L3" s="48"/>
      <c r="M3" s="48" t="s">
        <v>162</v>
      </c>
      <c r="N3" s="48"/>
      <c r="O3" s="48"/>
      <c r="P3" s="48"/>
      <c r="Q3" s="48" t="s">
        <v>163</v>
      </c>
      <c r="R3" s="48"/>
      <c r="S3" s="48"/>
      <c r="T3" s="48"/>
      <c r="U3" s="48" t="s">
        <v>162</v>
      </c>
      <c r="V3" s="48"/>
      <c r="W3" s="48"/>
      <c r="X3" s="48"/>
    </row>
    <row r="4" spans="1:24" s="28" customFormat="1">
      <c r="A4" s="30"/>
      <c r="B4" s="47"/>
      <c r="C4" s="47"/>
      <c r="D4" s="45"/>
      <c r="E4" s="43"/>
      <c r="F4" s="51"/>
      <c r="G4" s="51"/>
      <c r="H4" s="51"/>
      <c r="I4" s="31" t="s">
        <v>164</v>
      </c>
      <c r="J4" s="31" t="s">
        <v>113</v>
      </c>
      <c r="K4" s="31" t="s">
        <v>165</v>
      </c>
      <c r="L4" s="31" t="s">
        <v>166</v>
      </c>
      <c r="M4" s="31" t="s">
        <v>164</v>
      </c>
      <c r="N4" s="31" t="s">
        <v>113</v>
      </c>
      <c r="O4" s="31" t="s">
        <v>165</v>
      </c>
      <c r="P4" s="31" t="s">
        <v>166</v>
      </c>
      <c r="Q4" s="31" t="s">
        <v>164</v>
      </c>
      <c r="R4" s="31" t="s">
        <v>113</v>
      </c>
      <c r="S4" s="31" t="s">
        <v>165</v>
      </c>
      <c r="T4" s="31" t="s">
        <v>166</v>
      </c>
      <c r="U4" s="31" t="s">
        <v>164</v>
      </c>
      <c r="V4" s="31" t="s">
        <v>113</v>
      </c>
      <c r="W4" s="31" t="s">
        <v>165</v>
      </c>
      <c r="X4" s="31" t="s">
        <v>166</v>
      </c>
    </row>
    <row r="5" spans="1:24">
      <c r="A5" s="4" t="s">
        <v>124</v>
      </c>
      <c r="B5" s="3"/>
      <c r="C5" s="3"/>
      <c r="D5" s="37"/>
      <c r="E5" s="22"/>
      <c r="F5" s="7"/>
      <c r="G5" s="7"/>
      <c r="H5" s="7"/>
      <c r="I5" s="8"/>
      <c r="J5" s="14"/>
      <c r="K5" s="14"/>
      <c r="L5" s="32"/>
      <c r="M5" s="8"/>
      <c r="N5" s="14"/>
      <c r="O5" s="14"/>
      <c r="P5" s="32"/>
      <c r="Q5" s="8"/>
      <c r="R5" s="14"/>
      <c r="S5" s="14"/>
      <c r="T5" s="32"/>
      <c r="U5" s="8"/>
      <c r="V5" s="14"/>
      <c r="W5" s="14"/>
      <c r="X5" s="32"/>
    </row>
    <row r="6" spans="1:24">
      <c r="A6" s="5"/>
      <c r="B6" t="s">
        <v>75</v>
      </c>
      <c r="C6" t="s">
        <v>76</v>
      </c>
      <c r="D6" s="38">
        <v>2052</v>
      </c>
      <c r="E6" s="21" t="s">
        <v>77</v>
      </c>
      <c r="F6" s="9" t="s">
        <v>2</v>
      </c>
      <c r="G6" s="9" t="s">
        <v>2</v>
      </c>
      <c r="H6" s="9" t="s">
        <v>2</v>
      </c>
      <c r="I6" s="9" t="s">
        <v>2</v>
      </c>
      <c r="J6" s="23">
        <v>6.8</v>
      </c>
      <c r="K6" s="23">
        <v>45</v>
      </c>
      <c r="L6" s="33">
        <f>K6/$D6*100</f>
        <v>2.1929824561403506</v>
      </c>
      <c r="M6" s="9" t="s">
        <v>158</v>
      </c>
      <c r="N6" s="15" t="s">
        <v>159</v>
      </c>
      <c r="O6" s="15" t="s">
        <v>188</v>
      </c>
      <c r="P6" s="33">
        <f>O6/$D6*100</f>
        <v>14.76608187134503</v>
      </c>
      <c r="Q6" s="9" t="s">
        <v>2</v>
      </c>
      <c r="R6" s="23">
        <v>0.65</v>
      </c>
      <c r="S6" s="23">
        <v>108</v>
      </c>
      <c r="T6" s="33">
        <f>S6/$D6*100</f>
        <v>5.2631578947368416</v>
      </c>
      <c r="U6" s="9" t="s">
        <v>2</v>
      </c>
      <c r="V6" s="15" t="s">
        <v>157</v>
      </c>
      <c r="W6" s="15" t="s">
        <v>173</v>
      </c>
      <c r="X6" s="33">
        <f>W6/$D6*100</f>
        <v>14.668615984405459</v>
      </c>
    </row>
    <row r="7" spans="1:24" s="3" customFormat="1">
      <c r="A7" s="4"/>
      <c r="B7" s="3" t="s">
        <v>78</v>
      </c>
      <c r="C7" s="3" t="s">
        <v>79</v>
      </c>
      <c r="D7" s="37">
        <v>1888</v>
      </c>
      <c r="E7" s="22" t="s">
        <v>77</v>
      </c>
      <c r="F7" s="8" t="s">
        <v>2</v>
      </c>
      <c r="G7" s="8" t="s">
        <v>2</v>
      </c>
      <c r="H7" s="8" t="s">
        <v>2</v>
      </c>
      <c r="I7" s="8" t="s">
        <v>2</v>
      </c>
      <c r="J7" s="27">
        <v>3.6</v>
      </c>
      <c r="K7" s="27">
        <v>99</v>
      </c>
      <c r="L7" s="33">
        <f>K7/$D7*100</f>
        <v>5.2436440677966099</v>
      </c>
      <c r="M7" s="8" t="s">
        <v>2</v>
      </c>
      <c r="N7" s="27">
        <v>1.7999999999999999E-2</v>
      </c>
      <c r="O7" s="27">
        <v>163</v>
      </c>
      <c r="P7" s="33">
        <f>O7/$D7*100</f>
        <v>8.6334745762711869</v>
      </c>
      <c r="Q7" s="8" t="s">
        <v>2</v>
      </c>
      <c r="R7" s="27">
        <v>0.39</v>
      </c>
      <c r="S7" s="27">
        <v>191</v>
      </c>
      <c r="T7" s="33">
        <f>S7/$D7*100</f>
        <v>10.116525423728813</v>
      </c>
      <c r="U7" s="8" t="s">
        <v>2</v>
      </c>
      <c r="V7" s="27">
        <v>8.0000000000000002E-3</v>
      </c>
      <c r="W7" s="27">
        <v>128</v>
      </c>
      <c r="X7" s="33">
        <f>W7/$D7*100</f>
        <v>6.7796610169491522</v>
      </c>
    </row>
    <row r="8" spans="1:24">
      <c r="A8" s="4" t="s">
        <v>123</v>
      </c>
      <c r="B8" s="3"/>
      <c r="C8" s="3"/>
      <c r="D8" s="37"/>
      <c r="E8" s="22"/>
      <c r="F8" s="7"/>
      <c r="G8" s="7"/>
      <c r="H8" s="7"/>
      <c r="I8" s="8"/>
      <c r="J8" s="14"/>
      <c r="K8" s="14"/>
      <c r="L8" s="33"/>
      <c r="M8" s="8"/>
      <c r="N8" s="14"/>
      <c r="O8" s="14"/>
      <c r="P8" s="33"/>
      <c r="Q8" s="8"/>
      <c r="R8" s="14"/>
      <c r="S8" s="14"/>
      <c r="T8" s="33"/>
      <c r="U8" s="8"/>
      <c r="V8" s="14"/>
      <c r="W8" s="14"/>
      <c r="X8" s="33"/>
    </row>
    <row r="9" spans="1:24">
      <c r="A9" s="5"/>
      <c r="B9" t="s">
        <v>0</v>
      </c>
      <c r="C9" t="s">
        <v>1</v>
      </c>
      <c r="D9" s="39">
        <v>327</v>
      </c>
      <c r="E9" s="21" t="s">
        <v>80</v>
      </c>
      <c r="F9" s="9" t="s">
        <v>2</v>
      </c>
      <c r="G9" s="9" t="s">
        <v>2</v>
      </c>
      <c r="H9" s="9" t="s">
        <v>2</v>
      </c>
      <c r="I9" s="9" t="s">
        <v>2</v>
      </c>
      <c r="J9">
        <v>2.1</v>
      </c>
      <c r="K9">
        <v>52</v>
      </c>
      <c r="L9" s="33">
        <f t="shared" ref="L9:L15" si="0">K9/$D9*100</f>
        <v>15.902140672782874</v>
      </c>
      <c r="M9" s="9" t="s">
        <v>2</v>
      </c>
      <c r="N9">
        <v>0.5</v>
      </c>
      <c r="O9">
        <v>136</v>
      </c>
      <c r="P9" s="33">
        <f t="shared" ref="P9:P16" si="1">O9/$D9*100</f>
        <v>41.590214067278289</v>
      </c>
      <c r="Q9" s="9" t="s">
        <v>2</v>
      </c>
      <c r="R9">
        <v>0.93</v>
      </c>
      <c r="S9">
        <v>51</v>
      </c>
      <c r="T9" s="33">
        <f t="shared" ref="T9:T15" si="2">S9/$D9*100</f>
        <v>15.596330275229359</v>
      </c>
      <c r="U9" s="9" t="s">
        <v>2</v>
      </c>
      <c r="V9">
        <v>0.25</v>
      </c>
      <c r="W9">
        <v>56</v>
      </c>
      <c r="X9" s="33">
        <f t="shared" ref="X9:X16" si="3">W9/$D9*100</f>
        <v>17.12538226299694</v>
      </c>
    </row>
    <row r="10" spans="1:24">
      <c r="A10" s="5"/>
      <c r="B10" t="s">
        <v>3</v>
      </c>
      <c r="C10" t="s">
        <v>4</v>
      </c>
      <c r="D10" s="39">
        <v>541</v>
      </c>
      <c r="E10" s="21" t="s">
        <v>81</v>
      </c>
      <c r="F10" s="9" t="s">
        <v>2</v>
      </c>
      <c r="G10" s="9" t="s">
        <v>2</v>
      </c>
      <c r="H10" s="9" t="s">
        <v>2</v>
      </c>
      <c r="I10" s="9" t="s">
        <v>2</v>
      </c>
      <c r="J10">
        <v>0.62</v>
      </c>
      <c r="K10">
        <v>85</v>
      </c>
      <c r="L10" s="33">
        <f t="shared" si="0"/>
        <v>15.711645101663585</v>
      </c>
      <c r="M10" s="9" t="s">
        <v>2</v>
      </c>
      <c r="N10">
        <v>4.3999999999999997E-2</v>
      </c>
      <c r="O10">
        <v>69</v>
      </c>
      <c r="P10" s="33">
        <f t="shared" si="1"/>
        <v>12.754158964879853</v>
      </c>
      <c r="Q10" s="9" t="s">
        <v>2</v>
      </c>
      <c r="R10">
        <v>5.5</v>
      </c>
      <c r="S10">
        <v>56</v>
      </c>
      <c r="T10" s="33">
        <f t="shared" si="2"/>
        <v>10.35120147874307</v>
      </c>
      <c r="U10" s="9" t="s">
        <v>2</v>
      </c>
      <c r="V10">
        <v>4.9000000000000002E-2</v>
      </c>
      <c r="W10">
        <v>73</v>
      </c>
      <c r="X10" s="33">
        <f t="shared" si="3"/>
        <v>13.493530499075785</v>
      </c>
    </row>
    <row r="11" spans="1:24">
      <c r="A11" s="5"/>
      <c r="B11" t="s">
        <v>5</v>
      </c>
      <c r="C11" t="s">
        <v>6</v>
      </c>
      <c r="D11" s="39">
        <v>599</v>
      </c>
      <c r="E11" s="21" t="s">
        <v>82</v>
      </c>
      <c r="F11" s="9" t="s">
        <v>2</v>
      </c>
      <c r="G11" s="9" t="s">
        <v>2</v>
      </c>
      <c r="H11" s="9" t="s">
        <v>2</v>
      </c>
      <c r="I11" s="9" t="s">
        <v>2</v>
      </c>
      <c r="J11">
        <v>1.1000000000000001</v>
      </c>
      <c r="K11">
        <v>25</v>
      </c>
      <c r="L11" s="33">
        <f t="shared" si="0"/>
        <v>4.1736227045075127</v>
      </c>
      <c r="M11" s="9" t="s">
        <v>2</v>
      </c>
      <c r="N11">
        <v>3.1</v>
      </c>
      <c r="O11">
        <v>95</v>
      </c>
      <c r="P11" s="33">
        <f t="shared" si="1"/>
        <v>15.859766277128548</v>
      </c>
      <c r="Q11" s="9" t="s">
        <v>2</v>
      </c>
      <c r="R11">
        <v>5.2</v>
      </c>
      <c r="S11">
        <v>84</v>
      </c>
      <c r="T11" s="33">
        <f t="shared" si="2"/>
        <v>14.023372287145241</v>
      </c>
      <c r="U11" s="9" t="s">
        <v>2</v>
      </c>
      <c r="V11">
        <v>0.79</v>
      </c>
      <c r="W11">
        <v>80</v>
      </c>
      <c r="X11" s="33">
        <f t="shared" si="3"/>
        <v>13.35559265442404</v>
      </c>
    </row>
    <row r="12" spans="1:24">
      <c r="A12" s="5"/>
      <c r="B12" t="s">
        <v>7</v>
      </c>
      <c r="C12" t="s">
        <v>8</v>
      </c>
      <c r="D12" s="39">
        <v>552</v>
      </c>
      <c r="E12" s="21" t="s">
        <v>83</v>
      </c>
      <c r="F12" s="9" t="s">
        <v>2</v>
      </c>
      <c r="G12" s="9" t="s">
        <v>2</v>
      </c>
      <c r="H12" s="9" t="s">
        <v>2</v>
      </c>
      <c r="I12" s="9" t="s">
        <v>2</v>
      </c>
      <c r="J12">
        <v>1.1000000000000001</v>
      </c>
      <c r="K12">
        <v>58</v>
      </c>
      <c r="L12" s="33">
        <f t="shared" si="0"/>
        <v>10.507246376811594</v>
      </c>
      <c r="M12" s="9" t="s">
        <v>2</v>
      </c>
      <c r="N12">
        <v>5.0999999999999996</v>
      </c>
      <c r="O12">
        <v>37</v>
      </c>
      <c r="P12" s="33">
        <f t="shared" si="1"/>
        <v>6.7028985507246386</v>
      </c>
      <c r="Q12" s="9" t="s">
        <v>2</v>
      </c>
      <c r="R12">
        <v>3.1</v>
      </c>
      <c r="S12">
        <v>45</v>
      </c>
      <c r="T12" s="33">
        <f t="shared" si="2"/>
        <v>8.1521739130434785</v>
      </c>
      <c r="U12" s="9" t="s">
        <v>2</v>
      </c>
      <c r="V12">
        <v>0.32</v>
      </c>
      <c r="W12">
        <v>54</v>
      </c>
      <c r="X12" s="33">
        <f t="shared" si="3"/>
        <v>9.7826086956521738</v>
      </c>
    </row>
    <row r="13" spans="1:24">
      <c r="A13" s="5"/>
      <c r="B13" t="s">
        <v>9</v>
      </c>
      <c r="C13" t="s">
        <v>10</v>
      </c>
      <c r="D13" s="39">
        <v>552</v>
      </c>
      <c r="E13" s="21" t="s">
        <v>84</v>
      </c>
      <c r="F13" s="9" t="s">
        <v>2</v>
      </c>
      <c r="G13" s="9" t="s">
        <v>2</v>
      </c>
      <c r="H13" s="9" t="s">
        <v>2</v>
      </c>
      <c r="I13" s="9" t="s">
        <v>2</v>
      </c>
      <c r="J13">
        <v>3.7</v>
      </c>
      <c r="K13">
        <v>55</v>
      </c>
      <c r="L13" s="33">
        <f t="shared" si="0"/>
        <v>9.9637681159420293</v>
      </c>
      <c r="M13" s="9" t="s">
        <v>2</v>
      </c>
      <c r="N13">
        <v>1.3</v>
      </c>
      <c r="O13">
        <v>66</v>
      </c>
      <c r="P13" s="33">
        <f t="shared" si="1"/>
        <v>11.956521739130435</v>
      </c>
      <c r="Q13" s="9" t="s">
        <v>2</v>
      </c>
      <c r="R13">
        <v>1.7</v>
      </c>
      <c r="S13">
        <v>63</v>
      </c>
      <c r="T13" s="33">
        <f t="shared" si="2"/>
        <v>11.413043478260869</v>
      </c>
      <c r="U13" s="9" t="s">
        <v>2</v>
      </c>
      <c r="V13">
        <v>0.83</v>
      </c>
      <c r="W13">
        <v>95</v>
      </c>
      <c r="X13" s="33">
        <f t="shared" si="3"/>
        <v>17.210144927536231</v>
      </c>
    </row>
    <row r="14" spans="1:24">
      <c r="A14" s="5"/>
      <c r="B14" t="s">
        <v>11</v>
      </c>
      <c r="C14" t="s">
        <v>12</v>
      </c>
      <c r="D14" s="39">
        <v>573</v>
      </c>
      <c r="E14" s="21" t="s">
        <v>144</v>
      </c>
      <c r="F14" s="9" t="s">
        <v>2</v>
      </c>
      <c r="G14" s="9" t="s">
        <v>2</v>
      </c>
      <c r="H14" s="9" t="s">
        <v>2</v>
      </c>
      <c r="I14" s="9" t="s">
        <v>2</v>
      </c>
      <c r="J14" s="15" t="s">
        <v>148</v>
      </c>
      <c r="K14" s="15" t="s">
        <v>147</v>
      </c>
      <c r="L14" s="33" t="s">
        <v>148</v>
      </c>
      <c r="M14" s="9" t="s">
        <v>2</v>
      </c>
      <c r="N14">
        <v>5.4</v>
      </c>
      <c r="O14">
        <v>64</v>
      </c>
      <c r="P14" s="33">
        <f t="shared" si="1"/>
        <v>11.169284467713787</v>
      </c>
      <c r="Q14" s="9" t="s">
        <v>2</v>
      </c>
      <c r="R14">
        <v>3.8</v>
      </c>
      <c r="S14">
        <v>63</v>
      </c>
      <c r="T14" s="33">
        <f t="shared" si="2"/>
        <v>10.99476439790576</v>
      </c>
      <c r="U14" s="9" t="s">
        <v>2</v>
      </c>
      <c r="V14">
        <v>4.4000000000000004</v>
      </c>
      <c r="W14">
        <v>118</v>
      </c>
      <c r="X14" s="33">
        <f t="shared" si="3"/>
        <v>20.593368237347295</v>
      </c>
    </row>
    <row r="15" spans="1:24">
      <c r="A15" s="5"/>
      <c r="B15" t="s">
        <v>13</v>
      </c>
      <c r="C15" t="s">
        <v>14</v>
      </c>
      <c r="D15" s="39">
        <v>600</v>
      </c>
      <c r="E15" s="21" t="s">
        <v>85</v>
      </c>
      <c r="F15" s="9" t="s">
        <v>2</v>
      </c>
      <c r="G15" s="9" t="s">
        <v>2</v>
      </c>
      <c r="H15" s="9" t="s">
        <v>2</v>
      </c>
      <c r="I15" s="9" t="s">
        <v>2</v>
      </c>
      <c r="J15">
        <v>0.87</v>
      </c>
      <c r="K15">
        <v>25</v>
      </c>
      <c r="L15" s="33">
        <f t="shared" si="0"/>
        <v>4.1666666666666661</v>
      </c>
      <c r="M15" s="9" t="s">
        <v>2</v>
      </c>
      <c r="N15">
        <v>2.1</v>
      </c>
      <c r="O15">
        <v>95</v>
      </c>
      <c r="P15" s="33">
        <f t="shared" si="1"/>
        <v>15.833333333333332</v>
      </c>
      <c r="Q15" s="9" t="s">
        <v>2</v>
      </c>
      <c r="R15">
        <v>5.5</v>
      </c>
      <c r="S15">
        <v>84</v>
      </c>
      <c r="T15" s="33">
        <f t="shared" si="2"/>
        <v>14.000000000000002</v>
      </c>
      <c r="U15" s="9" t="s">
        <v>2</v>
      </c>
      <c r="V15">
        <v>1.2</v>
      </c>
      <c r="W15">
        <v>84</v>
      </c>
      <c r="X15" s="33">
        <f t="shared" si="3"/>
        <v>14.000000000000002</v>
      </c>
    </row>
    <row r="16" spans="1:24">
      <c r="A16" s="5"/>
      <c r="B16" t="s">
        <v>15</v>
      </c>
      <c r="C16" t="s">
        <v>16</v>
      </c>
      <c r="D16" s="39">
        <v>599</v>
      </c>
      <c r="E16" s="21" t="s">
        <v>86</v>
      </c>
      <c r="F16" s="9" t="s">
        <v>2</v>
      </c>
      <c r="G16" s="9" t="s">
        <v>2</v>
      </c>
      <c r="H16" s="9" t="s">
        <v>2</v>
      </c>
      <c r="I16" s="9" t="s">
        <v>2</v>
      </c>
      <c r="J16" s="15" t="s">
        <v>148</v>
      </c>
      <c r="K16" s="15" t="s">
        <v>148</v>
      </c>
      <c r="L16" s="33" t="s">
        <v>174</v>
      </c>
      <c r="M16" s="9" t="s">
        <v>2</v>
      </c>
      <c r="N16">
        <v>5.9</v>
      </c>
      <c r="O16">
        <v>121</v>
      </c>
      <c r="P16" s="33">
        <f t="shared" si="1"/>
        <v>20.20033388981636</v>
      </c>
      <c r="Q16" s="9" t="s">
        <v>2</v>
      </c>
      <c r="R16" s="15" t="s">
        <v>148</v>
      </c>
      <c r="S16" s="15" t="s">
        <v>147</v>
      </c>
      <c r="T16" s="33" t="s">
        <v>174</v>
      </c>
      <c r="U16" s="9" t="s">
        <v>2</v>
      </c>
      <c r="V16">
        <v>3.8</v>
      </c>
      <c r="W16">
        <v>61</v>
      </c>
      <c r="X16" s="33">
        <f t="shared" si="3"/>
        <v>10.183639398998331</v>
      </c>
    </row>
    <row r="17" spans="1:24">
      <c r="A17" s="5" t="s">
        <v>129</v>
      </c>
      <c r="F17" s="9"/>
      <c r="G17" s="9"/>
      <c r="H17" s="9"/>
      <c r="I17" s="9"/>
      <c r="J17" s="15"/>
      <c r="K17" s="15"/>
      <c r="L17" s="33"/>
      <c r="M17" s="9"/>
      <c r="N17" s="15"/>
      <c r="O17" s="15"/>
      <c r="P17" s="33"/>
      <c r="Q17" s="9"/>
      <c r="R17" s="15"/>
      <c r="S17" s="15"/>
      <c r="T17" s="33"/>
      <c r="U17" s="9"/>
      <c r="V17" s="15"/>
      <c r="W17" s="15"/>
      <c r="X17" s="33"/>
    </row>
    <row r="18" spans="1:24">
      <c r="A18" s="5"/>
      <c r="B18" t="s">
        <v>73</v>
      </c>
      <c r="C18" t="s">
        <v>74</v>
      </c>
      <c r="D18" s="40">
        <v>533</v>
      </c>
      <c r="E18" s="21" t="s">
        <v>111</v>
      </c>
      <c r="F18" s="9" t="s">
        <v>2</v>
      </c>
      <c r="G18" s="9" t="s">
        <v>2</v>
      </c>
      <c r="H18" s="9" t="s">
        <v>2</v>
      </c>
      <c r="I18" s="9" t="s">
        <v>2</v>
      </c>
      <c r="J18" s="23">
        <v>4.5</v>
      </c>
      <c r="K18" s="23">
        <v>101</v>
      </c>
      <c r="L18" s="33">
        <f>K18/$D18*100</f>
        <v>18.949343339587241</v>
      </c>
      <c r="M18" s="9" t="s">
        <v>2</v>
      </c>
      <c r="N18" s="23">
        <v>0.48</v>
      </c>
      <c r="O18" s="23">
        <v>101</v>
      </c>
      <c r="P18" s="33">
        <f>O18/$D18*100</f>
        <v>18.949343339587241</v>
      </c>
      <c r="Q18" s="9" t="s">
        <v>2</v>
      </c>
      <c r="R18" s="15" t="s">
        <v>148</v>
      </c>
      <c r="S18" s="15" t="s">
        <v>148</v>
      </c>
      <c r="T18" s="33" t="s">
        <v>148</v>
      </c>
      <c r="U18" s="9" t="s">
        <v>2</v>
      </c>
      <c r="V18" s="23">
        <v>7.7</v>
      </c>
      <c r="W18" s="23">
        <v>43</v>
      </c>
      <c r="X18" s="33">
        <f>W18/$D18*100</f>
        <v>8.0675422138836765</v>
      </c>
    </row>
    <row r="19" spans="1:24">
      <c r="A19" s="5" t="s">
        <v>126</v>
      </c>
      <c r="F19" s="9"/>
      <c r="G19" s="9"/>
      <c r="H19" s="9"/>
      <c r="I19" s="9"/>
      <c r="J19" s="15"/>
      <c r="K19" s="15"/>
      <c r="L19" s="33"/>
      <c r="M19" s="9"/>
      <c r="N19" s="15"/>
      <c r="O19" s="15"/>
      <c r="P19" s="33"/>
      <c r="Q19" s="9"/>
      <c r="R19" s="15"/>
      <c r="S19" s="15"/>
      <c r="T19" s="33"/>
      <c r="U19" s="9"/>
      <c r="V19" s="15"/>
      <c r="W19" s="15"/>
      <c r="X19" s="33"/>
    </row>
    <row r="20" spans="1:24">
      <c r="A20" s="5"/>
      <c r="B20" t="s">
        <v>17</v>
      </c>
      <c r="C20" t="s">
        <v>18</v>
      </c>
      <c r="D20" s="39">
        <v>636</v>
      </c>
      <c r="E20" s="21" t="s">
        <v>87</v>
      </c>
      <c r="F20" s="9" t="s">
        <v>2</v>
      </c>
      <c r="G20" s="9" t="s">
        <v>2</v>
      </c>
      <c r="H20" s="9" t="s">
        <v>2</v>
      </c>
      <c r="I20" s="9" t="s">
        <v>2</v>
      </c>
      <c r="J20" s="15" t="s">
        <v>147</v>
      </c>
      <c r="K20" s="15" t="s">
        <v>148</v>
      </c>
      <c r="L20" s="33" t="s">
        <v>192</v>
      </c>
      <c r="M20" s="9" t="s">
        <v>2</v>
      </c>
      <c r="N20" s="23">
        <v>0.92</v>
      </c>
      <c r="O20" s="23">
        <v>106</v>
      </c>
      <c r="P20" s="33">
        <f>O20/$D20*100</f>
        <v>16.666666666666664</v>
      </c>
      <c r="Q20" s="9" t="s">
        <v>2</v>
      </c>
      <c r="R20" s="15" t="s">
        <v>148</v>
      </c>
      <c r="S20" s="15" t="s">
        <v>148</v>
      </c>
      <c r="T20" s="33" t="s">
        <v>175</v>
      </c>
      <c r="U20" s="9" t="s">
        <v>2</v>
      </c>
      <c r="V20">
        <v>0.98</v>
      </c>
      <c r="W20">
        <v>40</v>
      </c>
      <c r="X20" s="33">
        <f>W20/$D20*100</f>
        <v>6.2893081761006293</v>
      </c>
    </row>
    <row r="21" spans="1:24">
      <c r="A21" s="5" t="s">
        <v>125</v>
      </c>
      <c r="F21" s="9"/>
      <c r="G21" s="9"/>
      <c r="H21" s="9"/>
      <c r="I21" s="9"/>
      <c r="J21" s="15"/>
      <c r="K21" s="15"/>
      <c r="L21" s="33"/>
      <c r="M21" s="9"/>
      <c r="N21" s="15"/>
      <c r="O21" s="15"/>
      <c r="P21" s="33"/>
      <c r="Q21" s="9"/>
      <c r="R21" s="15"/>
      <c r="S21" s="15"/>
      <c r="T21" s="33"/>
      <c r="U21" s="9"/>
      <c r="X21" s="33"/>
    </row>
    <row r="22" spans="1:24">
      <c r="A22" s="5"/>
      <c r="B22" t="s">
        <v>19</v>
      </c>
      <c r="C22" t="s">
        <v>20</v>
      </c>
      <c r="D22" s="39">
        <v>383</v>
      </c>
      <c r="E22" s="21" t="s">
        <v>88</v>
      </c>
      <c r="F22" s="9" t="s">
        <v>2</v>
      </c>
      <c r="G22" s="9" t="s">
        <v>2</v>
      </c>
      <c r="H22" s="9" t="s">
        <v>2</v>
      </c>
      <c r="I22" s="9" t="s">
        <v>2</v>
      </c>
      <c r="J22">
        <v>2.7</v>
      </c>
      <c r="K22">
        <v>66</v>
      </c>
      <c r="L22" s="33">
        <f>K22/$D22*100</f>
        <v>17.232375979112273</v>
      </c>
      <c r="M22" s="9" t="s">
        <v>2</v>
      </c>
      <c r="N22" s="23">
        <v>3.2</v>
      </c>
      <c r="O22" s="23">
        <v>100</v>
      </c>
      <c r="P22" s="33">
        <f>O22/$D22*100</f>
        <v>26.109660574412537</v>
      </c>
      <c r="Q22" s="9" t="s">
        <v>2</v>
      </c>
      <c r="R22" s="15" t="s">
        <v>148</v>
      </c>
      <c r="S22" s="15" t="s">
        <v>148</v>
      </c>
      <c r="T22" s="33" t="s">
        <v>148</v>
      </c>
      <c r="U22" s="9" t="s">
        <v>2</v>
      </c>
      <c r="V22">
        <v>0.98</v>
      </c>
      <c r="W22">
        <v>83</v>
      </c>
      <c r="X22" s="33">
        <f>W22/$D22*100</f>
        <v>21.671018276762403</v>
      </c>
    </row>
    <row r="23" spans="1:24">
      <c r="A23" s="5"/>
      <c r="B23" t="s">
        <v>21</v>
      </c>
      <c r="C23" t="s">
        <v>22</v>
      </c>
      <c r="D23" s="39">
        <v>144</v>
      </c>
      <c r="E23" s="21" t="s">
        <v>89</v>
      </c>
      <c r="F23" s="9" t="s">
        <v>2</v>
      </c>
      <c r="G23" s="9" t="s">
        <v>2</v>
      </c>
      <c r="H23" s="11" t="s">
        <v>23</v>
      </c>
      <c r="I23" s="9" t="s">
        <v>2</v>
      </c>
      <c r="J23">
        <v>0.41</v>
      </c>
      <c r="K23">
        <v>51</v>
      </c>
      <c r="L23" s="33">
        <f>K23/$D23*100</f>
        <v>35.416666666666671</v>
      </c>
      <c r="M23" s="11" t="s">
        <v>23</v>
      </c>
      <c r="N23" s="17" t="s">
        <v>131</v>
      </c>
      <c r="O23" s="17" t="s">
        <v>182</v>
      </c>
      <c r="P23" s="35">
        <f>O23/$D23*100</f>
        <v>89.583333333333343</v>
      </c>
      <c r="Q23" s="9" t="s">
        <v>2</v>
      </c>
      <c r="R23">
        <v>1.7</v>
      </c>
      <c r="S23">
        <v>42</v>
      </c>
      <c r="T23" s="33">
        <f>S23/$D23*100</f>
        <v>29.166666666666668</v>
      </c>
      <c r="U23" s="11" t="s">
        <v>23</v>
      </c>
      <c r="V23" s="17" t="s">
        <v>132</v>
      </c>
      <c r="W23" s="17" t="s">
        <v>167</v>
      </c>
      <c r="X23" s="35">
        <f>W23/$D23*100</f>
        <v>86.111111111111114</v>
      </c>
    </row>
    <row r="24" spans="1:24">
      <c r="A24" s="5" t="s">
        <v>127</v>
      </c>
      <c r="F24" s="9"/>
      <c r="G24" s="9"/>
      <c r="H24" s="12"/>
      <c r="I24" s="12"/>
      <c r="J24" s="16"/>
      <c r="K24" s="16"/>
      <c r="L24" s="33"/>
      <c r="M24" s="12"/>
      <c r="N24" s="16"/>
      <c r="O24" s="16"/>
      <c r="P24" s="33"/>
      <c r="Q24" s="12"/>
      <c r="R24" s="16"/>
      <c r="S24" s="16"/>
      <c r="T24" s="33"/>
      <c r="U24" s="12"/>
      <c r="V24" s="16"/>
      <c r="W24" s="16"/>
      <c r="X24" s="33"/>
    </row>
    <row r="25" spans="1:24">
      <c r="A25" s="5"/>
      <c r="B25" t="s">
        <v>24</v>
      </c>
      <c r="C25" t="s">
        <v>25</v>
      </c>
      <c r="D25" s="39">
        <v>640</v>
      </c>
      <c r="E25" s="21" t="s">
        <v>90</v>
      </c>
      <c r="F25" s="9" t="s">
        <v>2</v>
      </c>
      <c r="G25" s="9" t="s">
        <v>2</v>
      </c>
      <c r="H25" s="9" t="s">
        <v>2</v>
      </c>
      <c r="I25" s="9" t="s">
        <v>2</v>
      </c>
      <c r="J25">
        <v>8.3000000000000007</v>
      </c>
      <c r="K25">
        <v>74</v>
      </c>
      <c r="L25" s="33">
        <f>K25/$D25*100</f>
        <v>11.5625</v>
      </c>
      <c r="M25" s="9" t="s">
        <v>2</v>
      </c>
      <c r="N25">
        <v>0.24</v>
      </c>
      <c r="O25">
        <v>75</v>
      </c>
      <c r="P25" s="33">
        <f>O25/$D25*100</f>
        <v>11.71875</v>
      </c>
      <c r="Q25" s="9" t="s">
        <v>2</v>
      </c>
      <c r="R25" s="15" t="s">
        <v>148</v>
      </c>
      <c r="S25" s="15" t="s">
        <v>148</v>
      </c>
      <c r="T25" s="33" t="s">
        <v>175</v>
      </c>
      <c r="U25" s="9" t="s">
        <v>2</v>
      </c>
      <c r="V25">
        <v>5.0000000000000001E-3</v>
      </c>
      <c r="W25">
        <v>94</v>
      </c>
      <c r="X25" s="33">
        <f>W25/$D25*100</f>
        <v>14.6875</v>
      </c>
    </row>
    <row r="26" spans="1:24">
      <c r="A26" s="5"/>
      <c r="B26" t="s">
        <v>26</v>
      </c>
      <c r="C26" t="s">
        <v>27</v>
      </c>
      <c r="D26" s="39">
        <v>634</v>
      </c>
      <c r="E26" s="21" t="s">
        <v>91</v>
      </c>
      <c r="F26" s="9" t="s">
        <v>2</v>
      </c>
      <c r="G26" s="9" t="s">
        <v>2</v>
      </c>
      <c r="H26" s="9" t="s">
        <v>2</v>
      </c>
      <c r="I26" s="9" t="s">
        <v>2</v>
      </c>
      <c r="J26" s="15" t="s">
        <v>148</v>
      </c>
      <c r="K26" s="15" t="s">
        <v>148</v>
      </c>
      <c r="L26" s="33" t="s">
        <v>148</v>
      </c>
      <c r="M26" s="9" t="s">
        <v>2</v>
      </c>
      <c r="N26">
        <v>4.5999999999999996</v>
      </c>
      <c r="O26">
        <v>56</v>
      </c>
      <c r="P26" s="33">
        <f>O26/$D26*100</f>
        <v>8.8328075709779181</v>
      </c>
      <c r="Q26" s="9" t="s">
        <v>2</v>
      </c>
      <c r="R26" s="15" t="s">
        <v>148</v>
      </c>
      <c r="S26" s="15" t="s">
        <v>148</v>
      </c>
      <c r="T26" s="33" t="s">
        <v>176</v>
      </c>
      <c r="U26" s="9" t="s">
        <v>2</v>
      </c>
      <c r="V26">
        <v>2</v>
      </c>
      <c r="W26">
        <v>76</v>
      </c>
      <c r="X26" s="33">
        <f>W26/$D26*100</f>
        <v>11.987381703470032</v>
      </c>
    </row>
    <row r="27" spans="1:24">
      <c r="A27" s="5" t="s">
        <v>137</v>
      </c>
      <c r="F27" s="9"/>
      <c r="G27" s="9"/>
      <c r="H27" s="9"/>
      <c r="I27" s="9"/>
      <c r="J27" s="15"/>
      <c r="K27" s="15"/>
      <c r="L27" s="33"/>
      <c r="M27" s="9"/>
      <c r="N27" s="15"/>
      <c r="O27" s="15"/>
      <c r="P27" s="33"/>
      <c r="Q27" s="9"/>
      <c r="R27" s="15"/>
      <c r="S27" s="15"/>
      <c r="T27" s="33"/>
      <c r="U27" s="9"/>
      <c r="V27" s="15"/>
      <c r="W27" s="15"/>
      <c r="X27" s="33"/>
    </row>
    <row r="28" spans="1:24">
      <c r="A28" s="5"/>
      <c r="B28" t="s">
        <v>28</v>
      </c>
      <c r="C28" t="s">
        <v>29</v>
      </c>
      <c r="D28" s="39">
        <v>304</v>
      </c>
      <c r="E28" s="21" t="s">
        <v>92</v>
      </c>
      <c r="F28" s="9" t="s">
        <v>2</v>
      </c>
      <c r="G28" s="9" t="s">
        <v>2</v>
      </c>
      <c r="H28" s="9" t="s">
        <v>2</v>
      </c>
      <c r="I28" s="9" t="s">
        <v>2</v>
      </c>
      <c r="J28">
        <v>9.6</v>
      </c>
      <c r="K28">
        <v>106</v>
      </c>
      <c r="L28" s="33">
        <f t="shared" ref="L28:L35" si="4">K28/$D28*100</f>
        <v>34.868421052631575</v>
      </c>
      <c r="M28" s="9" t="s">
        <v>2</v>
      </c>
      <c r="N28">
        <v>3.5000000000000003E-2</v>
      </c>
      <c r="O28">
        <v>232</v>
      </c>
      <c r="P28" s="33">
        <f t="shared" ref="P28:P35" si="5">O28/$D28*100</f>
        <v>76.31578947368422</v>
      </c>
      <c r="Q28" s="9" t="s">
        <v>2</v>
      </c>
      <c r="R28">
        <v>3.5</v>
      </c>
      <c r="S28">
        <v>35</v>
      </c>
      <c r="T28" s="33">
        <f t="shared" ref="T28:T35" si="6">S28/$D28*100</f>
        <v>11.513157894736842</v>
      </c>
      <c r="U28" s="9" t="s">
        <v>2</v>
      </c>
      <c r="V28">
        <v>9.6999999999999993</v>
      </c>
      <c r="W28">
        <v>39</v>
      </c>
      <c r="X28" s="33">
        <f t="shared" ref="X28:X35" si="7">W28/$D28*100</f>
        <v>12.828947368421053</v>
      </c>
    </row>
    <row r="29" spans="1:24">
      <c r="A29" s="5"/>
      <c r="B29" t="s">
        <v>30</v>
      </c>
      <c r="C29" t="s">
        <v>31</v>
      </c>
      <c r="D29" s="39">
        <v>318</v>
      </c>
      <c r="E29" s="21" t="s">
        <v>93</v>
      </c>
      <c r="F29" s="9" t="s">
        <v>2</v>
      </c>
      <c r="G29" s="9" t="s">
        <v>2</v>
      </c>
      <c r="H29" s="9" t="s">
        <v>2</v>
      </c>
      <c r="I29" s="9" t="s">
        <v>2</v>
      </c>
      <c r="J29">
        <v>3.5</v>
      </c>
      <c r="K29">
        <v>56</v>
      </c>
      <c r="L29" s="33">
        <f t="shared" si="4"/>
        <v>17.610062893081761</v>
      </c>
      <c r="M29" s="9" t="s">
        <v>2</v>
      </c>
      <c r="N29">
        <v>0.97</v>
      </c>
      <c r="O29">
        <v>56</v>
      </c>
      <c r="P29" s="33">
        <f t="shared" si="5"/>
        <v>17.610062893081761</v>
      </c>
      <c r="Q29" s="9" t="s">
        <v>2</v>
      </c>
      <c r="R29">
        <v>8.6999999999999993</v>
      </c>
      <c r="S29">
        <v>64</v>
      </c>
      <c r="T29" s="33">
        <f t="shared" si="6"/>
        <v>20.125786163522015</v>
      </c>
      <c r="U29" s="9" t="s">
        <v>2</v>
      </c>
      <c r="V29">
        <v>0.73</v>
      </c>
      <c r="W29">
        <v>115</v>
      </c>
      <c r="X29" s="33">
        <f t="shared" si="7"/>
        <v>36.163522012578611</v>
      </c>
    </row>
    <row r="30" spans="1:24">
      <c r="A30" s="5"/>
      <c r="B30" t="s">
        <v>32</v>
      </c>
      <c r="C30" t="s">
        <v>33</v>
      </c>
      <c r="D30" s="39">
        <v>400</v>
      </c>
      <c r="E30" s="21" t="s">
        <v>94</v>
      </c>
      <c r="F30" s="9" t="s">
        <v>2</v>
      </c>
      <c r="G30" s="9" t="s">
        <v>2</v>
      </c>
      <c r="H30" s="9" t="s">
        <v>2</v>
      </c>
      <c r="I30" s="9" t="s">
        <v>2</v>
      </c>
      <c r="J30" s="15" t="s">
        <v>147</v>
      </c>
      <c r="K30" s="15" t="s">
        <v>147</v>
      </c>
      <c r="L30" s="33" t="s">
        <v>148</v>
      </c>
      <c r="M30" s="11" t="s">
        <v>23</v>
      </c>
      <c r="N30" s="17" t="s">
        <v>135</v>
      </c>
      <c r="O30" s="17" t="s">
        <v>183</v>
      </c>
      <c r="P30" s="35">
        <f t="shared" si="5"/>
        <v>61.5</v>
      </c>
      <c r="Q30" s="9" t="s">
        <v>2</v>
      </c>
      <c r="R30" s="15" t="s">
        <v>148</v>
      </c>
      <c r="S30" s="15" t="s">
        <v>148</v>
      </c>
      <c r="T30" s="33" t="s">
        <v>177</v>
      </c>
      <c r="U30" s="11" t="s">
        <v>23</v>
      </c>
      <c r="V30" s="17" t="s">
        <v>133</v>
      </c>
      <c r="W30" s="17" t="s">
        <v>168</v>
      </c>
      <c r="X30" s="35">
        <f t="shared" si="7"/>
        <v>62.5</v>
      </c>
    </row>
    <row r="31" spans="1:24">
      <c r="A31" s="5"/>
      <c r="B31" t="s">
        <v>34</v>
      </c>
      <c r="C31" t="s">
        <v>35</v>
      </c>
      <c r="D31" s="39">
        <v>251</v>
      </c>
      <c r="E31" s="21" t="s">
        <v>95</v>
      </c>
      <c r="F31" s="9" t="s">
        <v>2</v>
      </c>
      <c r="G31" s="9" t="s">
        <v>2</v>
      </c>
      <c r="H31" s="9" t="s">
        <v>2</v>
      </c>
      <c r="I31" s="9" t="s">
        <v>2</v>
      </c>
      <c r="J31" s="23">
        <v>2.9</v>
      </c>
      <c r="K31" s="23">
        <v>75</v>
      </c>
      <c r="L31" s="33">
        <f t="shared" si="4"/>
        <v>29.880478087649404</v>
      </c>
      <c r="M31" s="11" t="s">
        <v>23</v>
      </c>
      <c r="N31" s="17" t="s">
        <v>136</v>
      </c>
      <c r="O31" s="17" t="s">
        <v>184</v>
      </c>
      <c r="P31" s="35">
        <f t="shared" si="5"/>
        <v>80.876494023904371</v>
      </c>
      <c r="Q31" s="9" t="s">
        <v>2</v>
      </c>
      <c r="R31" s="15" t="s">
        <v>149</v>
      </c>
      <c r="S31" s="15" t="s">
        <v>148</v>
      </c>
      <c r="T31" s="33" t="s">
        <v>148</v>
      </c>
      <c r="U31" s="11" t="s">
        <v>23</v>
      </c>
      <c r="V31" s="17" t="s">
        <v>134</v>
      </c>
      <c r="W31" s="17" t="s">
        <v>169</v>
      </c>
      <c r="X31" s="35">
        <f t="shared" si="7"/>
        <v>81.673306772908376</v>
      </c>
    </row>
    <row r="32" spans="1:24">
      <c r="A32" s="5"/>
      <c r="B32" t="s">
        <v>36</v>
      </c>
      <c r="C32" t="s">
        <v>37</v>
      </c>
      <c r="D32" s="39">
        <v>405</v>
      </c>
      <c r="E32" s="21" t="s">
        <v>96</v>
      </c>
      <c r="F32" s="9" t="s">
        <v>2</v>
      </c>
      <c r="G32" s="9" t="s">
        <v>2</v>
      </c>
      <c r="H32" s="9" t="s">
        <v>2</v>
      </c>
      <c r="I32" s="9" t="s">
        <v>2</v>
      </c>
      <c r="J32" s="15" t="s">
        <v>148</v>
      </c>
      <c r="K32" s="15" t="s">
        <v>148</v>
      </c>
      <c r="L32" s="33" t="s">
        <v>175</v>
      </c>
      <c r="M32" s="9" t="s">
        <v>2</v>
      </c>
      <c r="N32">
        <v>1.3</v>
      </c>
      <c r="O32">
        <v>42</v>
      </c>
      <c r="P32" s="33">
        <f t="shared" si="5"/>
        <v>10.37037037037037</v>
      </c>
      <c r="Q32" s="9" t="s">
        <v>2</v>
      </c>
      <c r="R32" s="15" t="s">
        <v>149</v>
      </c>
      <c r="S32" s="15" t="s">
        <v>148</v>
      </c>
      <c r="T32" s="33" t="s">
        <v>148</v>
      </c>
      <c r="U32" s="9" t="s">
        <v>2</v>
      </c>
      <c r="V32">
        <v>2.8</v>
      </c>
      <c r="W32">
        <v>68</v>
      </c>
      <c r="X32" s="33">
        <f t="shared" si="7"/>
        <v>16.790123456790123</v>
      </c>
    </row>
    <row r="33" spans="1:24">
      <c r="A33" s="5"/>
      <c r="B33" t="s">
        <v>38</v>
      </c>
      <c r="C33" t="s">
        <v>39</v>
      </c>
      <c r="D33" s="39">
        <v>429</v>
      </c>
      <c r="E33" s="21" t="s">
        <v>97</v>
      </c>
      <c r="F33" s="9" t="s">
        <v>2</v>
      </c>
      <c r="G33" s="9" t="s">
        <v>2</v>
      </c>
      <c r="H33" s="9" t="s">
        <v>2</v>
      </c>
      <c r="I33" s="9" t="s">
        <v>2</v>
      </c>
      <c r="J33" s="15" t="s">
        <v>147</v>
      </c>
      <c r="K33" s="15" t="s">
        <v>148</v>
      </c>
      <c r="L33" s="33" t="s">
        <v>193</v>
      </c>
      <c r="M33" s="9" t="s">
        <v>2</v>
      </c>
      <c r="N33">
        <v>3.8</v>
      </c>
      <c r="O33">
        <v>47</v>
      </c>
      <c r="P33" s="33">
        <f t="shared" si="5"/>
        <v>10.955710955710956</v>
      </c>
      <c r="Q33" s="9" t="s">
        <v>2</v>
      </c>
      <c r="R33">
        <v>3.6</v>
      </c>
      <c r="S33">
        <v>53</v>
      </c>
      <c r="T33" s="33">
        <f t="shared" si="6"/>
        <v>12.354312354312354</v>
      </c>
      <c r="U33" s="9" t="s">
        <v>2</v>
      </c>
      <c r="V33">
        <v>2.1</v>
      </c>
      <c r="W33">
        <v>155</v>
      </c>
      <c r="X33" s="33">
        <f t="shared" si="7"/>
        <v>36.130536130536129</v>
      </c>
    </row>
    <row r="34" spans="1:24">
      <c r="A34" s="5"/>
      <c r="B34" t="s">
        <v>40</v>
      </c>
      <c r="C34" t="s">
        <v>41</v>
      </c>
      <c r="D34" s="39">
        <v>247</v>
      </c>
      <c r="E34" s="21" t="s">
        <v>98</v>
      </c>
      <c r="F34" s="9" t="s">
        <v>2</v>
      </c>
      <c r="G34" s="9" t="s">
        <v>2</v>
      </c>
      <c r="H34" s="9" t="s">
        <v>2</v>
      </c>
      <c r="I34" s="9" t="s">
        <v>2</v>
      </c>
      <c r="J34">
        <v>4.0999999999999996</v>
      </c>
      <c r="K34">
        <v>37</v>
      </c>
      <c r="L34" s="33">
        <f t="shared" si="4"/>
        <v>14.979757085020243</v>
      </c>
      <c r="M34" s="9" t="s">
        <v>2</v>
      </c>
      <c r="N34">
        <v>0.23</v>
      </c>
      <c r="O34">
        <v>43</v>
      </c>
      <c r="P34" s="33">
        <f t="shared" si="5"/>
        <v>17.408906882591094</v>
      </c>
      <c r="Q34" s="9" t="s">
        <v>2</v>
      </c>
      <c r="R34">
        <v>6</v>
      </c>
      <c r="S34">
        <v>43</v>
      </c>
      <c r="T34" s="33">
        <f t="shared" si="6"/>
        <v>17.408906882591094</v>
      </c>
      <c r="U34" s="9" t="s">
        <v>2</v>
      </c>
      <c r="V34">
        <v>0.34</v>
      </c>
      <c r="W34">
        <v>56</v>
      </c>
      <c r="X34" s="33">
        <f t="shared" si="7"/>
        <v>22.672064777327936</v>
      </c>
    </row>
    <row r="35" spans="1:24">
      <c r="A35" s="5"/>
      <c r="B35" t="s">
        <v>42</v>
      </c>
      <c r="C35" t="s">
        <v>43</v>
      </c>
      <c r="D35" s="39">
        <v>247</v>
      </c>
      <c r="E35" s="21" t="s">
        <v>98</v>
      </c>
      <c r="F35" s="9" t="s">
        <v>2</v>
      </c>
      <c r="G35" s="9" t="s">
        <v>2</v>
      </c>
      <c r="H35" s="9" t="s">
        <v>2</v>
      </c>
      <c r="I35" s="9" t="s">
        <v>2</v>
      </c>
      <c r="J35">
        <v>9.1999999999999993</v>
      </c>
      <c r="K35">
        <v>63</v>
      </c>
      <c r="L35" s="33">
        <f t="shared" si="4"/>
        <v>25.506072874493928</v>
      </c>
      <c r="M35" s="9" t="s">
        <v>2</v>
      </c>
      <c r="N35">
        <v>0.28000000000000003</v>
      </c>
      <c r="O35">
        <v>43</v>
      </c>
      <c r="P35" s="33">
        <f t="shared" si="5"/>
        <v>17.408906882591094</v>
      </c>
      <c r="Q35" s="9" t="s">
        <v>2</v>
      </c>
      <c r="R35">
        <v>5.6</v>
      </c>
      <c r="S35">
        <v>43</v>
      </c>
      <c r="T35" s="33">
        <f t="shared" si="6"/>
        <v>17.408906882591094</v>
      </c>
      <c r="U35" s="9" t="s">
        <v>2</v>
      </c>
      <c r="V35">
        <v>2.1999999999999999E-2</v>
      </c>
      <c r="W35">
        <v>211</v>
      </c>
      <c r="X35" s="33">
        <f t="shared" si="7"/>
        <v>85.425101214574894</v>
      </c>
    </row>
    <row r="36" spans="1:24">
      <c r="A36" s="5" t="s">
        <v>138</v>
      </c>
      <c r="F36" s="9"/>
      <c r="G36" s="9"/>
      <c r="H36" s="9"/>
      <c r="I36" s="9"/>
      <c r="J36" s="15"/>
      <c r="K36" s="15"/>
      <c r="L36" s="33"/>
      <c r="M36" s="9"/>
      <c r="N36" s="15"/>
      <c r="O36" s="15"/>
      <c r="P36" s="33"/>
      <c r="Q36" s="9"/>
      <c r="R36" s="15"/>
      <c r="S36" s="15"/>
      <c r="T36" s="33"/>
      <c r="U36" s="9"/>
      <c r="V36" s="15"/>
      <c r="W36" s="15"/>
      <c r="X36" s="33"/>
    </row>
    <row r="37" spans="1:24">
      <c r="A37" s="5"/>
      <c r="B37" t="s">
        <v>44</v>
      </c>
      <c r="C37" t="s">
        <v>45</v>
      </c>
      <c r="D37" s="39">
        <v>521</v>
      </c>
      <c r="E37" s="21" t="s">
        <v>99</v>
      </c>
      <c r="F37" s="9" t="s">
        <v>2</v>
      </c>
      <c r="G37" s="11" t="s">
        <v>23</v>
      </c>
      <c r="H37" s="9" t="s">
        <v>2</v>
      </c>
      <c r="I37" s="9" t="s">
        <v>2</v>
      </c>
      <c r="J37" s="15" t="s">
        <v>150</v>
      </c>
      <c r="K37" s="15" t="s">
        <v>147</v>
      </c>
      <c r="L37" s="33" t="s">
        <v>148</v>
      </c>
      <c r="M37" s="9" t="s">
        <v>2</v>
      </c>
      <c r="N37" s="15" t="s">
        <v>151</v>
      </c>
      <c r="O37" s="15" t="s">
        <v>185</v>
      </c>
      <c r="P37" s="33">
        <f>O37/$D37*100</f>
        <v>21.113243761996163</v>
      </c>
      <c r="Q37" s="9" t="s">
        <v>2</v>
      </c>
      <c r="R37" s="23">
        <v>3.2</v>
      </c>
      <c r="S37" s="23">
        <v>58</v>
      </c>
      <c r="T37" s="33">
        <f>S37/$D37*100</f>
        <v>11.132437619961612</v>
      </c>
      <c r="U37" s="9" t="s">
        <v>2</v>
      </c>
      <c r="V37" s="25" t="s">
        <v>151</v>
      </c>
      <c r="W37" s="25">
        <v>110</v>
      </c>
      <c r="X37" s="33">
        <f>W37/$D37*100</f>
        <v>21.113243761996163</v>
      </c>
    </row>
    <row r="38" spans="1:24">
      <c r="A38" s="5" t="s">
        <v>139</v>
      </c>
      <c r="F38" s="9"/>
      <c r="G38" s="12"/>
      <c r="H38" s="9"/>
      <c r="I38" s="9"/>
      <c r="J38" s="15"/>
      <c r="K38" s="15"/>
      <c r="L38" s="33"/>
      <c r="M38" s="9"/>
      <c r="N38" s="15"/>
      <c r="O38" s="15"/>
      <c r="P38" s="33"/>
      <c r="Q38" s="9"/>
      <c r="R38" s="15"/>
      <c r="S38" s="15"/>
      <c r="T38" s="33"/>
      <c r="U38" s="9"/>
      <c r="V38" s="25"/>
      <c r="W38" s="25"/>
      <c r="X38" s="33"/>
    </row>
    <row r="39" spans="1:24">
      <c r="A39" s="5"/>
      <c r="B39" t="s">
        <v>46</v>
      </c>
      <c r="C39" t="s">
        <v>47</v>
      </c>
      <c r="D39" s="39">
        <v>431</v>
      </c>
      <c r="E39" s="21" t="s">
        <v>100</v>
      </c>
      <c r="F39" s="9" t="s">
        <v>2</v>
      </c>
      <c r="G39" s="9" t="s">
        <v>2</v>
      </c>
      <c r="H39" s="9" t="s">
        <v>2</v>
      </c>
      <c r="I39" s="9" t="s">
        <v>2</v>
      </c>
      <c r="J39" s="15" t="s">
        <v>148</v>
      </c>
      <c r="K39" s="15" t="s">
        <v>148</v>
      </c>
      <c r="L39" s="33" t="s">
        <v>194</v>
      </c>
      <c r="M39" s="9" t="s">
        <v>2</v>
      </c>
      <c r="N39" s="23">
        <v>1.5</v>
      </c>
      <c r="O39" s="23">
        <v>84</v>
      </c>
      <c r="P39" s="33">
        <f>O39/$D39*100</f>
        <v>19.489559164733176</v>
      </c>
      <c r="Q39" s="9" t="s">
        <v>2</v>
      </c>
      <c r="R39" s="15" t="s">
        <v>148</v>
      </c>
      <c r="S39" s="15" t="s">
        <v>147</v>
      </c>
      <c r="T39" s="33" t="s">
        <v>148</v>
      </c>
      <c r="U39" s="9" t="s">
        <v>2</v>
      </c>
      <c r="V39" s="23">
        <v>1.1000000000000001</v>
      </c>
      <c r="W39" s="23">
        <v>107</v>
      </c>
      <c r="X39" s="33">
        <f>W39/$D39*100</f>
        <v>24.825986078886313</v>
      </c>
    </row>
    <row r="40" spans="1:24">
      <c r="A40" s="5" t="s">
        <v>140</v>
      </c>
      <c r="F40" s="9"/>
      <c r="G40" s="9"/>
      <c r="H40" s="9"/>
      <c r="I40" s="9"/>
      <c r="J40" s="15"/>
      <c r="K40" s="15"/>
      <c r="L40" s="33"/>
      <c r="M40" s="9"/>
      <c r="N40" s="15"/>
      <c r="O40" s="15"/>
      <c r="P40" s="33"/>
      <c r="Q40" s="9"/>
      <c r="R40" s="15"/>
      <c r="S40" s="15"/>
      <c r="T40" s="33"/>
      <c r="U40" s="9"/>
      <c r="V40" s="15"/>
      <c r="W40" s="15"/>
      <c r="X40" s="33"/>
    </row>
    <row r="41" spans="1:24">
      <c r="A41" s="5"/>
      <c r="B41" t="s">
        <v>48</v>
      </c>
      <c r="C41" t="s">
        <v>49</v>
      </c>
      <c r="D41" s="39">
        <v>501</v>
      </c>
      <c r="E41" s="21" t="s">
        <v>101</v>
      </c>
      <c r="F41" s="9" t="s">
        <v>2</v>
      </c>
      <c r="G41" s="9" t="s">
        <v>2</v>
      </c>
      <c r="H41" s="9" t="s">
        <v>2</v>
      </c>
      <c r="I41" s="9" t="s">
        <v>2</v>
      </c>
      <c r="J41" s="15" t="s">
        <v>148</v>
      </c>
      <c r="K41" s="15" t="s">
        <v>148</v>
      </c>
      <c r="L41" s="33" t="s">
        <v>148</v>
      </c>
      <c r="M41" s="9" t="s">
        <v>2</v>
      </c>
      <c r="N41" s="15" t="s">
        <v>152</v>
      </c>
      <c r="O41" s="15" t="s">
        <v>186</v>
      </c>
      <c r="P41" s="33">
        <f>O41/$D41*100</f>
        <v>54.491017964071851</v>
      </c>
      <c r="Q41" s="9" t="s">
        <v>2</v>
      </c>
      <c r="R41" s="25" t="s">
        <v>148</v>
      </c>
      <c r="S41" s="25" t="s">
        <v>148</v>
      </c>
      <c r="T41" s="33" t="s">
        <v>181</v>
      </c>
      <c r="U41" s="9" t="s">
        <v>2</v>
      </c>
      <c r="V41" s="15" t="s">
        <v>153</v>
      </c>
      <c r="W41" s="15" t="s">
        <v>170</v>
      </c>
      <c r="X41" s="33">
        <f>W41/$D41*100</f>
        <v>55.489021956087825</v>
      </c>
    </row>
    <row r="42" spans="1:24">
      <c r="A42" s="5"/>
      <c r="B42" t="s">
        <v>50</v>
      </c>
      <c r="C42" t="s">
        <v>51</v>
      </c>
      <c r="D42" s="39">
        <v>514</v>
      </c>
      <c r="E42" s="21" t="s">
        <v>102</v>
      </c>
      <c r="F42" s="9" t="s">
        <v>2</v>
      </c>
      <c r="G42" s="9" t="s">
        <v>2</v>
      </c>
      <c r="H42" s="9" t="s">
        <v>2</v>
      </c>
      <c r="I42" s="9" t="s">
        <v>2</v>
      </c>
      <c r="J42" s="23">
        <v>5.3</v>
      </c>
      <c r="K42" s="23">
        <v>68</v>
      </c>
      <c r="L42" s="33">
        <f>K42/$D42*100</f>
        <v>13.229571984435799</v>
      </c>
      <c r="M42" s="9" t="s">
        <v>2</v>
      </c>
      <c r="N42" s="23">
        <v>2E-3</v>
      </c>
      <c r="O42" s="23">
        <v>422</v>
      </c>
      <c r="P42" s="33">
        <f>O42/$D42*100</f>
        <v>82.10116731517509</v>
      </c>
      <c r="Q42" s="9" t="s">
        <v>2</v>
      </c>
      <c r="R42" s="23">
        <v>5.4</v>
      </c>
      <c r="S42" s="23">
        <v>41</v>
      </c>
      <c r="T42" s="33">
        <f>S42/$D42*100</f>
        <v>7.9766536964980537</v>
      </c>
      <c r="U42" s="9" t="s">
        <v>2</v>
      </c>
      <c r="V42" s="23">
        <v>3.0000000000000001E-3</v>
      </c>
      <c r="W42" s="23">
        <v>183</v>
      </c>
      <c r="X42" s="33">
        <f>W42/$D42*100</f>
        <v>35.603112840466927</v>
      </c>
    </row>
    <row r="43" spans="1:24">
      <c r="A43" s="5" t="s">
        <v>141</v>
      </c>
      <c r="F43" s="9"/>
      <c r="G43" s="9"/>
      <c r="H43" s="9"/>
      <c r="I43" s="9"/>
      <c r="J43" s="25"/>
      <c r="K43" s="25"/>
      <c r="L43" s="33"/>
      <c r="M43" s="9"/>
      <c r="N43" s="25"/>
      <c r="O43" s="25"/>
      <c r="P43" s="33"/>
      <c r="Q43" s="9"/>
      <c r="R43" s="25"/>
      <c r="S43" s="25"/>
      <c r="T43" s="33"/>
      <c r="U43" s="9"/>
      <c r="V43" s="25"/>
      <c r="W43" s="25"/>
      <c r="X43" s="33"/>
    </row>
    <row r="44" spans="1:24">
      <c r="A44" s="5"/>
      <c r="B44" t="s">
        <v>52</v>
      </c>
      <c r="C44" t="s">
        <v>53</v>
      </c>
      <c r="D44" s="39">
        <v>692</v>
      </c>
      <c r="E44" s="21" t="s">
        <v>103</v>
      </c>
      <c r="F44" s="9" t="s">
        <v>2</v>
      </c>
      <c r="G44" s="9" t="s">
        <v>2</v>
      </c>
      <c r="H44" s="9" t="s">
        <v>2</v>
      </c>
      <c r="I44" s="9" t="s">
        <v>2</v>
      </c>
      <c r="J44" s="23">
        <v>1.6</v>
      </c>
      <c r="K44" s="23">
        <v>90</v>
      </c>
      <c r="L44" s="33">
        <f>K44/$D44*100</f>
        <v>13.005780346820808</v>
      </c>
      <c r="M44" s="9" t="s">
        <v>2</v>
      </c>
      <c r="N44" s="23">
        <v>0.14000000000000001</v>
      </c>
      <c r="O44" s="23">
        <v>72</v>
      </c>
      <c r="P44" s="33">
        <f>O44/$D44*100</f>
        <v>10.404624277456648</v>
      </c>
      <c r="Q44" s="9" t="s">
        <v>2</v>
      </c>
      <c r="R44" s="23">
        <v>0.28000000000000003</v>
      </c>
      <c r="S44" s="23">
        <v>90</v>
      </c>
      <c r="T44" s="33">
        <f>S44/$D44*100</f>
        <v>13.005780346820808</v>
      </c>
      <c r="U44" s="9" t="s">
        <v>2</v>
      </c>
      <c r="V44" s="23">
        <v>6.9000000000000006E-2</v>
      </c>
      <c r="W44" s="23">
        <v>97</v>
      </c>
      <c r="X44" s="33">
        <f>W44/$D44*100</f>
        <v>14.017341040462428</v>
      </c>
    </row>
    <row r="45" spans="1:24">
      <c r="A45" s="5"/>
      <c r="B45" t="s">
        <v>54</v>
      </c>
      <c r="C45" t="s">
        <v>55</v>
      </c>
      <c r="D45" s="39">
        <v>575</v>
      </c>
      <c r="E45" s="21" t="s">
        <v>104</v>
      </c>
      <c r="F45" s="9" t="s">
        <v>2</v>
      </c>
      <c r="G45" s="9" t="s">
        <v>2</v>
      </c>
      <c r="H45" s="11" t="s">
        <v>23</v>
      </c>
      <c r="I45" s="11" t="s">
        <v>23</v>
      </c>
      <c r="J45" s="17">
        <v>6.9999999999999999E-36</v>
      </c>
      <c r="K45" s="17" t="s">
        <v>189</v>
      </c>
      <c r="L45" s="35">
        <f>K45/$D45*100</f>
        <v>68.173913043478265</v>
      </c>
      <c r="M45" s="11" t="s">
        <v>23</v>
      </c>
      <c r="N45" s="17">
        <v>2.0000000000000001E-114</v>
      </c>
      <c r="O45" s="17" t="s">
        <v>171</v>
      </c>
      <c r="P45" s="35">
        <f>O45/$D45*100</f>
        <v>98.434782608695642</v>
      </c>
      <c r="Q45" s="11" t="s">
        <v>23</v>
      </c>
      <c r="R45" s="17">
        <v>9.0000000000000002E-42</v>
      </c>
      <c r="S45" s="17" t="s">
        <v>178</v>
      </c>
      <c r="T45" s="35">
        <f>S45/$D45*100</f>
        <v>52</v>
      </c>
      <c r="U45" s="11" t="s">
        <v>23</v>
      </c>
      <c r="V45" s="17">
        <v>6.0000000000000004E-109</v>
      </c>
      <c r="W45" s="17" t="s">
        <v>171</v>
      </c>
      <c r="X45" s="35">
        <f>W45/$D45*100</f>
        <v>98.434782608695642</v>
      </c>
    </row>
    <row r="46" spans="1:24">
      <c r="A46" s="5"/>
      <c r="B46" t="s">
        <v>56</v>
      </c>
      <c r="C46" t="s">
        <v>57</v>
      </c>
      <c r="D46" s="39">
        <v>474</v>
      </c>
      <c r="E46" s="21" t="s">
        <v>145</v>
      </c>
      <c r="F46" s="9" t="s">
        <v>2</v>
      </c>
      <c r="G46" s="9" t="s">
        <v>2</v>
      </c>
      <c r="H46" s="9" t="s">
        <v>2</v>
      </c>
      <c r="I46" s="9" t="s">
        <v>2</v>
      </c>
      <c r="J46" s="15" t="s">
        <v>148</v>
      </c>
      <c r="K46" s="15" t="s">
        <v>190</v>
      </c>
      <c r="L46" s="33" t="s">
        <v>148</v>
      </c>
      <c r="M46" s="9" t="s">
        <v>2</v>
      </c>
      <c r="N46" s="23">
        <v>0.47</v>
      </c>
      <c r="O46" s="23">
        <v>240</v>
      </c>
      <c r="P46" s="33">
        <f>O46/$D46*100</f>
        <v>50.632911392405063</v>
      </c>
      <c r="Q46" s="9" t="s">
        <v>2</v>
      </c>
      <c r="R46" s="15" t="s">
        <v>148</v>
      </c>
      <c r="S46" s="15" t="s">
        <v>148</v>
      </c>
      <c r="T46" s="33" t="s">
        <v>148</v>
      </c>
      <c r="U46" s="9" t="s">
        <v>2</v>
      </c>
      <c r="V46" s="23">
        <v>3.3000000000000002E-2</v>
      </c>
      <c r="W46" s="23">
        <v>71</v>
      </c>
      <c r="X46" s="33">
        <f>W46/$D46*100</f>
        <v>14.978902953586498</v>
      </c>
    </row>
    <row r="47" spans="1:24">
      <c r="A47" s="5" t="s">
        <v>142</v>
      </c>
      <c r="F47" s="9"/>
      <c r="G47" s="9"/>
      <c r="H47" s="9"/>
      <c r="I47" s="9"/>
      <c r="J47" s="15"/>
      <c r="K47" s="15"/>
      <c r="L47" s="33"/>
      <c r="M47" s="9"/>
      <c r="N47" s="26"/>
      <c r="O47" s="26"/>
      <c r="P47" s="33"/>
      <c r="Q47" s="9"/>
      <c r="R47" s="15"/>
      <c r="S47" s="15"/>
      <c r="T47" s="33"/>
      <c r="U47" s="9"/>
      <c r="V47" s="25"/>
      <c r="W47" s="25"/>
      <c r="X47" s="33"/>
    </row>
    <row r="48" spans="1:24">
      <c r="A48" s="5"/>
      <c r="B48" t="s">
        <v>58</v>
      </c>
      <c r="C48" t="s">
        <v>59</v>
      </c>
      <c r="D48" s="39">
        <v>824</v>
      </c>
      <c r="E48" s="21" t="s">
        <v>105</v>
      </c>
      <c r="F48" s="9" t="s">
        <v>2</v>
      </c>
      <c r="G48" s="9" t="s">
        <v>2</v>
      </c>
      <c r="H48" s="9" t="s">
        <v>2</v>
      </c>
      <c r="I48" s="9" t="s">
        <v>2</v>
      </c>
      <c r="J48" s="23">
        <v>9.1999999999999993</v>
      </c>
      <c r="K48" s="23">
        <v>109</v>
      </c>
      <c r="L48" s="33">
        <f>K48/$D48*100</f>
        <v>13.228155339805825</v>
      </c>
      <c r="M48" s="9" t="s">
        <v>2</v>
      </c>
      <c r="N48" s="23">
        <v>1.3</v>
      </c>
      <c r="O48" s="23">
        <v>73</v>
      </c>
      <c r="P48" s="33">
        <f>O48/$D48*100</f>
        <v>8.8592233009708732</v>
      </c>
      <c r="Q48" s="9" t="s">
        <v>2</v>
      </c>
      <c r="R48" s="23">
        <v>8</v>
      </c>
      <c r="S48" s="23">
        <v>61</v>
      </c>
      <c r="T48" s="33">
        <f>S48/$D48*100</f>
        <v>7.4029126213592225</v>
      </c>
      <c r="U48" s="9" t="s">
        <v>2</v>
      </c>
      <c r="V48" s="23">
        <v>8.3000000000000004E-2</v>
      </c>
      <c r="W48" s="23">
        <v>58</v>
      </c>
      <c r="X48" s="33">
        <f>W48/$D48*100</f>
        <v>7.0388349514563107</v>
      </c>
    </row>
    <row r="49" spans="1:24">
      <c r="A49" s="5" t="s">
        <v>128</v>
      </c>
      <c r="F49" s="9"/>
      <c r="G49" s="9"/>
      <c r="H49" s="9"/>
      <c r="I49" s="9"/>
      <c r="J49" s="25"/>
      <c r="K49" s="25"/>
      <c r="L49" s="33"/>
      <c r="M49" s="9"/>
      <c r="N49" s="26"/>
      <c r="O49" s="26"/>
      <c r="P49" s="33"/>
      <c r="Q49" s="9"/>
      <c r="R49" s="25"/>
      <c r="S49" s="25"/>
      <c r="T49" s="33"/>
      <c r="U49" s="9"/>
      <c r="V49" s="25"/>
      <c r="W49" s="25"/>
      <c r="X49" s="33"/>
    </row>
    <row r="50" spans="1:24">
      <c r="A50" s="5"/>
      <c r="B50" t="s">
        <v>60</v>
      </c>
      <c r="C50" t="s">
        <v>61</v>
      </c>
      <c r="D50" s="39">
        <v>364</v>
      </c>
      <c r="E50" s="21" t="s">
        <v>106</v>
      </c>
      <c r="F50" s="9" t="s">
        <v>2</v>
      </c>
      <c r="G50" s="9" t="s">
        <v>2</v>
      </c>
      <c r="H50" s="9" t="s">
        <v>2</v>
      </c>
      <c r="I50" s="9" t="s">
        <v>2</v>
      </c>
      <c r="J50" s="25" t="s">
        <v>148</v>
      </c>
      <c r="K50" s="25" t="s">
        <v>148</v>
      </c>
      <c r="L50" s="33" t="s">
        <v>148</v>
      </c>
      <c r="M50" s="9" t="s">
        <v>2</v>
      </c>
      <c r="N50" s="23">
        <v>0.47</v>
      </c>
      <c r="O50" s="23">
        <v>29</v>
      </c>
      <c r="P50" s="33">
        <f>O50/$D50*100</f>
        <v>7.9670329670329663</v>
      </c>
      <c r="Q50" s="9" t="s">
        <v>2</v>
      </c>
      <c r="R50" s="23">
        <v>1.5</v>
      </c>
      <c r="S50" s="23">
        <v>64</v>
      </c>
      <c r="T50" s="33">
        <f>S50/$D50*100</f>
        <v>17.582417582417584</v>
      </c>
      <c r="U50" s="9" t="s">
        <v>2</v>
      </c>
      <c r="V50" s="23">
        <v>7.8E-2</v>
      </c>
      <c r="W50" s="23">
        <v>61</v>
      </c>
      <c r="X50" s="33">
        <f>W50/$D50*100</f>
        <v>16.758241758241756</v>
      </c>
    </row>
    <row r="51" spans="1:24">
      <c r="A51" s="5"/>
      <c r="B51" t="s">
        <v>62</v>
      </c>
      <c r="C51" t="s">
        <v>63</v>
      </c>
      <c r="D51" s="39">
        <v>598</v>
      </c>
      <c r="E51" s="21" t="s">
        <v>146</v>
      </c>
      <c r="F51" s="9" t="s">
        <v>2</v>
      </c>
      <c r="G51" s="9" t="s">
        <v>2</v>
      </c>
      <c r="H51" s="9" t="s">
        <v>2</v>
      </c>
      <c r="I51" s="9" t="s">
        <v>2</v>
      </c>
      <c r="J51" s="23">
        <v>1.4</v>
      </c>
      <c r="K51" s="23">
        <v>103</v>
      </c>
      <c r="L51" s="33">
        <f>K51/$D51*100</f>
        <v>17.224080267558527</v>
      </c>
      <c r="M51" s="9" t="s">
        <v>2</v>
      </c>
      <c r="N51" s="23">
        <v>0.34</v>
      </c>
      <c r="O51" s="23">
        <v>105</v>
      </c>
      <c r="P51" s="33">
        <f>O51/$D51*100</f>
        <v>17.558528428093645</v>
      </c>
      <c r="Q51" s="9" t="s">
        <v>2</v>
      </c>
      <c r="R51" s="23">
        <v>1.9</v>
      </c>
      <c r="S51" s="23">
        <v>43</v>
      </c>
      <c r="T51" s="33">
        <f>S51/$D51*100</f>
        <v>7.1906354515050159</v>
      </c>
      <c r="U51" s="9" t="s">
        <v>2</v>
      </c>
      <c r="V51" s="25" t="s">
        <v>154</v>
      </c>
      <c r="W51" s="23">
        <v>47</v>
      </c>
      <c r="X51" s="33">
        <f>W51/$D51*100</f>
        <v>7.8595317725752514</v>
      </c>
    </row>
    <row r="52" spans="1:24">
      <c r="A52" s="5"/>
      <c r="B52" t="s">
        <v>64</v>
      </c>
      <c r="C52" t="s">
        <v>65</v>
      </c>
      <c r="D52" s="39">
        <v>587</v>
      </c>
      <c r="E52" s="21" t="s">
        <v>146</v>
      </c>
      <c r="F52" s="9" t="s">
        <v>2</v>
      </c>
      <c r="G52" s="9" t="s">
        <v>2</v>
      </c>
      <c r="H52" s="9" t="s">
        <v>2</v>
      </c>
      <c r="I52" s="9" t="s">
        <v>2</v>
      </c>
      <c r="J52" s="25" t="s">
        <v>148</v>
      </c>
      <c r="K52" s="25" t="s">
        <v>148</v>
      </c>
      <c r="L52" s="33" t="s">
        <v>195</v>
      </c>
      <c r="M52" s="9" t="s">
        <v>2</v>
      </c>
      <c r="N52" s="23">
        <v>4.9000000000000004</v>
      </c>
      <c r="O52" s="23">
        <v>53</v>
      </c>
      <c r="P52" s="33">
        <f>O52/$D52*100</f>
        <v>9.0289608177172056</v>
      </c>
      <c r="Q52" s="9" t="s">
        <v>2</v>
      </c>
      <c r="R52" s="23">
        <v>4.7</v>
      </c>
      <c r="S52" s="23">
        <v>32</v>
      </c>
      <c r="T52" s="33">
        <f>S52/$D52*100</f>
        <v>5.4514480408858601</v>
      </c>
      <c r="U52" s="9" t="s">
        <v>2</v>
      </c>
      <c r="V52" s="23">
        <v>0.37</v>
      </c>
      <c r="W52" s="23">
        <v>32</v>
      </c>
      <c r="X52" s="33">
        <f>W52/$D52*100</f>
        <v>5.4514480408858601</v>
      </c>
    </row>
    <row r="53" spans="1:24">
      <c r="A53" s="5" t="s">
        <v>143</v>
      </c>
      <c r="F53" s="9"/>
      <c r="G53" s="9"/>
      <c r="H53" s="9"/>
      <c r="I53" s="9"/>
      <c r="J53" s="25"/>
      <c r="K53" s="25"/>
      <c r="L53" s="33"/>
      <c r="M53" s="9"/>
      <c r="N53" s="26"/>
      <c r="O53" s="26"/>
      <c r="P53" s="33"/>
      <c r="Q53" s="9"/>
      <c r="R53" s="25"/>
      <c r="S53" s="25"/>
      <c r="T53" s="33"/>
      <c r="U53" s="9"/>
      <c r="V53" s="25"/>
      <c r="W53" s="25"/>
      <c r="X53" s="33"/>
    </row>
    <row r="54" spans="1:24">
      <c r="A54" s="5"/>
      <c r="B54" t="s">
        <v>66</v>
      </c>
      <c r="C54" t="s">
        <v>67</v>
      </c>
      <c r="D54" s="39">
        <v>413</v>
      </c>
      <c r="E54" s="21" t="s">
        <v>107</v>
      </c>
      <c r="F54" s="9" t="s">
        <v>2</v>
      </c>
      <c r="G54" s="9" t="s">
        <v>2</v>
      </c>
      <c r="H54" s="9" t="s">
        <v>2</v>
      </c>
      <c r="I54" s="9" t="s">
        <v>2</v>
      </c>
      <c r="J54" s="23">
        <v>5.7</v>
      </c>
      <c r="K54" s="23">
        <v>52</v>
      </c>
      <c r="L54" s="33">
        <f t="shared" ref="L54:L57" si="8">K54/$D54*100</f>
        <v>12.590799031476999</v>
      </c>
      <c r="M54" s="9" t="s">
        <v>2</v>
      </c>
      <c r="N54" s="23">
        <v>0.25</v>
      </c>
      <c r="O54" s="23">
        <v>42</v>
      </c>
      <c r="P54" s="33">
        <f t="shared" ref="P54:P56" si="9">O54/$D54*100</f>
        <v>10.16949152542373</v>
      </c>
      <c r="Q54" s="9" t="s">
        <v>2</v>
      </c>
      <c r="R54" s="23">
        <v>8.6</v>
      </c>
      <c r="S54" s="23">
        <v>36</v>
      </c>
      <c r="T54" s="33">
        <f t="shared" ref="T54:T57" si="10">S54/$D54*100</f>
        <v>8.7167070217917662</v>
      </c>
      <c r="U54" s="9" t="s">
        <v>2</v>
      </c>
      <c r="V54" s="23">
        <v>0.11</v>
      </c>
      <c r="W54" s="23">
        <v>47</v>
      </c>
      <c r="X54" s="33">
        <f t="shared" ref="X54:X57" si="11">W54/$D54*100</f>
        <v>11.380145278450362</v>
      </c>
    </row>
    <row r="55" spans="1:24">
      <c r="A55" s="5"/>
      <c r="B55" t="s">
        <v>68</v>
      </c>
      <c r="C55" t="s">
        <v>69</v>
      </c>
      <c r="D55" s="39">
        <v>355</v>
      </c>
      <c r="E55" s="21" t="s">
        <v>108</v>
      </c>
      <c r="F55" s="9" t="s">
        <v>2</v>
      </c>
      <c r="G55" s="9" t="s">
        <v>2</v>
      </c>
      <c r="H55" s="11" t="s">
        <v>23</v>
      </c>
      <c r="I55" s="11" t="s">
        <v>23</v>
      </c>
      <c r="J55" s="17">
        <v>9.0000000000000003E-27</v>
      </c>
      <c r="K55" s="17" t="s">
        <v>191</v>
      </c>
      <c r="L55" s="35">
        <f t="shared" si="8"/>
        <v>29.859154929577464</v>
      </c>
      <c r="M55" s="11" t="s">
        <v>23</v>
      </c>
      <c r="N55" s="17">
        <v>1.0000000000000001E-37</v>
      </c>
      <c r="O55" s="17" t="s">
        <v>187</v>
      </c>
      <c r="P55" s="35">
        <f t="shared" si="9"/>
        <v>64.507042253521135</v>
      </c>
      <c r="Q55" s="11" t="s">
        <v>23</v>
      </c>
      <c r="R55" s="17">
        <v>9.9999999999999997E-29</v>
      </c>
      <c r="S55" s="17" t="s">
        <v>179</v>
      </c>
      <c r="T55" s="35">
        <f t="shared" si="10"/>
        <v>74.08450704225352</v>
      </c>
      <c r="U55" s="11" t="s">
        <v>23</v>
      </c>
      <c r="V55" s="17">
        <v>9.9999999999999994E-37</v>
      </c>
      <c r="W55" s="17" t="s">
        <v>172</v>
      </c>
      <c r="X55" s="35">
        <f t="shared" si="11"/>
        <v>66.760563380281695</v>
      </c>
    </row>
    <row r="56" spans="1:24">
      <c r="A56" s="5"/>
      <c r="B56" t="s">
        <v>70</v>
      </c>
      <c r="C56" t="s">
        <v>71</v>
      </c>
      <c r="D56" s="39">
        <v>687</v>
      </c>
      <c r="E56" s="21" t="s">
        <v>109</v>
      </c>
      <c r="F56" s="9" t="s">
        <v>2</v>
      </c>
      <c r="G56" s="9" t="s">
        <v>2</v>
      </c>
      <c r="H56" s="9" t="s">
        <v>2</v>
      </c>
      <c r="I56" s="9" t="s">
        <v>2</v>
      </c>
      <c r="J56" s="15" t="s">
        <v>148</v>
      </c>
      <c r="K56" s="15" t="s">
        <v>148</v>
      </c>
      <c r="L56" s="33" t="s">
        <v>196</v>
      </c>
      <c r="M56" s="9" t="s">
        <v>2</v>
      </c>
      <c r="N56" s="23">
        <v>3.2000000000000001E-2</v>
      </c>
      <c r="O56" s="23">
        <v>424</v>
      </c>
      <c r="P56" s="33">
        <f t="shared" si="9"/>
        <v>61.717612809315867</v>
      </c>
      <c r="Q56" s="9" t="s">
        <v>2</v>
      </c>
      <c r="R56" s="23">
        <v>4.2</v>
      </c>
      <c r="S56" s="23">
        <v>175</v>
      </c>
      <c r="T56" s="33">
        <f t="shared" si="10"/>
        <v>25.473071324599712</v>
      </c>
      <c r="U56" s="9" t="s">
        <v>2</v>
      </c>
      <c r="V56" s="23">
        <v>0.32</v>
      </c>
      <c r="W56" s="23">
        <v>348</v>
      </c>
      <c r="X56" s="33">
        <f t="shared" si="11"/>
        <v>50.655021834061131</v>
      </c>
    </row>
    <row r="57" spans="1:24">
      <c r="A57" s="6"/>
      <c r="B57" s="1" t="s">
        <v>72</v>
      </c>
      <c r="C57" s="1" t="s">
        <v>72</v>
      </c>
      <c r="D57" s="41">
        <v>1342</v>
      </c>
      <c r="E57" s="19" t="s">
        <v>110</v>
      </c>
      <c r="F57" s="13" t="s">
        <v>2</v>
      </c>
      <c r="G57" s="13" t="s">
        <v>2</v>
      </c>
      <c r="H57" s="13" t="s">
        <v>2</v>
      </c>
      <c r="I57" s="13" t="s">
        <v>2</v>
      </c>
      <c r="J57" s="18" t="s">
        <v>155</v>
      </c>
      <c r="K57" s="18" t="s">
        <v>183</v>
      </c>
      <c r="L57" s="34">
        <f t="shared" si="8"/>
        <v>18.330849478390462</v>
      </c>
      <c r="M57" s="13" t="s">
        <v>2</v>
      </c>
      <c r="N57" s="18" t="s">
        <v>148</v>
      </c>
      <c r="O57" s="18" t="s">
        <v>148</v>
      </c>
      <c r="P57" s="34" t="s">
        <v>148</v>
      </c>
      <c r="Q57" s="13" t="s">
        <v>2</v>
      </c>
      <c r="R57" s="18" t="s">
        <v>156</v>
      </c>
      <c r="S57" s="18" t="s">
        <v>180</v>
      </c>
      <c r="T57" s="34">
        <f t="shared" si="10"/>
        <v>18.330849478390462</v>
      </c>
      <c r="U57" s="13" t="s">
        <v>2</v>
      </c>
      <c r="V57" s="24">
        <v>2E-3</v>
      </c>
      <c r="W57" s="24">
        <v>252</v>
      </c>
      <c r="X57" s="34">
        <f t="shared" si="11"/>
        <v>18.777943368107302</v>
      </c>
    </row>
    <row r="58" spans="1:24">
      <c r="A58" s="2" t="s">
        <v>130</v>
      </c>
      <c r="B58" s="2"/>
    </row>
    <row r="59" spans="1:24">
      <c r="A59" t="s">
        <v>197</v>
      </c>
    </row>
  </sheetData>
  <mergeCells count="14">
    <mergeCell ref="Q2:X2"/>
    <mergeCell ref="I2:P2"/>
    <mergeCell ref="Q3:T3"/>
    <mergeCell ref="U3:X3"/>
    <mergeCell ref="F2:H2"/>
    <mergeCell ref="I3:L3"/>
    <mergeCell ref="F3:F4"/>
    <mergeCell ref="G3:G4"/>
    <mergeCell ref="H3:H4"/>
    <mergeCell ref="E3:E4"/>
    <mergeCell ref="D3:D4"/>
    <mergeCell ref="C3:C4"/>
    <mergeCell ref="B3:B4"/>
    <mergeCell ref="M3:P3"/>
  </mergeCells>
  <phoneticPr fontId="1"/>
  <pageMargins left="0.70000000000000007" right="0.70000000000000007" top="0.75000000000000011" bottom="0.75000000000000011" header="0.30000000000000004" footer="0.30000000000000004"/>
  <pageSetup paperSize="9" scale="52" orientation="landscape" horizontalDpi="4294967292" verticalDpi="4294967292"/>
  <ignoredErrors>
    <ignoredError sqref="U24:V24 U27:V27 Q23 U23:V23 Q25:Q26 U25:U26 U28:U29 Q28:Q31 U30:V31 N30:N31 N27 N23:N24 Q27:R27 Q24:R24" numberStoredAsText="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2017-12-27T01:32:55Z</dcterms:created>
  <dcterms:modified xsi:type="dcterms:W3CDTF">2018-05-08T06:51:15Z</dcterms:modified>
</cp:coreProperties>
</file>